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845" yWindow="1095" windowWidth="20325" windowHeight="15480"/>
  </bookViews>
  <sheets>
    <sheet name="Oferta econòmica obert vídeo" sheetId="1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15" i="16" l="1"/>
  <c r="E14" i="16"/>
  <c r="C16" i="16"/>
  <c r="G15" i="16"/>
  <c r="G14" i="16"/>
  <c r="E13" i="16"/>
  <c r="G13" i="16"/>
  <c r="E12" i="16"/>
  <c r="G12" i="16"/>
  <c r="E11" i="16"/>
  <c r="G11" i="16"/>
  <c r="E10" i="16"/>
  <c r="G10" i="16"/>
  <c r="E9" i="16"/>
  <c r="G9" i="16"/>
  <c r="G8" i="16"/>
  <c r="E8" i="16"/>
  <c r="G7" i="16"/>
  <c r="E7" i="16"/>
  <c r="G6" i="16"/>
  <c r="E6" i="16"/>
  <c r="G5" i="16"/>
  <c r="E5" i="16"/>
  <c r="G18" i="16" l="1"/>
  <c r="E16" i="16"/>
  <c r="G20" i="16"/>
</calcChain>
</file>

<file path=xl/sharedStrings.xml><?xml version="1.0" encoding="utf-8"?>
<sst xmlns="http://schemas.openxmlformats.org/spreadsheetml/2006/main" count="24" uniqueCount="24">
  <si>
    <t>Categoria professional</t>
  </si>
  <si>
    <t>Tipus IVA</t>
  </si>
  <si>
    <t>Nombre hores/any ESTIMAT</t>
  </si>
  <si>
    <t>Preu/hora màxim
(sense IVA)</t>
  </si>
  <si>
    <t>Pressupost base licitació (sense IVA)</t>
  </si>
  <si>
    <t>Preu/hora * OFERTAT (sense IVA)</t>
  </si>
  <si>
    <t>Total oferta  (sense IVA)</t>
  </si>
  <si>
    <t>Total oferta(amb IVA)</t>
  </si>
  <si>
    <t>MODEL OFERTA - PREUS UNITARIS</t>
  </si>
  <si>
    <t>a omplir per la licitadora</t>
  </si>
  <si>
    <t>Important:</t>
  </si>
  <si>
    <t>* Els preus oferts per l'empresa licitadora no podran superar en cap cas els  preus unitaris màxims</t>
  </si>
  <si>
    <t>Import de l'OFERTA
 (sense IVA)</t>
  </si>
  <si>
    <t>Creatiu/a</t>
  </si>
  <si>
    <t>Coordinador/a de continguts</t>
  </si>
  <si>
    <t>Coordinador/a de producció</t>
  </si>
  <si>
    <t>Productor/a</t>
  </si>
  <si>
    <t>Ajudant de producció</t>
  </si>
  <si>
    <t>Realitzador/a</t>
  </si>
  <si>
    <t>Videoperiodista</t>
  </si>
  <si>
    <t>Muntador</t>
  </si>
  <si>
    <t>Grafista</t>
  </si>
  <si>
    <t>Sonidista</t>
  </si>
  <si>
    <t>Fotògraf/a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</si>
</sst>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2">
    <xf numFmtId="0" fontId="0" fillId="0" borderId="0" xfId="0"/>
    <xf numFmtId="0" fontId="0" fillId="0" borderId="1" xfId="0" applyBorder="1"/>
    <xf numFmtId="0" fontId="2" fillId="0" borderId="0" xfId="0" applyFont="1" applyFill="1" applyBorder="1"/>
    <xf numFmtId="0" fontId="0" fillId="0" borderId="0" xfId="0" applyFill="1" applyBorder="1"/>
    <xf numFmtId="3" fontId="0" fillId="0" borderId="0" xfId="0" applyNumberFormat="1" applyBorder="1" applyAlignment="1">
      <alignment horizontal="center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5" fillId="0" borderId="0" xfId="0" applyFont="1"/>
    <xf numFmtId="0" fontId="2" fillId="0" borderId="0" xfId="0" applyFont="1"/>
    <xf numFmtId="44" fontId="0" fillId="2" borderId="1" xfId="0" applyNumberFormat="1" applyFill="1" applyBorder="1"/>
    <xf numFmtId="3" fontId="2" fillId="0" borderId="0" xfId="0" applyNumberFormat="1" applyFont="1" applyBorder="1" applyAlignment="1">
      <alignment horizontal="center"/>
    </xf>
    <xf numFmtId="3" fontId="2" fillId="2" borderId="4" xfId="0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0" borderId="0" xfId="0" applyAlignment="1">
      <alignment vertical="center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44" fontId="0" fillId="3" borderId="1" xfId="1" applyFont="1" applyFill="1" applyBorder="1"/>
    <xf numFmtId="44" fontId="4" fillId="3" borderId="2" xfId="0" applyNumberFormat="1" applyFont="1" applyFill="1" applyBorder="1" applyAlignment="1">
      <alignment horizontal="left" vertical="center"/>
    </xf>
    <xf numFmtId="9" fontId="4" fillId="3" borderId="3" xfId="0" applyNumberFormat="1" applyFont="1" applyFill="1" applyBorder="1" applyAlignment="1">
      <alignment horizontal="right" vertical="center"/>
    </xf>
    <xf numFmtId="44" fontId="4" fillId="3" borderId="3" xfId="0" applyNumberFormat="1" applyFont="1" applyFill="1" applyBorder="1" applyAlignment="1">
      <alignment horizontal="left" vertical="center"/>
    </xf>
    <xf numFmtId="0" fontId="0" fillId="0" borderId="0" xfId="0" applyAlignment="1">
      <alignment wrapText="1"/>
    </xf>
    <xf numFmtId="44" fontId="2" fillId="2" borderId="4" xfId="0" applyNumberFormat="1" applyFont="1" applyFill="1" applyBorder="1"/>
    <xf numFmtId="3" fontId="0" fillId="2" borderId="1" xfId="0" applyNumberFormat="1" applyFill="1" applyBorder="1" applyAlignment="1">
      <alignment horizontal="center"/>
    </xf>
    <xf numFmtId="3" fontId="0" fillId="2" borderId="4" xfId="0" applyNumberFormat="1" applyFill="1" applyBorder="1" applyAlignment="1">
      <alignment horizontal="center"/>
    </xf>
    <xf numFmtId="44" fontId="0" fillId="2" borderId="4" xfId="0" applyNumberFormat="1" applyFill="1" applyBorder="1"/>
    <xf numFmtId="0" fontId="0" fillId="0" borderId="1" xfId="0" applyFill="1" applyBorder="1"/>
    <xf numFmtId="4" fontId="0" fillId="2" borderId="1" xfId="0" applyNumberFormat="1" applyFill="1" applyBorder="1"/>
    <xf numFmtId="0" fontId="0" fillId="3" borderId="0" xfId="0" applyFill="1" applyAlignment="1">
      <alignment horizontal="center"/>
    </xf>
    <xf numFmtId="0" fontId="6" fillId="0" borderId="0" xfId="0" applyFont="1" applyAlignment="1">
      <alignment horizontal="left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FFFF66"/>
      <color rgb="FF00FF00"/>
      <color rgb="FF5BFF5B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zoomScale="120" zoomScaleNormal="120" workbookViewId="0">
      <selection activeCell="H23" sqref="H23"/>
    </sheetView>
  </sheetViews>
  <sheetFormatPr defaultColWidth="8.85546875" defaultRowHeight="15" x14ac:dyDescent="0.25"/>
  <cols>
    <col min="1" max="1" width="2.140625" customWidth="1"/>
    <col min="2" max="2" width="45.42578125" bestFit="1" customWidth="1"/>
    <col min="3" max="3" width="11" customWidth="1"/>
    <col min="4" max="4" width="11.140625" bestFit="1" customWidth="1"/>
    <col min="5" max="6" width="14.28515625" customWidth="1"/>
    <col min="7" max="7" width="15.28515625" customWidth="1"/>
    <col min="8" max="8" width="43" customWidth="1"/>
    <col min="9" max="9" width="20.85546875" customWidth="1"/>
    <col min="10" max="10" width="60.42578125" customWidth="1"/>
  </cols>
  <sheetData>
    <row r="1" spans="1:10" x14ac:dyDescent="0.2">
      <c r="A1" s="7"/>
      <c r="B1" s="8" t="s">
        <v>8</v>
      </c>
    </row>
    <row r="2" spans="1:10" x14ac:dyDescent="0.2">
      <c r="F2" s="30" t="s">
        <v>9</v>
      </c>
      <c r="G2" s="30"/>
    </row>
    <row r="4" spans="1:10" s="13" customFormat="1" ht="45" x14ac:dyDescent="0.25">
      <c r="B4" s="14" t="s">
        <v>0</v>
      </c>
      <c r="C4" s="15" t="s">
        <v>2</v>
      </c>
      <c r="D4" s="15" t="s">
        <v>3</v>
      </c>
      <c r="E4" s="15" t="s">
        <v>4</v>
      </c>
      <c r="F4" s="18" t="s">
        <v>5</v>
      </c>
      <c r="G4" s="18" t="s">
        <v>12</v>
      </c>
      <c r="H4" s="16"/>
      <c r="I4" s="17"/>
      <c r="J4" s="17"/>
    </row>
    <row r="5" spans="1:10" x14ac:dyDescent="0.2">
      <c r="B5" s="1" t="s">
        <v>13</v>
      </c>
      <c r="C5" s="12">
        <v>71</v>
      </c>
      <c r="D5" s="29">
        <v>39.549999999999997</v>
      </c>
      <c r="E5" s="9">
        <f>C5*D5</f>
        <v>2808.0499999999997</v>
      </c>
      <c r="F5" s="19"/>
      <c r="G5" s="19">
        <f>C5*F5</f>
        <v>0</v>
      </c>
      <c r="H5" s="3"/>
      <c r="I5" s="3"/>
      <c r="J5" s="3"/>
    </row>
    <row r="6" spans="1:10" x14ac:dyDescent="0.2">
      <c r="B6" s="1" t="s">
        <v>14</v>
      </c>
      <c r="C6" s="12">
        <v>301</v>
      </c>
      <c r="D6" s="29">
        <v>28.84</v>
      </c>
      <c r="E6" s="9">
        <f t="shared" ref="E6:E15" si="0">C6*D6</f>
        <v>8680.84</v>
      </c>
      <c r="F6" s="19"/>
      <c r="G6" s="19">
        <f t="shared" ref="G6:G15" si="1">C6*F6</f>
        <v>0</v>
      </c>
      <c r="H6" s="3"/>
      <c r="I6" s="3"/>
      <c r="J6" s="3"/>
    </row>
    <row r="7" spans="1:10" x14ac:dyDescent="0.25">
      <c r="B7" s="1" t="s">
        <v>15</v>
      </c>
      <c r="C7" s="12">
        <v>71</v>
      </c>
      <c r="D7" s="29">
        <v>39.549999999999997</v>
      </c>
      <c r="E7" s="9">
        <f t="shared" si="0"/>
        <v>2808.0499999999997</v>
      </c>
      <c r="F7" s="19"/>
      <c r="G7" s="19">
        <f t="shared" si="1"/>
        <v>0</v>
      </c>
      <c r="H7" s="3"/>
      <c r="I7" s="3"/>
      <c r="J7" s="3"/>
    </row>
    <row r="8" spans="1:10" x14ac:dyDescent="0.2">
      <c r="B8" s="1" t="s">
        <v>16</v>
      </c>
      <c r="C8" s="12">
        <v>147</v>
      </c>
      <c r="D8" s="29">
        <v>24.72</v>
      </c>
      <c r="E8" s="9">
        <f t="shared" si="0"/>
        <v>3633.8399999999997</v>
      </c>
      <c r="F8" s="19"/>
      <c r="G8" s="19">
        <f t="shared" si="1"/>
        <v>0</v>
      </c>
      <c r="H8" s="3"/>
      <c r="I8" s="3"/>
      <c r="J8" s="3"/>
    </row>
    <row r="9" spans="1:10" x14ac:dyDescent="0.25">
      <c r="B9" s="1" t="s">
        <v>17</v>
      </c>
      <c r="C9" s="12">
        <v>158</v>
      </c>
      <c r="D9" s="29">
        <v>20.6</v>
      </c>
      <c r="E9" s="9">
        <f t="shared" si="0"/>
        <v>3254.8</v>
      </c>
      <c r="F9" s="19"/>
      <c r="G9" s="19">
        <f t="shared" si="1"/>
        <v>0</v>
      </c>
      <c r="H9" s="3"/>
      <c r="I9" s="3"/>
      <c r="J9" s="3"/>
    </row>
    <row r="10" spans="1:10" x14ac:dyDescent="0.2">
      <c r="B10" s="1" t="s">
        <v>18</v>
      </c>
      <c r="C10" s="25">
        <v>348</v>
      </c>
      <c r="D10" s="29">
        <v>28.84</v>
      </c>
      <c r="E10" s="9">
        <f t="shared" si="0"/>
        <v>10036.32</v>
      </c>
      <c r="F10" s="19"/>
      <c r="G10" s="19">
        <f t="shared" si="1"/>
        <v>0</v>
      </c>
      <c r="H10" s="3"/>
      <c r="I10" s="3"/>
      <c r="J10" s="3"/>
    </row>
    <row r="11" spans="1:10" x14ac:dyDescent="0.2">
      <c r="B11" s="1" t="s">
        <v>19</v>
      </c>
      <c r="C11" s="25">
        <v>358</v>
      </c>
      <c r="D11" s="29">
        <v>25.55</v>
      </c>
      <c r="E11" s="9">
        <f t="shared" si="0"/>
        <v>9146.9</v>
      </c>
      <c r="F11" s="19"/>
      <c r="G11" s="19">
        <f t="shared" si="1"/>
        <v>0</v>
      </c>
      <c r="H11" s="3"/>
      <c r="I11" s="3"/>
      <c r="J11" s="3"/>
    </row>
    <row r="12" spans="1:10" x14ac:dyDescent="0.2">
      <c r="B12" s="1" t="s">
        <v>20</v>
      </c>
      <c r="C12" s="25">
        <v>444</v>
      </c>
      <c r="D12" s="29">
        <v>25.55</v>
      </c>
      <c r="E12" s="9">
        <f t="shared" si="0"/>
        <v>11344.2</v>
      </c>
      <c r="F12" s="19"/>
      <c r="G12" s="19">
        <f t="shared" si="1"/>
        <v>0</v>
      </c>
      <c r="H12" s="3"/>
      <c r="I12" s="3"/>
      <c r="J12" s="3"/>
    </row>
    <row r="13" spans="1:10" x14ac:dyDescent="0.2">
      <c r="B13" s="1" t="s">
        <v>21</v>
      </c>
      <c r="C13" s="25">
        <v>306</v>
      </c>
      <c r="D13" s="29">
        <v>25.55</v>
      </c>
      <c r="E13" s="9">
        <f t="shared" si="0"/>
        <v>7818.3</v>
      </c>
      <c r="F13" s="19"/>
      <c r="G13" s="19">
        <f t="shared" si="1"/>
        <v>0</v>
      </c>
      <c r="H13" s="3"/>
      <c r="I13" s="3"/>
      <c r="J13" s="3"/>
    </row>
    <row r="14" spans="1:10" x14ac:dyDescent="0.2">
      <c r="B14" s="28" t="s">
        <v>22</v>
      </c>
      <c r="C14" s="26">
        <v>248</v>
      </c>
      <c r="D14" s="29">
        <v>25.55</v>
      </c>
      <c r="E14" s="27">
        <f t="shared" si="0"/>
        <v>6336.4000000000005</v>
      </c>
      <c r="F14" s="19"/>
      <c r="G14" s="19">
        <f t="shared" si="1"/>
        <v>0</v>
      </c>
      <c r="H14" s="3"/>
      <c r="I14" s="3"/>
      <c r="J14" s="3"/>
    </row>
    <row r="15" spans="1:10" x14ac:dyDescent="0.25">
      <c r="B15" s="28" t="s">
        <v>23</v>
      </c>
      <c r="C15" s="26">
        <v>460</v>
      </c>
      <c r="D15" s="29">
        <v>32.97</v>
      </c>
      <c r="E15" s="27">
        <f t="shared" si="0"/>
        <v>15166.199999999999</v>
      </c>
      <c r="F15" s="19"/>
      <c r="G15" s="19">
        <f t="shared" si="1"/>
        <v>0</v>
      </c>
      <c r="H15" s="3"/>
      <c r="I15" s="3"/>
      <c r="J15" s="3"/>
    </row>
    <row r="16" spans="1:10" s="8" customFormat="1" x14ac:dyDescent="0.2">
      <c r="C16" s="11">
        <f>SUM(C5:C15)</f>
        <v>2912</v>
      </c>
      <c r="D16" s="10"/>
      <c r="E16" s="24">
        <f>SUM(E5:E15)</f>
        <v>81033.899999999994</v>
      </c>
      <c r="H16" s="2"/>
      <c r="I16" s="2"/>
      <c r="J16" s="2"/>
    </row>
    <row r="17" spans="2:10" ht="15.95" thickBot="1" x14ac:dyDescent="0.25">
      <c r="C17" s="4"/>
      <c r="D17" s="4"/>
      <c r="H17" s="3"/>
      <c r="I17" s="3"/>
      <c r="J17" s="3"/>
    </row>
    <row r="18" spans="2:10" ht="15.95" thickBot="1" x14ac:dyDescent="0.25">
      <c r="F18" s="5" t="s">
        <v>6</v>
      </c>
      <c r="G18" s="20">
        <f>SUM(G5:G15)</f>
        <v>0</v>
      </c>
    </row>
    <row r="19" spans="2:10" ht="15.95" thickBot="1" x14ac:dyDescent="0.25">
      <c r="F19" s="5" t="s">
        <v>1</v>
      </c>
      <c r="G19" s="21">
        <v>0.21</v>
      </c>
    </row>
    <row r="20" spans="2:10" ht="15.95" thickBot="1" x14ac:dyDescent="0.25">
      <c r="F20" s="6" t="s">
        <v>7</v>
      </c>
      <c r="G20" s="22">
        <f>G18*1.21</f>
        <v>0</v>
      </c>
      <c r="H20" s="23"/>
    </row>
    <row r="22" spans="2:10" x14ac:dyDescent="0.2">
      <c r="B22" s="7" t="s">
        <v>10</v>
      </c>
    </row>
    <row r="23" spans="2:10" x14ac:dyDescent="0.25">
      <c r="B23" s="31" t="s">
        <v>11</v>
      </c>
      <c r="C23" s="31"/>
      <c r="D23" s="31"/>
      <c r="E23" s="31"/>
      <c r="F23" s="31"/>
      <c r="G23" s="31"/>
    </row>
  </sheetData>
  <mergeCells count="2">
    <mergeCell ref="F2:G2"/>
    <mergeCell ref="B23:G2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Oferta econòmica obert vídeo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</dc:creator>
  <cp:lastModifiedBy>Ajuntament de Barcelona</cp:lastModifiedBy>
  <cp:lastPrinted>2022-02-22T16:08:35Z</cp:lastPrinted>
  <dcterms:created xsi:type="dcterms:W3CDTF">2021-01-23T17:37:28Z</dcterms:created>
  <dcterms:modified xsi:type="dcterms:W3CDTF">2023-10-04T10:36:47Z</dcterms:modified>
</cp:coreProperties>
</file>