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28" windowWidth="22476" windowHeight="9000" activeTab="2"/>
  </bookViews>
  <sheets>
    <sheet name="lot 2" sheetId="1" r:id="rId1"/>
    <sheet name="lot 1" sheetId="2" r:id="rId2"/>
    <sheet name="lot 3" sheetId="3" r:id="rId3"/>
  </sheets>
  <calcPr calcId="145621"/>
</workbook>
</file>

<file path=xl/calcChain.xml><?xml version="1.0" encoding="utf-8"?>
<calcChain xmlns="http://schemas.openxmlformats.org/spreadsheetml/2006/main">
  <c r="G5" i="3" l="1"/>
  <c r="G4" i="3"/>
  <c r="G6" i="3" s="1"/>
  <c r="F5" i="3"/>
  <c r="F4" i="3"/>
  <c r="F6" i="3" s="1"/>
  <c r="H7" i="2" l="1"/>
  <c r="H5" i="2"/>
  <c r="H6" i="2"/>
  <c r="H4" i="2"/>
  <c r="H8" i="2" s="1"/>
  <c r="G8" i="2"/>
  <c r="G7" i="2"/>
  <c r="G6" i="2"/>
  <c r="G5" i="2"/>
  <c r="G4" i="2"/>
  <c r="H7" i="1"/>
  <c r="H6" i="1"/>
  <c r="H5" i="1"/>
  <c r="H4" i="1"/>
  <c r="G9" i="1"/>
  <c r="G7" i="1"/>
  <c r="G6" i="1"/>
  <c r="G5" i="1"/>
  <c r="G4" i="1"/>
  <c r="G8" i="1" s="1"/>
  <c r="G10" i="1" s="1"/>
  <c r="H8" i="1" l="1"/>
  <c r="H9" i="1"/>
  <c r="H10" i="1"/>
</calcChain>
</file>

<file path=xl/sharedStrings.xml><?xml version="1.0" encoding="utf-8"?>
<sst xmlns="http://schemas.openxmlformats.org/spreadsheetml/2006/main" count="47" uniqueCount="34">
  <si>
    <t>Descripció tasca</t>
  </si>
  <si>
    <t>Previsió d’ expedients a tramitar (reformulació)</t>
  </si>
  <si>
    <t>Previsió d’ expedients a tramitar (justificació)</t>
  </si>
  <si>
    <t>Preus unitaris màxims</t>
  </si>
  <si>
    <t>Import previst (IVA exclòs)</t>
  </si>
  <si>
    <t>Suport tècnic fins el tancament dels expedients de reformulació (2024)</t>
  </si>
  <si>
    <t>Suport tècnic fins el tancament dels expedients de reformulació (2025)</t>
  </si>
  <si>
    <t>Suport tècnic fins el tancament dels expedients de justificació (2024)</t>
  </si>
  <si>
    <t>Suport tècnic fins el tancament dels expedients de justificació (2025)</t>
  </si>
  <si>
    <t>TOTAL EXPEDIENTS REFORMULACIÓ</t>
  </si>
  <si>
    <t>TOTAL EXPEDIENTS JUSTIFICACIÓ</t>
  </si>
  <si>
    <t>TOTAL EXPEDIENTS</t>
  </si>
  <si>
    <t>Import ofertat( IVA exclòs)</t>
  </si>
  <si>
    <t>Preu unitari ofertat (IVA exclòs)</t>
  </si>
  <si>
    <r>
      <t xml:space="preserve">     </t>
    </r>
    <r>
      <rPr>
        <b/>
        <sz val="11"/>
        <color rgb="FF000000"/>
        <rFont val="Calibri"/>
        <family val="2"/>
      </rPr>
      <t>Annex 1b. Model d'oferta econòmica. LOT 2</t>
    </r>
  </si>
  <si>
    <t>Concepte</t>
  </si>
  <si>
    <t>Previsió        de sol·licituds a tramitar</t>
  </si>
  <si>
    <t>Previsió d’ expedients proposades per l'atorgament</t>
  </si>
  <si>
    <t>Tramitació de sol·licituds (2024)</t>
  </si>
  <si>
    <t>Tramitació d'expedients amb proposta d'atorgament (2024)</t>
  </si>
  <si>
    <t>Tramitació de sol·licituds (2025)</t>
  </si>
  <si>
    <t>Tramitació d'expedients amb proposta d'atorgament (2025)</t>
  </si>
  <si>
    <t>TOTAL OFERTA SENSE IVA</t>
  </si>
  <si>
    <r>
      <t xml:space="preserve">     </t>
    </r>
    <r>
      <rPr>
        <b/>
        <sz val="11"/>
        <color rgb="FF000000"/>
        <rFont val="Calibri"/>
        <family val="2"/>
      </rPr>
      <t>Annex 1a. Model d'oferta econòmica. LOT 1</t>
    </r>
  </si>
  <si>
    <t>Els preus oferts pels licitadors no podran superar en cap cas els imports unitaris màxims indicats en aquest document.</t>
  </si>
  <si>
    <t>En cas que algun dels preus unitaris ofertats sigui superior al preu màxim unitari establert, suposarà l’exclusió directa de l’oferta.</t>
  </si>
  <si>
    <t>L'import de l'oferta presentada no podrà superar l'import de licitació (70.744,00 € ) IVA exclòs</t>
  </si>
  <si>
    <t>L'import de l'oferta presentada no podrà superar l'import de licitació 100.331,84 € ) IVA exclòs</t>
  </si>
  <si>
    <t>DESCRIPCIÓ TASCA</t>
  </si>
  <si>
    <t>Previsió d’ expedients a valorar</t>
  </si>
  <si>
    <t>Valoració tècnica i econòmica dels expedients, ja admesos, dels presentats per a rebre una subvenció de la convocatòria específica anual de l’Enfortim l’ESS incloent les reunions de seguiment i coordinació (2024)</t>
  </si>
  <si>
    <t>Valoració tècnica i econòmica dels expedients, ja admesos, dels presentats per a rebre una subvenció de la convocatòria específica anual de l’Enfortim l’ESS incloent les reunions de seguiment i coordinació (2025)</t>
  </si>
  <si>
    <r>
      <t xml:space="preserve">     </t>
    </r>
    <r>
      <rPr>
        <b/>
        <sz val="11"/>
        <color rgb="FF000000"/>
        <rFont val="Calibri"/>
        <family val="2"/>
      </rPr>
      <t>Annex 1c. Model d'oferta econòmica. LOT 3</t>
    </r>
  </si>
  <si>
    <t>L'import de l'oferta presentada no podrà superar l'import de licitació (36.000,00 € )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</si>
</sst>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8" fontId="1" fillId="0" borderId="5" xfId="0" applyNumberFormat="1" applyFont="1" applyBorder="1" applyAlignment="1">
      <alignment horizontal="center" vertical="center" wrapText="1"/>
    </xf>
    <xf numFmtId="8" fontId="2" fillId="0" borderId="5" xfId="0" applyNumberFormat="1" applyFont="1" applyBorder="1" applyAlignment="1">
      <alignment horizontal="right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8" fontId="1" fillId="2" borderId="5" xfId="0" applyNumberFormat="1" applyFont="1" applyFill="1" applyBorder="1" applyAlignment="1">
      <alignment horizontal="center" vertical="center" wrapText="1"/>
    </xf>
    <xf numFmtId="8" fontId="2" fillId="2" borderId="5" xfId="0" applyNumberFormat="1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8" fontId="2" fillId="2" borderId="10" xfId="0" applyNumberFormat="1" applyFont="1" applyFill="1" applyBorder="1" applyAlignment="1">
      <alignment horizontal="center" vertical="center" wrapText="1"/>
    </xf>
    <xf numFmtId="8" fontId="2" fillId="2" borderId="4" xfId="0" applyNumberFormat="1" applyFont="1" applyFill="1" applyBorder="1" applyAlignment="1">
      <alignment horizontal="center" vertical="center" wrapText="1"/>
    </xf>
    <xf numFmtId="8" fontId="2" fillId="2" borderId="5" xfId="0" applyNumberFormat="1" applyFont="1" applyFill="1" applyBorder="1" applyAlignment="1">
      <alignment vertical="center" wrapText="1"/>
    </xf>
    <xf numFmtId="8" fontId="2" fillId="2" borderId="10" xfId="0" applyNumberFormat="1" applyFont="1" applyFill="1" applyBorder="1" applyAlignment="1">
      <alignment vertical="center" wrapText="1"/>
    </xf>
    <xf numFmtId="8" fontId="2" fillId="2" borderId="4" xfId="0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3" borderId="4" xfId="0" applyFont="1" applyFill="1" applyBorder="1" applyAlignment="1">
      <alignment horizontal="justify" vertical="center" wrapText="1"/>
    </xf>
    <xf numFmtId="8" fontId="5" fillId="0" borderId="5" xfId="0" applyNumberFormat="1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8" fontId="5" fillId="0" borderId="6" xfId="0" applyNumberFormat="1" applyFont="1" applyBorder="1" applyAlignment="1">
      <alignment horizontal="center" vertical="center" wrapText="1"/>
    </xf>
    <xf numFmtId="8" fontId="2" fillId="0" borderId="6" xfId="0" applyNumberFormat="1" applyFont="1" applyBorder="1" applyAlignment="1">
      <alignment horizontal="right" vertical="center" wrapText="1"/>
    </xf>
    <xf numFmtId="8" fontId="2" fillId="2" borderId="13" xfId="0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8" fontId="2" fillId="2" borderId="2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8" fontId="5" fillId="0" borderId="15" xfId="0" applyNumberFormat="1" applyFont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8" fontId="6" fillId="2" borderId="15" xfId="0" applyNumberFormat="1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workbookViewId="0">
      <selection activeCell="A3" sqref="A3:XFD3"/>
    </sheetView>
  </sheetViews>
  <sheetFormatPr defaultRowHeight="14.4" x14ac:dyDescent="0.3"/>
  <cols>
    <col min="2" max="2" width="22.33203125" customWidth="1"/>
    <col min="3" max="3" width="10.77734375" customWidth="1"/>
    <col min="4" max="4" width="10.21875" customWidth="1"/>
    <col min="7" max="7" width="9" bestFit="1" customWidth="1"/>
  </cols>
  <sheetData>
    <row r="1" spans="2:8" x14ac:dyDescent="0.3">
      <c r="B1" s="30" t="s">
        <v>14</v>
      </c>
    </row>
    <row r="2" spans="2:8" ht="15" thickBot="1" x14ac:dyDescent="0.35"/>
    <row r="3" spans="2:8" ht="48.6" thickBot="1" x14ac:dyDescent="0.35">
      <c r="B3" s="1" t="s">
        <v>0</v>
      </c>
      <c r="C3" s="2" t="s">
        <v>1</v>
      </c>
      <c r="D3" s="2" t="s">
        <v>2</v>
      </c>
      <c r="E3" s="21" t="s">
        <v>3</v>
      </c>
      <c r="F3" s="24" t="s">
        <v>13</v>
      </c>
      <c r="G3" s="3" t="s">
        <v>4</v>
      </c>
      <c r="H3" s="24" t="s">
        <v>12</v>
      </c>
    </row>
    <row r="4" spans="2:8" ht="36.6" thickBot="1" x14ac:dyDescent="0.35">
      <c r="B4" s="4" t="s">
        <v>5</v>
      </c>
      <c r="C4" s="5">
        <v>125</v>
      </c>
      <c r="D4" s="5"/>
      <c r="E4" s="6">
        <v>152.47999999999999</v>
      </c>
      <c r="F4" s="6"/>
      <c r="G4" s="7">
        <f>E4*C4</f>
        <v>19060</v>
      </c>
      <c r="H4" s="7">
        <f>C4*F4</f>
        <v>0</v>
      </c>
    </row>
    <row r="5" spans="2:8" ht="36.6" thickBot="1" x14ac:dyDescent="0.35">
      <c r="B5" s="4" t="s">
        <v>6</v>
      </c>
      <c r="C5" s="5">
        <v>115</v>
      </c>
      <c r="D5" s="5"/>
      <c r="E5" s="6">
        <v>152.47999999999999</v>
      </c>
      <c r="F5" s="6"/>
      <c r="G5" s="7">
        <f>E5*C5</f>
        <v>17535.199999999997</v>
      </c>
      <c r="H5" s="7">
        <f>C5*F5</f>
        <v>0</v>
      </c>
    </row>
    <row r="6" spans="2:8" ht="36.6" thickBot="1" x14ac:dyDescent="0.35">
      <c r="B6" s="4" t="s">
        <v>7</v>
      </c>
      <c r="C6" s="5"/>
      <c r="D6" s="5">
        <v>79</v>
      </c>
      <c r="E6" s="6">
        <v>304.95999999999998</v>
      </c>
      <c r="F6" s="6"/>
      <c r="G6" s="7">
        <f>E6*D6</f>
        <v>24091.84</v>
      </c>
      <c r="H6" s="7">
        <f>D6*F6</f>
        <v>0</v>
      </c>
    </row>
    <row r="7" spans="2:8" ht="36.6" thickBot="1" x14ac:dyDescent="0.35">
      <c r="B7" s="4" t="s">
        <v>8</v>
      </c>
      <c r="C7" s="5"/>
      <c r="D7" s="5">
        <v>130</v>
      </c>
      <c r="E7" s="6">
        <v>304.95999999999998</v>
      </c>
      <c r="F7" s="6"/>
      <c r="G7" s="7">
        <f>E7*D7</f>
        <v>39644.799999999996</v>
      </c>
      <c r="H7" s="7">
        <f>D7*F7</f>
        <v>0</v>
      </c>
    </row>
    <row r="8" spans="2:8" ht="24.6" thickBot="1" x14ac:dyDescent="0.35">
      <c r="B8" s="8" t="s">
        <v>9</v>
      </c>
      <c r="C8" s="9">
        <v>240</v>
      </c>
      <c r="D8" s="10"/>
      <c r="E8" s="11">
        <v>152.47999999999999</v>
      </c>
      <c r="F8" s="11"/>
      <c r="G8" s="12">
        <f>G4+G5</f>
        <v>36595.199999999997</v>
      </c>
      <c r="H8" s="27">
        <f>H4+H5</f>
        <v>0</v>
      </c>
    </row>
    <row r="9" spans="2:8" ht="24.6" thickBot="1" x14ac:dyDescent="0.35">
      <c r="B9" s="13" t="s">
        <v>10</v>
      </c>
      <c r="C9" s="1"/>
      <c r="D9" s="10">
        <v>209</v>
      </c>
      <c r="E9" s="11">
        <v>304.95999999999998</v>
      </c>
      <c r="F9" s="11"/>
      <c r="G9" s="12">
        <f>G7+G6</f>
        <v>63736.639999999999</v>
      </c>
      <c r="H9" s="27">
        <f>H7+H6</f>
        <v>0</v>
      </c>
    </row>
    <row r="10" spans="2:8" x14ac:dyDescent="0.3">
      <c r="B10" s="14"/>
      <c r="C10" s="16"/>
      <c r="D10" s="18"/>
      <c r="E10" s="19"/>
      <c r="F10" s="22"/>
      <c r="G10" s="25">
        <f>SUM(G8:G9)</f>
        <v>100331.84</v>
      </c>
      <c r="H10" s="28">
        <f>SUM(H8:H9)</f>
        <v>0</v>
      </c>
    </row>
    <row r="11" spans="2:8" ht="15" thickBot="1" x14ac:dyDescent="0.35">
      <c r="B11" s="15" t="s">
        <v>11</v>
      </c>
      <c r="C11" s="17"/>
      <c r="D11" s="17"/>
      <c r="E11" s="20"/>
      <c r="F11" s="23"/>
      <c r="G11" s="26"/>
      <c r="H11" s="29"/>
    </row>
    <row r="14" spans="2:8" ht="26.4" customHeight="1" x14ac:dyDescent="0.3">
      <c r="B14" s="41" t="s">
        <v>24</v>
      </c>
      <c r="C14" s="41"/>
      <c r="D14" s="41"/>
      <c r="E14" s="41"/>
      <c r="F14" s="41"/>
      <c r="G14" s="41"/>
      <c r="H14" s="41"/>
    </row>
    <row r="15" spans="2:8" x14ac:dyDescent="0.3">
      <c r="B15" s="43"/>
      <c r="C15" s="43"/>
      <c r="D15" s="43"/>
      <c r="E15" s="43"/>
      <c r="F15" s="43"/>
      <c r="G15" s="43"/>
      <c r="H15" s="43"/>
    </row>
    <row r="16" spans="2:8" ht="25.8" customHeight="1" x14ac:dyDescent="0.3">
      <c r="B16" s="42" t="s">
        <v>25</v>
      </c>
      <c r="C16" s="42"/>
      <c r="D16" s="42"/>
      <c r="E16" s="42"/>
      <c r="F16" s="42"/>
      <c r="G16" s="42"/>
      <c r="H16" s="42"/>
    </row>
    <row r="17" spans="2:8" x14ac:dyDescent="0.3">
      <c r="B17" s="43"/>
      <c r="C17" s="43"/>
      <c r="D17" s="43"/>
      <c r="E17" s="43"/>
      <c r="F17" s="43"/>
      <c r="G17" s="43"/>
      <c r="H17" s="43"/>
    </row>
    <row r="18" spans="2:8" ht="25.8" customHeight="1" x14ac:dyDescent="0.3">
      <c r="B18" s="41" t="s">
        <v>27</v>
      </c>
      <c r="C18" s="41"/>
      <c r="D18" s="41"/>
      <c r="E18" s="41"/>
      <c r="F18" s="41"/>
      <c r="G18" s="41"/>
      <c r="H18" s="41"/>
    </row>
  </sheetData>
  <mergeCells count="8">
    <mergeCell ref="B16:H16"/>
    <mergeCell ref="B18:H18"/>
    <mergeCell ref="C10:C11"/>
    <mergeCell ref="D10:D11"/>
    <mergeCell ref="E10:E11"/>
    <mergeCell ref="G10:G11"/>
    <mergeCell ref="H10:H11"/>
    <mergeCell ref="B14:H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workbookViewId="0">
      <selection activeCell="A11" sqref="A11:XFD15"/>
    </sheetView>
  </sheetViews>
  <sheetFormatPr defaultRowHeight="14.4" x14ac:dyDescent="0.3"/>
  <cols>
    <col min="4" max="4" width="10.44140625" customWidth="1"/>
    <col min="7" max="7" width="9" bestFit="1" customWidth="1"/>
  </cols>
  <sheetData>
    <row r="1" spans="2:8" x14ac:dyDescent="0.3">
      <c r="B1" s="30" t="s">
        <v>23</v>
      </c>
    </row>
    <row r="2" spans="2:8" ht="15" thickBot="1" x14ac:dyDescent="0.35"/>
    <row r="3" spans="2:8" ht="69" customHeight="1" thickBot="1" x14ac:dyDescent="0.35">
      <c r="B3" s="24" t="s">
        <v>15</v>
      </c>
      <c r="C3" s="3" t="s">
        <v>16</v>
      </c>
      <c r="D3" s="3" t="s">
        <v>17</v>
      </c>
      <c r="E3" s="3" t="s">
        <v>3</v>
      </c>
      <c r="F3" s="3" t="s">
        <v>13</v>
      </c>
      <c r="G3" s="3" t="s">
        <v>4</v>
      </c>
      <c r="H3" s="24" t="s">
        <v>12</v>
      </c>
    </row>
    <row r="4" spans="2:8" ht="48.6" thickBot="1" x14ac:dyDescent="0.35">
      <c r="B4" s="31" t="s">
        <v>18</v>
      </c>
      <c r="C4" s="5">
        <v>400</v>
      </c>
      <c r="D4" s="5"/>
      <c r="E4" s="32">
        <v>74</v>
      </c>
      <c r="F4" s="32"/>
      <c r="G4" s="7">
        <f>E4*C4</f>
        <v>29600</v>
      </c>
      <c r="H4" s="7">
        <f>F4*C4</f>
        <v>0</v>
      </c>
    </row>
    <row r="5" spans="2:8" ht="72.599999999999994" thickBot="1" x14ac:dyDescent="0.35">
      <c r="B5" s="31" t="s">
        <v>19</v>
      </c>
      <c r="C5" s="5"/>
      <c r="D5" s="5">
        <v>130</v>
      </c>
      <c r="E5" s="32">
        <v>44.4</v>
      </c>
      <c r="F5" s="32"/>
      <c r="G5" s="7">
        <f>E5*D5</f>
        <v>5772</v>
      </c>
      <c r="H5" s="7">
        <f>D5*F5</f>
        <v>0</v>
      </c>
    </row>
    <row r="6" spans="2:8" ht="48.6" thickBot="1" x14ac:dyDescent="0.35">
      <c r="B6" s="31" t="s">
        <v>20</v>
      </c>
      <c r="C6" s="5">
        <v>400</v>
      </c>
      <c r="D6" s="5"/>
      <c r="E6" s="32">
        <v>74</v>
      </c>
      <c r="F6" s="32"/>
      <c r="G6" s="7">
        <f>E6*C6</f>
        <v>29600</v>
      </c>
      <c r="H6" s="7">
        <f>F6*C6</f>
        <v>0</v>
      </c>
    </row>
    <row r="7" spans="2:8" ht="72.599999999999994" thickBot="1" x14ac:dyDescent="0.35">
      <c r="B7" s="31" t="s">
        <v>21</v>
      </c>
      <c r="C7" s="5"/>
      <c r="D7" s="5">
        <v>130</v>
      </c>
      <c r="E7" s="35">
        <v>44.4</v>
      </c>
      <c r="F7" s="35"/>
      <c r="G7" s="36">
        <f>E7*D7</f>
        <v>5772</v>
      </c>
      <c r="H7" s="7">
        <f>D7*F7</f>
        <v>0</v>
      </c>
    </row>
    <row r="8" spans="2:8" ht="36.6" thickBot="1" x14ac:dyDescent="0.35">
      <c r="B8" s="33" t="s">
        <v>22</v>
      </c>
      <c r="C8" s="34">
        <v>800</v>
      </c>
      <c r="D8" s="38">
        <v>260</v>
      </c>
      <c r="E8" s="39"/>
      <c r="F8" s="39"/>
      <c r="G8" s="40">
        <f>SUM(G4:G7)</f>
        <v>70744</v>
      </c>
      <c r="H8" s="37">
        <f>SUM(H4:H7)</f>
        <v>0</v>
      </c>
    </row>
    <row r="11" spans="2:8" ht="26.4" customHeight="1" x14ac:dyDescent="0.3">
      <c r="B11" s="41" t="s">
        <v>24</v>
      </c>
      <c r="C11" s="41"/>
      <c r="D11" s="41"/>
      <c r="E11" s="41"/>
      <c r="F11" s="41"/>
      <c r="G11" s="41"/>
      <c r="H11" s="41"/>
    </row>
    <row r="12" spans="2:8" x14ac:dyDescent="0.3">
      <c r="B12" s="43"/>
      <c r="C12" s="43"/>
      <c r="D12" s="43"/>
      <c r="E12" s="43"/>
      <c r="F12" s="43"/>
      <c r="G12" s="43"/>
      <c r="H12" s="43"/>
    </row>
    <row r="13" spans="2:8" ht="25.8" customHeight="1" x14ac:dyDescent="0.3">
      <c r="B13" s="42" t="s">
        <v>25</v>
      </c>
      <c r="C13" s="42"/>
      <c r="D13" s="42"/>
      <c r="E13" s="42"/>
      <c r="F13" s="42"/>
      <c r="G13" s="42"/>
      <c r="H13" s="42"/>
    </row>
    <row r="14" spans="2:8" x14ac:dyDescent="0.3">
      <c r="B14" s="43"/>
      <c r="C14" s="43"/>
      <c r="D14" s="43"/>
      <c r="E14" s="43"/>
      <c r="F14" s="43"/>
      <c r="G14" s="43"/>
      <c r="H14" s="43"/>
    </row>
    <row r="15" spans="2:8" ht="25.8" customHeight="1" x14ac:dyDescent="0.3">
      <c r="B15" s="41" t="s">
        <v>26</v>
      </c>
      <c r="C15" s="41"/>
      <c r="D15" s="41"/>
      <c r="E15" s="41"/>
      <c r="F15" s="41"/>
      <c r="G15" s="41"/>
      <c r="H15" s="41"/>
    </row>
  </sheetData>
  <mergeCells count="3">
    <mergeCell ref="B13:H13"/>
    <mergeCell ref="B15:H15"/>
    <mergeCell ref="B11:H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tabSelected="1" workbookViewId="0">
      <selection activeCell="B13" sqref="B13:H13"/>
    </sheetView>
  </sheetViews>
  <sheetFormatPr defaultRowHeight="14.4" x14ac:dyDescent="0.3"/>
  <cols>
    <col min="2" max="2" width="30" customWidth="1"/>
  </cols>
  <sheetData>
    <row r="1" spans="2:8" x14ac:dyDescent="0.3">
      <c r="B1" s="30" t="s">
        <v>32</v>
      </c>
    </row>
    <row r="2" spans="2:8" ht="15" thickBot="1" x14ac:dyDescent="0.35"/>
    <row r="3" spans="2:8" ht="36.6" thickBot="1" x14ac:dyDescent="0.35">
      <c r="B3" s="1" t="s">
        <v>28</v>
      </c>
      <c r="C3" s="2" t="s">
        <v>29</v>
      </c>
      <c r="D3" s="21" t="s">
        <v>3</v>
      </c>
      <c r="E3" s="24" t="s">
        <v>13</v>
      </c>
      <c r="F3" s="3" t="s">
        <v>4</v>
      </c>
      <c r="G3" s="24" t="s">
        <v>12</v>
      </c>
    </row>
    <row r="4" spans="2:8" ht="72.599999999999994" thickBot="1" x14ac:dyDescent="0.35">
      <c r="B4" s="48" t="s">
        <v>30</v>
      </c>
      <c r="C4" s="44">
        <v>150</v>
      </c>
      <c r="D4" s="45">
        <v>120</v>
      </c>
      <c r="E4" s="45"/>
      <c r="F4" s="45">
        <f>D4*C4</f>
        <v>18000</v>
      </c>
      <c r="G4" s="45">
        <f>E4*C4</f>
        <v>0</v>
      </c>
    </row>
    <row r="5" spans="2:8" ht="72.599999999999994" thickBot="1" x14ac:dyDescent="0.35">
      <c r="B5" s="48" t="s">
        <v>31</v>
      </c>
      <c r="C5" s="44">
        <v>150</v>
      </c>
      <c r="D5" s="45">
        <v>120</v>
      </c>
      <c r="E5" s="45"/>
      <c r="F5" s="45">
        <f>D5*C5</f>
        <v>18000</v>
      </c>
      <c r="G5" s="45">
        <f>E5*C5</f>
        <v>0</v>
      </c>
    </row>
    <row r="6" spans="2:8" ht="15" thickBot="1" x14ac:dyDescent="0.35">
      <c r="B6" s="49" t="s">
        <v>11</v>
      </c>
      <c r="C6" s="46">
        <v>300</v>
      </c>
      <c r="D6" s="47">
        <v>120</v>
      </c>
      <c r="E6" s="47"/>
      <c r="F6" s="47">
        <f>SUM(F4:F5)</f>
        <v>36000</v>
      </c>
      <c r="G6" s="47">
        <f>SUM(G4:G5)</f>
        <v>0</v>
      </c>
    </row>
    <row r="9" spans="2:8" ht="26.4" customHeight="1" x14ac:dyDescent="0.3">
      <c r="B9" s="41" t="s">
        <v>24</v>
      </c>
      <c r="C9" s="41"/>
      <c r="D9" s="41"/>
      <c r="E9" s="41"/>
      <c r="F9" s="41"/>
      <c r="G9" s="41"/>
      <c r="H9" s="41"/>
    </row>
    <row r="10" spans="2:8" x14ac:dyDescent="0.3">
      <c r="B10" s="43"/>
      <c r="C10" s="43"/>
      <c r="D10" s="43"/>
      <c r="E10" s="43"/>
      <c r="F10" s="43"/>
      <c r="G10" s="43"/>
      <c r="H10" s="43"/>
    </row>
    <row r="11" spans="2:8" ht="25.8" customHeight="1" x14ac:dyDescent="0.3">
      <c r="B11" s="42" t="s">
        <v>25</v>
      </c>
      <c r="C11" s="42"/>
      <c r="D11" s="42"/>
      <c r="E11" s="42"/>
      <c r="F11" s="42"/>
      <c r="G11" s="42"/>
      <c r="H11" s="42"/>
    </row>
    <row r="12" spans="2:8" x14ac:dyDescent="0.3">
      <c r="B12" s="43"/>
      <c r="C12" s="43"/>
      <c r="D12" s="43"/>
      <c r="E12" s="43"/>
      <c r="F12" s="43"/>
      <c r="G12" s="43"/>
      <c r="H12" s="43"/>
    </row>
    <row r="13" spans="2:8" ht="25.8" customHeight="1" x14ac:dyDescent="0.3">
      <c r="B13" s="41" t="s">
        <v>33</v>
      </c>
      <c r="C13" s="41"/>
      <c r="D13" s="41"/>
      <c r="E13" s="41"/>
      <c r="F13" s="41"/>
      <c r="G13" s="41"/>
      <c r="H13" s="41"/>
    </row>
  </sheetData>
  <mergeCells count="3">
    <mergeCell ref="B9:H9"/>
    <mergeCell ref="B11:H11"/>
    <mergeCell ref="B13:H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lot 2</vt:lpstr>
      <vt:lpstr>lot 1</vt:lpstr>
      <vt:lpstr>lot 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2023-10-23T12:24:02Z</dcterms:created>
  <dcterms:modified xsi:type="dcterms:W3CDTF">2023-10-23T13:14:08Z</dcterms:modified>
</cp:coreProperties>
</file>