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28920" yWindow="-120" windowWidth="19300" windowHeight="10900"/>
  </bookViews>
  <sheets>
    <sheet name="Resum" sheetId="6" r:id="rId1"/>
    <sheet name="Evolució consum (SMS)" sheetId="4" r:id="rId2"/>
    <sheet name="Evolució despesa (€)" sheetId="7" r:id="rId3"/>
  </sheets>
  <definedNames>
    <definedName name="_xlnm._FilterDatabase" localSheetId="0" hidden="1">Resum!$A$2:$D$7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6" l="1"/>
  <c r="S5" i="6"/>
  <c r="S6" i="6"/>
  <c r="S7" i="6"/>
  <c r="S8" i="6"/>
  <c r="S9" i="6"/>
  <c r="S10" i="6"/>
  <c r="S3" i="6"/>
  <c r="N4" i="6"/>
  <c r="N5" i="6"/>
  <c r="N6" i="6"/>
  <c r="N7" i="6"/>
  <c r="N8" i="6"/>
  <c r="N9" i="6"/>
  <c r="N10" i="6"/>
  <c r="N3" i="6"/>
  <c r="I4" i="6"/>
  <c r="I5" i="6"/>
  <c r="I6" i="6"/>
  <c r="I7" i="6"/>
  <c r="I8" i="6"/>
  <c r="I9" i="6"/>
  <c r="I10" i="6"/>
  <c r="I3" i="6"/>
  <c r="J3" i="6"/>
  <c r="J4" i="6"/>
  <c r="J5" i="6"/>
  <c r="J6" i="6"/>
  <c r="J7" i="6"/>
  <c r="J8" i="6"/>
  <c r="J9" i="6"/>
  <c r="J10" i="6"/>
  <c r="I11" i="6" l="1"/>
  <c r="N11" i="6"/>
  <c r="S11" i="6"/>
  <c r="J11" i="6"/>
  <c r="H10" i="6" l="1"/>
  <c r="H9" i="6"/>
  <c r="H3" i="6"/>
  <c r="H4" i="6"/>
  <c r="H5" i="6"/>
  <c r="H6" i="6"/>
  <c r="H7" i="6"/>
  <c r="H8" i="6"/>
  <c r="G3" i="6"/>
  <c r="R10" i="6"/>
  <c r="R9" i="6"/>
  <c r="R8" i="6"/>
  <c r="R7" i="6"/>
  <c r="R6" i="6"/>
  <c r="R5" i="6"/>
  <c r="R4" i="6"/>
  <c r="R3" i="6"/>
  <c r="Q3" i="6"/>
  <c r="M10" i="6"/>
  <c r="M9" i="6"/>
  <c r="M8" i="6"/>
  <c r="M7" i="6"/>
  <c r="M6" i="6"/>
  <c r="M5" i="6"/>
  <c r="M4" i="6"/>
  <c r="M3" i="6"/>
  <c r="L3" i="6"/>
  <c r="M11" i="6" l="1"/>
  <c r="H11" i="6"/>
  <c r="R11" i="6"/>
  <c r="L10" i="6"/>
  <c r="K10" i="6"/>
  <c r="L9" i="6"/>
  <c r="K9" i="6"/>
  <c r="L8" i="6"/>
  <c r="K8" i="6"/>
  <c r="L7" i="6"/>
  <c r="K7" i="6"/>
  <c r="L6" i="6"/>
  <c r="K6" i="6"/>
  <c r="L5" i="6"/>
  <c r="K5" i="6"/>
  <c r="L4" i="6"/>
  <c r="K4" i="6"/>
  <c r="K3" i="6"/>
  <c r="F3" i="6"/>
  <c r="E3" i="6"/>
  <c r="G10" i="6"/>
  <c r="F10" i="6"/>
  <c r="E10" i="6"/>
  <c r="G9" i="6"/>
  <c r="F9" i="6"/>
  <c r="E9" i="6"/>
  <c r="G8" i="6"/>
  <c r="F8" i="6"/>
  <c r="E8" i="6"/>
  <c r="G7" i="6"/>
  <c r="F7" i="6"/>
  <c r="E7" i="6"/>
  <c r="G6" i="6"/>
  <c r="F6" i="6"/>
  <c r="E6" i="6"/>
  <c r="G5" i="6"/>
  <c r="F5" i="6"/>
  <c r="E5" i="6"/>
  <c r="G4" i="6"/>
  <c r="F4" i="6"/>
  <c r="E4" i="6"/>
  <c r="Q10" i="6"/>
  <c r="P10" i="6"/>
  <c r="O10" i="6"/>
  <c r="Q9" i="6"/>
  <c r="P9" i="6"/>
  <c r="O9" i="6"/>
  <c r="Q8" i="6"/>
  <c r="P8" i="6"/>
  <c r="O8" i="6"/>
  <c r="Q7" i="6"/>
  <c r="P7" i="6"/>
  <c r="O7" i="6"/>
  <c r="Q6" i="6"/>
  <c r="P6" i="6"/>
  <c r="O6" i="6"/>
  <c r="Q5" i="6"/>
  <c r="P5" i="6"/>
  <c r="O5" i="6"/>
  <c r="Q4" i="6"/>
  <c r="P4" i="6"/>
  <c r="O4" i="6"/>
  <c r="P3" i="6"/>
  <c r="O3" i="6"/>
  <c r="L11" i="6" l="1"/>
  <c r="G11" i="6"/>
  <c r="E11" i="6"/>
  <c r="Q11" i="6"/>
  <c r="F11" i="6"/>
  <c r="K11" i="6"/>
  <c r="P11" i="6"/>
  <c r="O11" i="6"/>
</calcChain>
</file>

<file path=xl/sharedStrings.xml><?xml version="1.0" encoding="utf-8"?>
<sst xmlns="http://schemas.openxmlformats.org/spreadsheetml/2006/main" count="169" uniqueCount="36">
  <si>
    <t>Entitat</t>
  </si>
  <si>
    <t>DAC</t>
  </si>
  <si>
    <t>IMEB</t>
  </si>
  <si>
    <t>SOCIALS</t>
  </si>
  <si>
    <t>AYTOBCN</t>
  </si>
  <si>
    <t>SAU</t>
  </si>
  <si>
    <t>GUBSCC</t>
  </si>
  <si>
    <t>gen</t>
  </si>
  <si>
    <t>feb</t>
  </si>
  <si>
    <t>març</t>
  </si>
  <si>
    <t>abr</t>
  </si>
  <si>
    <t>maig</t>
  </si>
  <si>
    <t>jun</t>
  </si>
  <si>
    <t>jul</t>
  </si>
  <si>
    <t>ago</t>
  </si>
  <si>
    <t>set</t>
  </si>
  <si>
    <t>oct</t>
  </si>
  <si>
    <t>nov</t>
  </si>
  <si>
    <t>Línia</t>
  </si>
  <si>
    <t>des</t>
  </si>
  <si>
    <t>Telèfon</t>
  </si>
  <si>
    <t>Ceco</t>
  </si>
  <si>
    <t>Compte fact</t>
  </si>
  <si>
    <t xml:space="preserve"> </t>
  </si>
  <si>
    <t>Despesa anual (€)</t>
  </si>
  <si>
    <t>Despesa mitja (€/mes)</t>
  </si>
  <si>
    <t>Quantitat mitja (SMS/mes)</t>
  </si>
  <si>
    <t>0801. Drets de Ciutadania</t>
  </si>
  <si>
    <t>0200.Gerència d’Àrea Drets socials, Justícia Global, Feminismes i LGTBI</t>
  </si>
  <si>
    <t>IMI / IMHisenda</t>
  </si>
  <si>
    <t>IMI</t>
  </si>
  <si>
    <t>0400.Gerència d’Àrea Seguretat i Prevenció</t>
  </si>
  <si>
    <t>DECIDIMBCN</t>
  </si>
  <si>
    <t>- El periode fa referència al mes de consum, no al mes de facturació per part de l'operador</t>
  </si>
  <si>
    <t>- Els imports contemplen IVA</t>
  </si>
  <si>
    <t>- En el cas de les mitjanes de 2019 es considera el periode juliol - desembre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</si>
</sst>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family val="2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theme="4"/>
      </patternFill>
    </fill>
    <fill>
      <patternFill patternType="solid">
        <fgColor theme="6" tint="0.79998168889431442"/>
        <bgColor theme="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5" fillId="2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4" xfId="0" quotePrefix="1" applyFont="1" applyFill="1" applyBorder="1" applyAlignment="1">
      <alignment horizontal="center"/>
    </xf>
    <xf numFmtId="3" fontId="4" fillId="0" borderId="4" xfId="0" applyNumberFormat="1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165" fontId="4" fillId="0" borderId="4" xfId="0" applyNumberFormat="1" applyFont="1" applyBorder="1"/>
    <xf numFmtId="0" fontId="0" fillId="0" borderId="0" xfId="0" applyAlignment="1">
      <alignment vertical="center"/>
    </xf>
    <xf numFmtId="0" fontId="5" fillId="3" borderId="4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quotePrefix="1" applyFont="1" applyAlignment="1">
      <alignment vertical="center"/>
    </xf>
    <xf numFmtId="3" fontId="4" fillId="0" borderId="4" xfId="0" applyNumberFormat="1" applyFont="1" applyBorder="1" applyAlignment="1">
      <alignment vertical="center" wrapText="1"/>
    </xf>
    <xf numFmtId="3" fontId="8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vertical="center" wrapText="1"/>
    </xf>
    <xf numFmtId="4" fontId="8" fillId="0" borderId="4" xfId="0" applyNumberFormat="1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2"/>
  <sheetViews>
    <sheetView showGridLines="0" tabSelected="1" zoomScaleNormal="100" workbookViewId="0">
      <pane ySplit="2" topLeftCell="A3" activePane="bottomLeft" state="frozen"/>
      <selection pane="bottomLeft" activeCell="D33" sqref="D33"/>
    </sheetView>
  </sheetViews>
  <sheetFormatPr defaultColWidth="9.08984375" defaultRowHeight="12" x14ac:dyDescent="0.35"/>
  <cols>
    <col min="1" max="1" width="11" style="6" customWidth="1"/>
    <col min="2" max="2" width="13.90625" style="6" bestFit="1" customWidth="1"/>
    <col min="3" max="3" width="10.54296875" style="6" bestFit="1" customWidth="1"/>
    <col min="4" max="4" width="37.6328125" style="7" customWidth="1"/>
    <col min="5" max="19" width="11.08984375" style="6" customWidth="1"/>
    <col min="20" max="16384" width="9.08984375" style="6"/>
  </cols>
  <sheetData>
    <row r="1" spans="1:19" x14ac:dyDescent="0.35">
      <c r="E1" s="23" t="s">
        <v>24</v>
      </c>
      <c r="F1" s="24"/>
      <c r="G1" s="24"/>
      <c r="H1" s="24"/>
      <c r="I1" s="25"/>
      <c r="J1" s="23" t="s">
        <v>25</v>
      </c>
      <c r="K1" s="24"/>
      <c r="L1" s="24"/>
      <c r="M1" s="24"/>
      <c r="N1" s="25"/>
      <c r="O1" s="21" t="s">
        <v>26</v>
      </c>
      <c r="P1" s="22"/>
      <c r="Q1" s="22"/>
      <c r="R1" s="22"/>
      <c r="S1" s="22"/>
    </row>
    <row r="2" spans="1:19" s="7" customFormat="1" x14ac:dyDescent="0.35">
      <c r="A2" s="8" t="s">
        <v>18</v>
      </c>
      <c r="B2" s="8" t="s">
        <v>22</v>
      </c>
      <c r="C2" s="8" t="s">
        <v>0</v>
      </c>
      <c r="D2" s="13" t="s">
        <v>21</v>
      </c>
      <c r="E2" s="12">
        <v>2019</v>
      </c>
      <c r="F2" s="12">
        <v>2020</v>
      </c>
      <c r="G2" s="12">
        <v>2021</v>
      </c>
      <c r="H2" s="12">
        <v>2022</v>
      </c>
      <c r="I2" s="12">
        <v>2023</v>
      </c>
      <c r="J2" s="12">
        <v>2019</v>
      </c>
      <c r="K2" s="12">
        <v>2020</v>
      </c>
      <c r="L2" s="12">
        <v>2021</v>
      </c>
      <c r="M2" s="12">
        <v>2022</v>
      </c>
      <c r="N2" s="12">
        <v>2023</v>
      </c>
      <c r="O2" s="12">
        <v>2019</v>
      </c>
      <c r="P2" s="12">
        <v>2020</v>
      </c>
      <c r="Q2" s="12">
        <v>2021</v>
      </c>
      <c r="R2" s="12">
        <v>2022</v>
      </c>
      <c r="S2" s="12">
        <v>2023</v>
      </c>
    </row>
    <row r="3" spans="1:19" s="7" customFormat="1" ht="11.75" x14ac:dyDescent="0.3">
      <c r="A3" s="14">
        <v>600124277</v>
      </c>
      <c r="B3" s="14">
        <v>28989768</v>
      </c>
      <c r="C3" s="14" t="s">
        <v>5</v>
      </c>
      <c r="D3" s="15" t="s">
        <v>30</v>
      </c>
      <c r="E3" s="19">
        <f>SUM('Evolució despesa (€)'!C3:N3)</f>
        <v>4046.6332500000008</v>
      </c>
      <c r="F3" s="19">
        <f>SUM('Evolució despesa (€)'!O3:Z3)</f>
        <v>5086.8763000000008</v>
      </c>
      <c r="G3" s="19">
        <f>SUM('Evolució despesa (€)'!AA3:AL3)</f>
        <v>5257.6254500000005</v>
      </c>
      <c r="H3" s="19">
        <f>SUM('Evolució despesa (€)'!AM3:AX3)</f>
        <v>6217.0768000000007</v>
      </c>
      <c r="I3" s="19">
        <f>SUM('Evolució despesa (€)'!AY3:BJ3)</f>
        <v>3208.9839399999992</v>
      </c>
      <c r="J3" s="19">
        <f>AVERAGE('Evolució despesa (€)'!I3:N3)</f>
        <v>595.61140833333343</v>
      </c>
      <c r="K3" s="19">
        <f>AVERAGE('Evolució despesa (€)'!O3:Z3)</f>
        <v>423.9063583333334</v>
      </c>
      <c r="L3" s="19">
        <f>AVERAGE('Evolució despesa (€)'!AA3:AL3)</f>
        <v>438.1354541666667</v>
      </c>
      <c r="M3" s="19">
        <f>AVERAGE('Evolució despesa (€)'!AM3:AX3)</f>
        <v>518.08973333333336</v>
      </c>
      <c r="N3" s="19">
        <f>AVERAGE('Evolució despesa (€)'!AY3:BJ3)</f>
        <v>320.89839399999994</v>
      </c>
      <c r="O3" s="17">
        <f>ROUNDUP(AVERAGE('Evolució consum (SMS)'!I3:N3),0)</f>
        <v>14062</v>
      </c>
      <c r="P3" s="17">
        <f>ROUNDUP(AVERAGE('Evolució consum (SMS)'!O3:Z3),0)</f>
        <v>10009</v>
      </c>
      <c r="Q3" s="17">
        <f>ROUNDUP(AVERAGE('Evolució consum (SMS)'!AA3:AL3),0)</f>
        <v>10346</v>
      </c>
      <c r="R3" s="17">
        <f>ROUNDUP(AVERAGE('Evolució consum (SMS)'!AM3:AX3),0)</f>
        <v>13658</v>
      </c>
      <c r="S3" s="17">
        <f>ROUNDUP(AVERAGE('Evolució consum (SMS)'!AY3:BJ3),0)</f>
        <v>10201</v>
      </c>
    </row>
    <row r="4" spans="1:19" s="7" customFormat="1" ht="11.75" x14ac:dyDescent="0.3">
      <c r="A4" s="14">
        <v>600124492</v>
      </c>
      <c r="B4" s="14">
        <v>28989796</v>
      </c>
      <c r="C4" s="14" t="s">
        <v>4</v>
      </c>
      <c r="D4" s="15" t="s">
        <v>29</v>
      </c>
      <c r="E4" s="19">
        <f>SUM('Evolució despesa (€)'!C4:N4)</f>
        <v>8869.1003500000006</v>
      </c>
      <c r="F4" s="19">
        <f>SUM('Evolució despesa (€)'!O4:Z4)</f>
        <v>6106.7005999999992</v>
      </c>
      <c r="G4" s="19">
        <f>SUM('Evolució despesa (€)'!AA4:AL4)</f>
        <v>10469.1983</v>
      </c>
      <c r="H4" s="19">
        <f>SUM('Evolució despesa (€)'!AM4:AX4)</f>
        <v>13609.510090000002</v>
      </c>
      <c r="I4" s="19">
        <f>SUM('Evolució despesa (€)'!AY4:BJ4)</f>
        <v>5325.1413999999986</v>
      </c>
      <c r="J4" s="19">
        <f>AVERAGE('Evolució despesa (€)'!I4:N4)</f>
        <v>1451.602716666667</v>
      </c>
      <c r="K4" s="19">
        <f>AVERAGE('Evolució despesa (€)'!O4:Z4)</f>
        <v>508.89171666666658</v>
      </c>
      <c r="L4" s="19">
        <f>AVERAGE('Evolució despesa (€)'!AA4:AL4)</f>
        <v>872.43319166666663</v>
      </c>
      <c r="M4" s="19">
        <f>AVERAGE('Evolució despesa (€)'!AM4:AX4)</f>
        <v>1134.1258408333335</v>
      </c>
      <c r="N4" s="19">
        <f>AVERAGE('Evolució despesa (€)'!AY4:BJ4)</f>
        <v>532.51413999999988</v>
      </c>
      <c r="O4" s="17">
        <f>ROUNDUP(AVERAGE('Evolució consum (SMS)'!I4:N4),0)</f>
        <v>14954</v>
      </c>
      <c r="P4" s="17">
        <f>ROUNDUP(AVERAGE('Evolució consum (SMS)'!O4:Z4),0)</f>
        <v>7760</v>
      </c>
      <c r="Q4" s="17">
        <f>ROUNDUP(AVERAGE('Evolució consum (SMS)'!AA4:AL4),0)</f>
        <v>10153</v>
      </c>
      <c r="R4" s="17">
        <f>ROUNDUP(AVERAGE('Evolució consum (SMS)'!AM4:AX4),0)</f>
        <v>18652</v>
      </c>
      <c r="S4" s="17">
        <f>ROUNDUP(AVERAGE('Evolució consum (SMS)'!AY4:BJ4),0)</f>
        <v>16927</v>
      </c>
    </row>
    <row r="5" spans="1:19" s="7" customFormat="1" x14ac:dyDescent="0.35">
      <c r="A5" s="14">
        <v>600124493</v>
      </c>
      <c r="B5" s="14">
        <v>28989800</v>
      </c>
      <c r="C5" s="14" t="s">
        <v>6</v>
      </c>
      <c r="D5" s="15" t="s">
        <v>31</v>
      </c>
      <c r="E5" s="19">
        <f>SUM('Evolució despesa (€)'!C5:N5)</f>
        <v>17712.548700000003</v>
      </c>
      <c r="F5" s="19">
        <f>SUM('Evolució despesa (€)'!O5:Z5)</f>
        <v>55596.614150000009</v>
      </c>
      <c r="G5" s="19">
        <f>SUM('Evolució despesa (€)'!AA5:AL5)</f>
        <v>84766.362450000015</v>
      </c>
      <c r="H5" s="19">
        <f>SUM('Evolució despesa (€)'!AM5:AX5)</f>
        <v>41120.468180000003</v>
      </c>
      <c r="I5" s="19">
        <f>SUM('Evolució despesa (€)'!AY5:BJ5)</f>
        <v>24696.69642</v>
      </c>
      <c r="J5" s="19">
        <f>AVERAGE('Evolució despesa (€)'!I5:N5)</f>
        <v>2917.1950500000007</v>
      </c>
      <c r="K5" s="19">
        <f>AVERAGE('Evolució despesa (€)'!O5:Z5)</f>
        <v>4633.0511791666677</v>
      </c>
      <c r="L5" s="19">
        <f>AVERAGE('Evolució despesa (€)'!AA5:AL5)</f>
        <v>7063.8635375000013</v>
      </c>
      <c r="M5" s="19">
        <f>AVERAGE('Evolució despesa (€)'!AM5:AX5)</f>
        <v>3426.7056816666668</v>
      </c>
      <c r="N5" s="19">
        <f>AVERAGE('Evolució despesa (€)'!AY5:BJ5)</f>
        <v>2469.6696419999998</v>
      </c>
      <c r="O5" s="17">
        <f>ROUNDUP(AVERAGE('Evolució consum (SMS)'!I5:N5),0)</f>
        <v>68883</v>
      </c>
      <c r="P5" s="17">
        <f>ROUNDUP(AVERAGE('Evolució consum (SMS)'!O5:Z5),0)</f>
        <v>109400</v>
      </c>
      <c r="Q5" s="17">
        <f>ROUNDUP(AVERAGE('Evolució consum (SMS)'!AA5:AL5),0)</f>
        <v>166798</v>
      </c>
      <c r="R5" s="17">
        <f>ROUNDUP(AVERAGE('Evolució consum (SMS)'!AM5:AX5),0)</f>
        <v>91699</v>
      </c>
      <c r="S5" s="17">
        <f>ROUNDUP(AVERAGE('Evolució consum (SMS)'!AY5:BJ5),0)</f>
        <v>78502</v>
      </c>
    </row>
    <row r="6" spans="1:19" s="7" customFormat="1" ht="11.75" x14ac:dyDescent="0.3">
      <c r="A6" s="14">
        <v>600124494</v>
      </c>
      <c r="B6" s="14">
        <v>29030267</v>
      </c>
      <c r="C6" s="14" t="s">
        <v>1</v>
      </c>
      <c r="D6" s="15" t="s">
        <v>27</v>
      </c>
      <c r="E6" s="19">
        <f>SUM('Evolució despesa (€)'!C6:N6)</f>
        <v>16920.718650000003</v>
      </c>
      <c r="F6" s="19">
        <f>SUM('Evolució despesa (€)'!O6:Z6)</f>
        <v>26516.024700000002</v>
      </c>
      <c r="G6" s="19">
        <f>SUM('Evolució despesa (€)'!AA6:AL6)</f>
        <v>39885.308650000006</v>
      </c>
      <c r="H6" s="19">
        <f>SUM('Evolució despesa (€)'!AM6:AX6)</f>
        <v>33855.618499999997</v>
      </c>
      <c r="I6" s="19">
        <f>SUM('Evolució despesa (€)'!AY6:BJ6)</f>
        <v>24138.594239999995</v>
      </c>
      <c r="J6" s="19">
        <f>AVERAGE('Evolució despesa (€)'!I6:N6)</f>
        <v>2818.3975416666672</v>
      </c>
      <c r="K6" s="19">
        <f>AVERAGE('Evolució despesa (€)'!O6:Z6)</f>
        <v>2209.668725</v>
      </c>
      <c r="L6" s="19">
        <f>AVERAGE('Evolució despesa (€)'!AA6:AL6)</f>
        <v>3323.7757208333337</v>
      </c>
      <c r="M6" s="19">
        <f>AVERAGE('Evolució despesa (€)'!AM6:AX6)</f>
        <v>2821.3015416666663</v>
      </c>
      <c r="N6" s="19">
        <f>AVERAGE('Evolució despesa (€)'!AY6:BJ6)</f>
        <v>2413.8594239999993</v>
      </c>
      <c r="O6" s="17">
        <f>ROUNDUP(AVERAGE('Evolució consum (SMS)'!I6:N6),0)</f>
        <v>66499</v>
      </c>
      <c r="P6" s="17">
        <f>ROUNDUP(AVERAGE('Evolució consum (SMS)'!O6:Z6),0)</f>
        <v>52127</v>
      </c>
      <c r="Q6" s="17">
        <f>ROUNDUP(AVERAGE('Evolució consum (SMS)'!AA6:AL6),0)</f>
        <v>78297</v>
      </c>
      <c r="R6" s="17">
        <f>ROUNDUP(AVERAGE('Evolució consum (SMS)'!AM6:AX6),0)</f>
        <v>77776</v>
      </c>
      <c r="S6" s="17">
        <f>ROUNDUP(AVERAGE('Evolució consum (SMS)'!AY6:BJ6),0)</f>
        <v>76728</v>
      </c>
    </row>
    <row r="7" spans="1:19" s="7" customFormat="1" ht="11.75" x14ac:dyDescent="0.3">
      <c r="A7" s="14">
        <v>600124495</v>
      </c>
      <c r="B7" s="14">
        <v>29030267</v>
      </c>
      <c r="C7" s="14" t="s">
        <v>2</v>
      </c>
      <c r="D7" s="15" t="s">
        <v>2</v>
      </c>
      <c r="E7" s="19">
        <f>SUM('Evolució despesa (€)'!C7:N7)</f>
        <v>129.76645000000002</v>
      </c>
      <c r="F7" s="19">
        <f>SUM('Evolució despesa (€)'!O7:Z7)</f>
        <v>735.70420000000013</v>
      </c>
      <c r="G7" s="19">
        <f>SUM('Evolució despesa (€)'!AA7:AL7)</f>
        <v>2057.6171000000004</v>
      </c>
      <c r="H7" s="19">
        <f>SUM('Evolució despesa (€)'!AM7:AX7)</f>
        <v>1278.10727</v>
      </c>
      <c r="I7" s="19">
        <f>SUM('Evolució despesa (€)'!AY7:BJ7)</f>
        <v>1277.9673599999999</v>
      </c>
      <c r="J7" s="19">
        <f>AVERAGE('Evolució despesa (€)'!I7:N7)</f>
        <v>21.627741666666669</v>
      </c>
      <c r="K7" s="19">
        <f>AVERAGE('Evolució despesa (€)'!O7:Z7)</f>
        <v>66.882200000000012</v>
      </c>
      <c r="L7" s="19">
        <f>AVERAGE('Evolució despesa (€)'!AA7:AL7)</f>
        <v>171.46809166666671</v>
      </c>
      <c r="M7" s="19">
        <f>AVERAGE('Evolució despesa (€)'!AM7:AX7)</f>
        <v>106.50893916666666</v>
      </c>
      <c r="N7" s="19">
        <f>AVERAGE('Evolució despesa (€)'!AY7:BJ7)</f>
        <v>127.79673599999998</v>
      </c>
      <c r="O7" s="17">
        <f>ROUNDUP(AVERAGE('Evolució consum (SMS)'!I7:N7),0)</f>
        <v>490</v>
      </c>
      <c r="P7" s="17">
        <f>ROUNDUP(AVERAGE('Evolució consum (SMS)'!O7:Z7),0)</f>
        <v>1580</v>
      </c>
      <c r="Q7" s="17">
        <f>ROUNDUP(AVERAGE('Evolució consum (SMS)'!AA7:AL7),0)</f>
        <v>4049</v>
      </c>
      <c r="R7" s="17">
        <f>ROUNDUP(AVERAGE('Evolució consum (SMS)'!AM7:AX7),0)</f>
        <v>3131</v>
      </c>
      <c r="S7" s="17">
        <f>ROUNDUP(AVERAGE('Evolució consum (SMS)'!AY7:BJ7),0)</f>
        <v>4063</v>
      </c>
    </row>
    <row r="8" spans="1:19" s="7" customFormat="1" ht="24" x14ac:dyDescent="0.35">
      <c r="A8" s="14">
        <v>600124496</v>
      </c>
      <c r="B8" s="14">
        <v>29030267</v>
      </c>
      <c r="C8" s="14" t="s">
        <v>3</v>
      </c>
      <c r="D8" s="15" t="s">
        <v>28</v>
      </c>
      <c r="E8" s="19">
        <f>SUM('Evolució despesa (€)'!C8:N8)</f>
        <v>8258.9276000000027</v>
      </c>
      <c r="F8" s="19">
        <f>SUM('Evolució despesa (€)'!O8:Z8)</f>
        <v>9453.8328500000007</v>
      </c>
      <c r="G8" s="19">
        <f>SUM('Evolució despesa (€)'!AA8:AL8)</f>
        <v>22128.594950000006</v>
      </c>
      <c r="H8" s="19">
        <f>SUM('Evolució despesa (€)'!AM8:AX8)</f>
        <v>25805.626440000004</v>
      </c>
      <c r="I8" s="19">
        <f>SUM('Evolució despesa (€)'!AY8:BJ8)</f>
        <v>23150.66244</v>
      </c>
      <c r="J8" s="19">
        <f>AVERAGE('Evolució despesa (€)'!I8:N8)</f>
        <v>1376.4879333333338</v>
      </c>
      <c r="K8" s="19">
        <f>AVERAGE('Evolució despesa (€)'!O8:Z8)</f>
        <v>787.81940416666669</v>
      </c>
      <c r="L8" s="19">
        <f>AVERAGE('Evolució despesa (€)'!AA8:AL8)</f>
        <v>1844.0495791666672</v>
      </c>
      <c r="M8" s="19">
        <f>AVERAGE('Evolució despesa (€)'!AM8:AX8)</f>
        <v>2150.4688700000002</v>
      </c>
      <c r="N8" s="19">
        <f>AVERAGE('Evolució despesa (€)'!AY8:BJ8)</f>
        <v>2315.0662440000001</v>
      </c>
      <c r="O8" s="17">
        <f>ROUNDUP(AVERAGE('Evolució consum (SMS)'!I8:N8),0)</f>
        <v>32503</v>
      </c>
      <c r="P8" s="17">
        <f>ROUNDUP(AVERAGE('Evolució consum (SMS)'!O8:Z8),0)</f>
        <v>18603</v>
      </c>
      <c r="Q8" s="17">
        <f>ROUNDUP(AVERAGE('Evolució consum (SMS)'!AA8:AL8),0)</f>
        <v>43544</v>
      </c>
      <c r="R8" s="17">
        <f>ROUNDUP(AVERAGE('Evolució consum (SMS)'!AM8:AX8),0)</f>
        <v>59431</v>
      </c>
      <c r="S8" s="17">
        <f>ROUNDUP(AVERAGE('Evolució consum (SMS)'!AY8:BJ8),0)</f>
        <v>73588</v>
      </c>
    </row>
    <row r="9" spans="1:19" s="7" customFormat="1" x14ac:dyDescent="0.35">
      <c r="A9" s="14">
        <v>600124497</v>
      </c>
      <c r="B9" s="14">
        <v>29031959</v>
      </c>
      <c r="C9" s="14" t="s">
        <v>6</v>
      </c>
      <c r="D9" s="15" t="s">
        <v>31</v>
      </c>
      <c r="E9" s="19">
        <f>SUM('Evolució despesa (€)'!C9:N9)</f>
        <v>2365.2898500000001</v>
      </c>
      <c r="F9" s="19">
        <f>SUM('Evolució despesa (€)'!O9:Z9)</f>
        <v>3498.122100000001</v>
      </c>
      <c r="G9" s="19">
        <f>SUM('Evolució despesa (€)'!AA9:AL9)</f>
        <v>4447.0888000000014</v>
      </c>
      <c r="H9" s="19">
        <f>SUM('Evolució despesa (€)'!AM9:AX9)</f>
        <v>4269.4172399999998</v>
      </c>
      <c r="I9" s="19">
        <f>SUM('Evolució despesa (€)'!AY9:BJ9)</f>
        <v>2821.2411999999995</v>
      </c>
      <c r="J9" s="19">
        <f>AVERAGE('Evolució despesa (€)'!I9:N9)</f>
        <v>473.05797000000001</v>
      </c>
      <c r="K9" s="19">
        <f>AVERAGE('Evolució despesa (€)'!O9:Z9)</f>
        <v>291.51017500000006</v>
      </c>
      <c r="L9" s="19">
        <f>AVERAGE('Evolució despesa (€)'!AA9:AL9)</f>
        <v>370.59073333333345</v>
      </c>
      <c r="M9" s="19">
        <f>AVERAGE('Evolució despesa (€)'!AM9:AX9)</f>
        <v>355.78476999999998</v>
      </c>
      <c r="N9" s="19">
        <f>AVERAGE('Evolució despesa (€)'!AY9:BJ9)</f>
        <v>282.12411999999995</v>
      </c>
      <c r="O9" s="17">
        <f>ROUNDUP(AVERAGE('Evolució consum (SMS)'!I9:N9),0)</f>
        <v>11171</v>
      </c>
      <c r="P9" s="17">
        <f>ROUNDUP(AVERAGE('Evolució consum (SMS)'!O9:Z9),0)</f>
        <v>6881</v>
      </c>
      <c r="Q9" s="17">
        <f>ROUNDUP(AVERAGE('Evolució consum (SMS)'!AA9:AL9),0)</f>
        <v>8751</v>
      </c>
      <c r="R9" s="17">
        <f>ROUNDUP(AVERAGE('Evolució consum (SMS)'!AM9:AX9),0)</f>
        <v>9962</v>
      </c>
      <c r="S9" s="17">
        <f>ROUNDUP(AVERAGE('Evolució consum (SMS)'!AY9:BJ9),0)</f>
        <v>8968</v>
      </c>
    </row>
    <row r="10" spans="1:19" s="7" customFormat="1" ht="11.75" x14ac:dyDescent="0.3">
      <c r="A10" s="14">
        <v>600124604</v>
      </c>
      <c r="B10" s="14">
        <v>29013182</v>
      </c>
      <c r="C10" s="14" t="s">
        <v>32</v>
      </c>
      <c r="D10" s="15" t="s">
        <v>27</v>
      </c>
      <c r="E10" s="19">
        <f>SUM('Evolució despesa (€)'!C10:N10)</f>
        <v>46.113100000000003</v>
      </c>
      <c r="F10" s="19">
        <f>SUM('Evolució despesa (€)'!O10:Z10)</f>
        <v>35.005300000000005</v>
      </c>
      <c r="G10" s="19">
        <f>SUM('Evolució despesa (€)'!AA10:AL10)</f>
        <v>2461.38805</v>
      </c>
      <c r="H10" s="19">
        <f>SUM('Evolució despesa (€)'!AM10:AX10)</f>
        <v>45.007159999999992</v>
      </c>
      <c r="I10" s="19">
        <f>SUM('Evolució despesa (€)'!AY10:BJ10)</f>
        <v>35.172999999999995</v>
      </c>
      <c r="J10" s="19">
        <f>AVERAGE('Evolució despesa (€)'!I10:N10)</f>
        <v>4.3217166666666671</v>
      </c>
      <c r="K10" s="19">
        <f>AVERAGE('Evolució despesa (€)'!O10:Z10)</f>
        <v>2.9171083333333336</v>
      </c>
      <c r="L10" s="19">
        <f>AVERAGE('Evolució despesa (€)'!AA10:AL10)</f>
        <v>205.11567083333333</v>
      </c>
      <c r="M10" s="19">
        <f>AVERAGE('Evolució despesa (€)'!AM10:AX10)</f>
        <v>3.7505966666666661</v>
      </c>
      <c r="N10" s="19">
        <f>AVERAGE('Evolució despesa (€)'!AY10:BJ10)</f>
        <v>3.5172999999999996</v>
      </c>
      <c r="O10" s="17">
        <f>ROUNDUP(AVERAGE('Evolució consum (SMS)'!I10:N10),0)</f>
        <v>97</v>
      </c>
      <c r="P10" s="17">
        <f>ROUNDUP(AVERAGE('Evolució consum (SMS)'!O10:Z10),0)</f>
        <v>64</v>
      </c>
      <c r="Q10" s="17">
        <f>ROUNDUP(AVERAGE('Evolució consum (SMS)'!AA10:AL10),0)</f>
        <v>4767</v>
      </c>
      <c r="R10" s="17">
        <f>ROUNDUP(AVERAGE('Evolució consum (SMS)'!AM10:AX10),0)</f>
        <v>109</v>
      </c>
      <c r="S10" s="17">
        <f>ROUNDUP(AVERAGE('Evolució consum (SMS)'!AY10:BJ10),0)</f>
        <v>112</v>
      </c>
    </row>
    <row r="11" spans="1:19" ht="11.75" x14ac:dyDescent="0.3">
      <c r="E11" s="20">
        <f t="shared" ref="E11:R11" si="0">SUM(E3:E10)</f>
        <v>58349.097950000018</v>
      </c>
      <c r="F11" s="20">
        <f t="shared" si="0"/>
        <v>107028.88020000003</v>
      </c>
      <c r="G11" s="20">
        <f t="shared" si="0"/>
        <v>171473.18375000003</v>
      </c>
      <c r="H11" s="20">
        <f t="shared" si="0"/>
        <v>126200.83167999999</v>
      </c>
      <c r="I11" s="20">
        <f t="shared" ref="I11" si="1">SUM(I3:I10)</f>
        <v>84654.459999999992</v>
      </c>
      <c r="J11" s="20">
        <f t="shared" si="0"/>
        <v>9658.3020783333341</v>
      </c>
      <c r="K11" s="20">
        <f t="shared" si="0"/>
        <v>8924.646866666666</v>
      </c>
      <c r="L11" s="20">
        <f t="shared" si="0"/>
        <v>14289.431979166668</v>
      </c>
      <c r="M11" s="20">
        <f t="shared" si="0"/>
        <v>10516.735973333334</v>
      </c>
      <c r="N11" s="20">
        <f t="shared" ref="N11" si="2">SUM(N3:N10)</f>
        <v>8465.4459999999999</v>
      </c>
      <c r="O11" s="18">
        <f t="shared" si="0"/>
        <v>208659</v>
      </c>
      <c r="P11" s="18">
        <f t="shared" si="0"/>
        <v>206424</v>
      </c>
      <c r="Q11" s="18">
        <f t="shared" si="0"/>
        <v>326705</v>
      </c>
      <c r="R11" s="18">
        <f t="shared" si="0"/>
        <v>274418</v>
      </c>
      <c r="S11" s="18">
        <f t="shared" ref="S11" si="3">SUM(S3:S10)</f>
        <v>269089</v>
      </c>
    </row>
    <row r="13" spans="1:19" x14ac:dyDescent="0.3">
      <c r="A13" s="16" t="s">
        <v>34</v>
      </c>
    </row>
    <row r="14" spans="1:19" x14ac:dyDescent="0.3">
      <c r="A14" s="16" t="s">
        <v>35</v>
      </c>
    </row>
    <row r="23" spans="1:4" x14ac:dyDescent="0.3">
      <c r="C23" s="6" t="s">
        <v>23</v>
      </c>
      <c r="D23" s="7" t="s">
        <v>23</v>
      </c>
    </row>
    <row r="25" spans="1:4" ht="14.4" x14ac:dyDescent="0.3">
      <c r="A25" s="11"/>
    </row>
    <row r="26" spans="1:4" ht="14.4" x14ac:dyDescent="0.3">
      <c r="A26" s="11"/>
    </row>
    <row r="27" spans="1:4" ht="14.4" x14ac:dyDescent="0.3">
      <c r="A27" s="11"/>
    </row>
    <row r="28" spans="1:4" ht="14.4" x14ac:dyDescent="0.3">
      <c r="A28" s="11"/>
    </row>
    <row r="29" spans="1:4" ht="14.4" x14ac:dyDescent="0.3">
      <c r="A29" s="11"/>
    </row>
    <row r="30" spans="1:4" ht="14.4" x14ac:dyDescent="0.3">
      <c r="A30" s="11"/>
    </row>
    <row r="31" spans="1:4" ht="14.4" x14ac:dyDescent="0.3">
      <c r="A31" s="11"/>
    </row>
    <row r="32" spans="1:4" ht="14.4" x14ac:dyDescent="0.3">
      <c r="A32" s="11"/>
    </row>
    <row r="33" spans="1:1" ht="14.4" x14ac:dyDescent="0.3">
      <c r="A33" s="11"/>
    </row>
    <row r="34" spans="1:1" ht="14.4" x14ac:dyDescent="0.3">
      <c r="A34" s="11"/>
    </row>
    <row r="35" spans="1:1" ht="14.4" x14ac:dyDescent="0.3">
      <c r="A35" s="11"/>
    </row>
    <row r="36" spans="1:1" ht="14.4" x14ac:dyDescent="0.3">
      <c r="A36" s="11"/>
    </row>
    <row r="37" spans="1:1" ht="14.4" x14ac:dyDescent="0.3">
      <c r="A37" s="11"/>
    </row>
    <row r="38" spans="1:1" ht="14.4" x14ac:dyDescent="0.3">
      <c r="A38" s="11"/>
    </row>
    <row r="39" spans="1:1" ht="14.4" x14ac:dyDescent="0.3">
      <c r="A39" s="11"/>
    </row>
    <row r="40" spans="1:1" ht="14.4" x14ac:dyDescent="0.3">
      <c r="A40" s="11"/>
    </row>
    <row r="41" spans="1:1" ht="14.4" x14ac:dyDescent="0.3">
      <c r="A41" s="11"/>
    </row>
    <row r="42" spans="1:1" ht="14.5" x14ac:dyDescent="0.35">
      <c r="A42" s="11"/>
    </row>
    <row r="43" spans="1:1" ht="14.5" x14ac:dyDescent="0.35">
      <c r="A43" s="11"/>
    </row>
    <row r="44" spans="1:1" ht="14.5" x14ac:dyDescent="0.35">
      <c r="A44" s="11"/>
    </row>
    <row r="45" spans="1:1" ht="14.5" x14ac:dyDescent="0.35">
      <c r="A45" s="11"/>
    </row>
    <row r="46" spans="1:1" ht="14.5" x14ac:dyDescent="0.35">
      <c r="A46" s="11"/>
    </row>
    <row r="47" spans="1:1" ht="14.5" x14ac:dyDescent="0.35">
      <c r="A47" s="11"/>
    </row>
    <row r="48" spans="1:1" ht="14.5" x14ac:dyDescent="0.35">
      <c r="A48" s="11"/>
    </row>
    <row r="49" spans="1:1" ht="14.5" x14ac:dyDescent="0.35">
      <c r="A49" s="11"/>
    </row>
    <row r="50" spans="1:1" ht="14.5" x14ac:dyDescent="0.35">
      <c r="A50" s="11"/>
    </row>
    <row r="51" spans="1:1" ht="14.5" x14ac:dyDescent="0.35">
      <c r="A51" s="11"/>
    </row>
    <row r="52" spans="1:1" ht="14.5" x14ac:dyDescent="0.35">
      <c r="A52" s="11"/>
    </row>
    <row r="53" spans="1:1" ht="14.5" x14ac:dyDescent="0.35">
      <c r="A53" s="11"/>
    </row>
    <row r="54" spans="1:1" ht="14.5" x14ac:dyDescent="0.35">
      <c r="A54" s="11"/>
    </row>
    <row r="55" spans="1:1" ht="14.5" x14ac:dyDescent="0.35">
      <c r="A55" s="11"/>
    </row>
    <row r="56" spans="1:1" ht="14.5" x14ac:dyDescent="0.35">
      <c r="A56" s="11"/>
    </row>
    <row r="57" spans="1:1" ht="14.5" x14ac:dyDescent="0.35">
      <c r="A57" s="11"/>
    </row>
    <row r="58" spans="1:1" ht="14.5" x14ac:dyDescent="0.35">
      <c r="A58" s="11"/>
    </row>
    <row r="59" spans="1:1" ht="14.5" x14ac:dyDescent="0.35">
      <c r="A59" s="11"/>
    </row>
    <row r="60" spans="1:1" ht="14.5" x14ac:dyDescent="0.35">
      <c r="A60" s="11"/>
    </row>
    <row r="61" spans="1:1" ht="14.5" x14ac:dyDescent="0.35">
      <c r="A61" s="11"/>
    </row>
    <row r="62" spans="1:1" ht="14.5" x14ac:dyDescent="0.35">
      <c r="A62" s="11"/>
    </row>
    <row r="63" spans="1:1" ht="14.5" x14ac:dyDescent="0.35">
      <c r="A63" s="11"/>
    </row>
    <row r="64" spans="1:1" ht="14.5" x14ac:dyDescent="0.35">
      <c r="A64" s="11"/>
    </row>
    <row r="65" spans="1:1" ht="14.5" x14ac:dyDescent="0.35">
      <c r="A65" s="11"/>
    </row>
    <row r="66" spans="1:1" ht="14.5" x14ac:dyDescent="0.35">
      <c r="A66" s="11"/>
    </row>
    <row r="67" spans="1:1" ht="14.5" x14ac:dyDescent="0.35">
      <c r="A67" s="11"/>
    </row>
    <row r="68" spans="1:1" ht="14.5" x14ac:dyDescent="0.35">
      <c r="A68" s="11"/>
    </row>
    <row r="69" spans="1:1" ht="14.5" x14ac:dyDescent="0.35">
      <c r="A69" s="11"/>
    </row>
    <row r="70" spans="1:1" ht="14.5" x14ac:dyDescent="0.35">
      <c r="A70" s="11"/>
    </row>
    <row r="71" spans="1:1" ht="14.5" x14ac:dyDescent="0.35">
      <c r="A71" s="11"/>
    </row>
    <row r="72" spans="1:1" ht="14.5" x14ac:dyDescent="0.35">
      <c r="A72" s="11"/>
    </row>
    <row r="73" spans="1:1" ht="14.5" x14ac:dyDescent="0.35">
      <c r="A73" s="11"/>
    </row>
    <row r="74" spans="1:1" ht="14.5" x14ac:dyDescent="0.35">
      <c r="A74" s="11"/>
    </row>
    <row r="75" spans="1:1" ht="14.5" x14ac:dyDescent="0.35">
      <c r="A75" s="11"/>
    </row>
    <row r="76" spans="1:1" ht="14.5" x14ac:dyDescent="0.35">
      <c r="A76" s="11"/>
    </row>
    <row r="77" spans="1:1" ht="14.5" x14ac:dyDescent="0.35">
      <c r="A77" s="11"/>
    </row>
    <row r="78" spans="1:1" ht="14.5" x14ac:dyDescent="0.35">
      <c r="A78" s="11"/>
    </row>
    <row r="79" spans="1:1" ht="14.5" x14ac:dyDescent="0.35">
      <c r="A79" s="11"/>
    </row>
    <row r="80" spans="1:1" ht="14.5" x14ac:dyDescent="0.35">
      <c r="A80" s="11"/>
    </row>
    <row r="81" spans="1:1" ht="14.5" x14ac:dyDescent="0.35">
      <c r="A81" s="11"/>
    </row>
    <row r="82" spans="1:1" ht="14.5" x14ac:dyDescent="0.35">
      <c r="A82" s="11"/>
    </row>
    <row r="83" spans="1:1" ht="14.5" x14ac:dyDescent="0.35">
      <c r="A83" s="11"/>
    </row>
    <row r="84" spans="1:1" ht="14.5" x14ac:dyDescent="0.35">
      <c r="A84" s="11"/>
    </row>
    <row r="85" spans="1:1" ht="14.5" x14ac:dyDescent="0.35">
      <c r="A85" s="11"/>
    </row>
    <row r="86" spans="1:1" ht="14.5" x14ac:dyDescent="0.35">
      <c r="A86" s="11"/>
    </row>
    <row r="87" spans="1:1" ht="14.5" x14ac:dyDescent="0.35">
      <c r="A87" s="11"/>
    </row>
    <row r="88" spans="1:1" ht="14.5" x14ac:dyDescent="0.35">
      <c r="A88" s="11"/>
    </row>
    <row r="89" spans="1:1" ht="14.5" x14ac:dyDescent="0.35">
      <c r="A89" s="11"/>
    </row>
    <row r="90" spans="1:1" ht="14.5" x14ac:dyDescent="0.35">
      <c r="A90" s="11"/>
    </row>
    <row r="91" spans="1:1" ht="14.5" x14ac:dyDescent="0.35">
      <c r="A91" s="11"/>
    </row>
    <row r="92" spans="1:1" ht="14.5" x14ac:dyDescent="0.35">
      <c r="A92" s="11"/>
    </row>
    <row r="93" spans="1:1" ht="14.5" x14ac:dyDescent="0.35">
      <c r="A93" s="11"/>
    </row>
    <row r="94" spans="1:1" ht="14.5" x14ac:dyDescent="0.35">
      <c r="A94" s="11"/>
    </row>
    <row r="95" spans="1:1" ht="14.5" x14ac:dyDescent="0.35">
      <c r="A95" s="11"/>
    </row>
    <row r="96" spans="1:1" ht="14.5" x14ac:dyDescent="0.35">
      <c r="A96" s="11"/>
    </row>
    <row r="97" spans="1:1" ht="14.5" x14ac:dyDescent="0.35">
      <c r="A97" s="11"/>
    </row>
    <row r="98" spans="1:1" ht="14.5" x14ac:dyDescent="0.35">
      <c r="A98" s="11"/>
    </row>
    <row r="99" spans="1:1" ht="14.5" x14ac:dyDescent="0.35">
      <c r="A99" s="11"/>
    </row>
    <row r="100" spans="1:1" ht="14.5" x14ac:dyDescent="0.35">
      <c r="A100" s="11"/>
    </row>
    <row r="101" spans="1:1" ht="14.5" x14ac:dyDescent="0.35">
      <c r="A101" s="11"/>
    </row>
    <row r="102" spans="1:1" ht="14.5" x14ac:dyDescent="0.35">
      <c r="A102" s="11"/>
    </row>
    <row r="103" spans="1:1" ht="14.5" x14ac:dyDescent="0.35">
      <c r="A103" s="11"/>
    </row>
    <row r="104" spans="1:1" ht="14.5" x14ac:dyDescent="0.35">
      <c r="A104" s="11"/>
    </row>
    <row r="105" spans="1:1" ht="14.5" x14ac:dyDescent="0.35">
      <c r="A105" s="11"/>
    </row>
    <row r="106" spans="1:1" ht="14.5" x14ac:dyDescent="0.35">
      <c r="A106" s="11"/>
    </row>
    <row r="107" spans="1:1" ht="14.5" x14ac:dyDescent="0.35">
      <c r="A107" s="11"/>
    </row>
    <row r="108" spans="1:1" ht="14.5" x14ac:dyDescent="0.35">
      <c r="A108" s="11"/>
    </row>
    <row r="109" spans="1:1" ht="14.5" x14ac:dyDescent="0.35">
      <c r="A109" s="11"/>
    </row>
    <row r="110" spans="1:1" ht="14.5" x14ac:dyDescent="0.35">
      <c r="A110" s="11"/>
    </row>
    <row r="111" spans="1:1" ht="14.5" x14ac:dyDescent="0.35">
      <c r="A111" s="11"/>
    </row>
    <row r="112" spans="1:1" ht="14.5" x14ac:dyDescent="0.35">
      <c r="A112" s="11"/>
    </row>
    <row r="113" spans="1:1" ht="14.5" x14ac:dyDescent="0.35">
      <c r="A113" s="11"/>
    </row>
    <row r="114" spans="1:1" ht="14.5" x14ac:dyDescent="0.35">
      <c r="A114" s="11"/>
    </row>
    <row r="115" spans="1:1" ht="14.5" x14ac:dyDescent="0.35">
      <c r="A115" s="11"/>
    </row>
    <row r="116" spans="1:1" ht="14.5" x14ac:dyDescent="0.35">
      <c r="A116" s="11"/>
    </row>
    <row r="117" spans="1:1" ht="14.5" x14ac:dyDescent="0.35">
      <c r="A117" s="11"/>
    </row>
    <row r="118" spans="1:1" ht="14.5" x14ac:dyDescent="0.35">
      <c r="A118" s="11"/>
    </row>
    <row r="119" spans="1:1" ht="14.5" x14ac:dyDescent="0.35">
      <c r="A119" s="11"/>
    </row>
    <row r="120" spans="1:1" ht="14.5" x14ac:dyDescent="0.35">
      <c r="A120" s="11"/>
    </row>
    <row r="121" spans="1:1" ht="14.5" x14ac:dyDescent="0.35">
      <c r="A121" s="11"/>
    </row>
    <row r="122" spans="1:1" ht="14.5" x14ac:dyDescent="0.35">
      <c r="A122" s="11"/>
    </row>
    <row r="123" spans="1:1" ht="14.5" x14ac:dyDescent="0.35">
      <c r="A123" s="11"/>
    </row>
    <row r="124" spans="1:1" ht="14.5" x14ac:dyDescent="0.35">
      <c r="A124" s="11"/>
    </row>
    <row r="125" spans="1:1" ht="14.5" x14ac:dyDescent="0.35">
      <c r="A125" s="11"/>
    </row>
    <row r="126" spans="1:1" ht="14.5" x14ac:dyDescent="0.35">
      <c r="A126" s="11"/>
    </row>
    <row r="127" spans="1:1" ht="14.5" x14ac:dyDescent="0.35">
      <c r="A127" s="11"/>
    </row>
    <row r="128" spans="1:1" ht="14.5" x14ac:dyDescent="0.35">
      <c r="A128" s="11"/>
    </row>
    <row r="129" spans="1:1" ht="14.5" x14ac:dyDescent="0.35">
      <c r="A129" s="11"/>
    </row>
    <row r="130" spans="1:1" ht="14.5" x14ac:dyDescent="0.35">
      <c r="A130" s="11"/>
    </row>
    <row r="131" spans="1:1" ht="14.5" x14ac:dyDescent="0.35">
      <c r="A131" s="11"/>
    </row>
    <row r="132" spans="1:1" ht="14.5" x14ac:dyDescent="0.35">
      <c r="A132" s="11"/>
    </row>
    <row r="133" spans="1:1" ht="14.5" x14ac:dyDescent="0.35">
      <c r="A133" s="11"/>
    </row>
    <row r="134" spans="1:1" ht="14.5" x14ac:dyDescent="0.35">
      <c r="A134" s="11"/>
    </row>
    <row r="135" spans="1:1" ht="14.5" x14ac:dyDescent="0.35">
      <c r="A135" s="11"/>
    </row>
    <row r="136" spans="1:1" ht="14.5" x14ac:dyDescent="0.35">
      <c r="A136" s="11"/>
    </row>
    <row r="137" spans="1:1" ht="14.5" x14ac:dyDescent="0.35">
      <c r="A137" s="11"/>
    </row>
    <row r="138" spans="1:1" ht="14.5" x14ac:dyDescent="0.35">
      <c r="A138" s="11"/>
    </row>
    <row r="139" spans="1:1" ht="14.5" x14ac:dyDescent="0.35">
      <c r="A139" s="11"/>
    </row>
    <row r="140" spans="1:1" ht="14.5" x14ac:dyDescent="0.35">
      <c r="A140" s="11"/>
    </row>
    <row r="141" spans="1:1" ht="14.5" x14ac:dyDescent="0.35">
      <c r="A141" s="11"/>
    </row>
    <row r="142" spans="1:1" ht="14.5" x14ac:dyDescent="0.35">
      <c r="A142" s="11"/>
    </row>
    <row r="143" spans="1:1" ht="14.5" x14ac:dyDescent="0.35">
      <c r="A143" s="11"/>
    </row>
    <row r="144" spans="1:1" ht="14.5" x14ac:dyDescent="0.35">
      <c r="A144" s="11"/>
    </row>
    <row r="145" spans="1:1" ht="14.5" x14ac:dyDescent="0.35">
      <c r="A145" s="11"/>
    </row>
    <row r="146" spans="1:1" ht="14.5" x14ac:dyDescent="0.35">
      <c r="A146" s="11"/>
    </row>
    <row r="147" spans="1:1" ht="14.5" x14ac:dyDescent="0.35">
      <c r="A147" s="11"/>
    </row>
    <row r="148" spans="1:1" ht="14.5" x14ac:dyDescent="0.35">
      <c r="A148" s="11"/>
    </row>
    <row r="149" spans="1:1" ht="14.5" x14ac:dyDescent="0.35">
      <c r="A149" s="11"/>
    </row>
    <row r="150" spans="1:1" ht="14.5" x14ac:dyDescent="0.35">
      <c r="A150" s="11"/>
    </row>
    <row r="151" spans="1:1" ht="14.5" x14ac:dyDescent="0.35">
      <c r="A151" s="11"/>
    </row>
    <row r="152" spans="1:1" ht="14.5" x14ac:dyDescent="0.35">
      <c r="A152" s="11"/>
    </row>
    <row r="153" spans="1:1" ht="14.5" x14ac:dyDescent="0.35">
      <c r="A153" s="11"/>
    </row>
    <row r="154" spans="1:1" ht="14.5" x14ac:dyDescent="0.35">
      <c r="A154" s="11"/>
    </row>
    <row r="155" spans="1:1" ht="14.5" x14ac:dyDescent="0.35">
      <c r="A155" s="11"/>
    </row>
    <row r="156" spans="1:1" ht="14.5" x14ac:dyDescent="0.35">
      <c r="A156" s="11"/>
    </row>
    <row r="157" spans="1:1" ht="14.5" x14ac:dyDescent="0.35">
      <c r="A157" s="11"/>
    </row>
    <row r="158" spans="1:1" ht="14.5" x14ac:dyDescent="0.35">
      <c r="A158" s="11"/>
    </row>
    <row r="159" spans="1:1" ht="14.5" x14ac:dyDescent="0.35">
      <c r="A159" s="11"/>
    </row>
    <row r="160" spans="1:1" ht="14.5" x14ac:dyDescent="0.35">
      <c r="A160" s="11"/>
    </row>
    <row r="161" spans="1:1" ht="14.5" x14ac:dyDescent="0.35">
      <c r="A161" s="11"/>
    </row>
    <row r="162" spans="1:1" ht="14.5" x14ac:dyDescent="0.35">
      <c r="A162" s="11"/>
    </row>
    <row r="163" spans="1:1" ht="14.5" x14ac:dyDescent="0.35">
      <c r="A163" s="11"/>
    </row>
    <row r="164" spans="1:1" ht="14.5" x14ac:dyDescent="0.35">
      <c r="A164" s="11"/>
    </row>
    <row r="165" spans="1:1" ht="14.5" x14ac:dyDescent="0.35">
      <c r="A165" s="11"/>
    </row>
    <row r="166" spans="1:1" ht="14.5" x14ac:dyDescent="0.35">
      <c r="A166" s="11"/>
    </row>
    <row r="167" spans="1:1" ht="14.5" x14ac:dyDescent="0.35">
      <c r="A167" s="11"/>
    </row>
    <row r="168" spans="1:1" ht="14.5" x14ac:dyDescent="0.35">
      <c r="A168" s="11"/>
    </row>
    <row r="169" spans="1:1" ht="14.5" x14ac:dyDescent="0.35">
      <c r="A169" s="11"/>
    </row>
    <row r="170" spans="1:1" ht="14.5" x14ac:dyDescent="0.35">
      <c r="A170" s="11"/>
    </row>
    <row r="171" spans="1:1" ht="14.5" x14ac:dyDescent="0.35">
      <c r="A171" s="11"/>
    </row>
    <row r="172" spans="1:1" ht="14.5" x14ac:dyDescent="0.35">
      <c r="A172" s="11"/>
    </row>
    <row r="173" spans="1:1" ht="14.5" x14ac:dyDescent="0.35">
      <c r="A173" s="11"/>
    </row>
    <row r="174" spans="1:1" ht="14.5" x14ac:dyDescent="0.35">
      <c r="A174" s="11"/>
    </row>
    <row r="175" spans="1:1" ht="14.5" x14ac:dyDescent="0.35">
      <c r="A175" s="11"/>
    </row>
    <row r="176" spans="1:1" ht="14.5" x14ac:dyDescent="0.35">
      <c r="A176" s="11"/>
    </row>
    <row r="177" spans="1:1" ht="14.5" x14ac:dyDescent="0.35">
      <c r="A177" s="11"/>
    </row>
    <row r="178" spans="1:1" ht="14.5" x14ac:dyDescent="0.35">
      <c r="A178" s="11"/>
    </row>
    <row r="179" spans="1:1" ht="14.5" x14ac:dyDescent="0.35">
      <c r="A179" s="11"/>
    </row>
    <row r="180" spans="1:1" ht="14.5" x14ac:dyDescent="0.35">
      <c r="A180" s="11"/>
    </row>
    <row r="181" spans="1:1" ht="14.5" x14ac:dyDescent="0.35">
      <c r="A181" s="11"/>
    </row>
    <row r="182" spans="1:1" ht="14.5" x14ac:dyDescent="0.35">
      <c r="A182" s="11"/>
    </row>
    <row r="183" spans="1:1" ht="14.5" x14ac:dyDescent="0.35">
      <c r="A183" s="11"/>
    </row>
    <row r="184" spans="1:1" ht="14.5" x14ac:dyDescent="0.35">
      <c r="A184" s="11"/>
    </row>
    <row r="185" spans="1:1" ht="14.5" x14ac:dyDescent="0.35">
      <c r="A185" s="11"/>
    </row>
    <row r="186" spans="1:1" ht="14.5" x14ac:dyDescent="0.35">
      <c r="A186" s="11"/>
    </row>
    <row r="187" spans="1:1" ht="14.5" x14ac:dyDescent="0.35">
      <c r="A187" s="11"/>
    </row>
    <row r="188" spans="1:1" ht="14.5" x14ac:dyDescent="0.35">
      <c r="A188" s="11"/>
    </row>
    <row r="189" spans="1:1" ht="14.5" x14ac:dyDescent="0.35">
      <c r="A189" s="11"/>
    </row>
    <row r="190" spans="1:1" ht="14.5" x14ac:dyDescent="0.35">
      <c r="A190" s="11"/>
    </row>
    <row r="191" spans="1:1" ht="14.5" x14ac:dyDescent="0.35">
      <c r="A191" s="11"/>
    </row>
    <row r="192" spans="1:1" ht="14.5" x14ac:dyDescent="0.35">
      <c r="A192" s="11"/>
    </row>
    <row r="193" spans="1:1" ht="14.5" x14ac:dyDescent="0.35">
      <c r="A193" s="11"/>
    </row>
    <row r="194" spans="1:1" ht="14.5" x14ac:dyDescent="0.35">
      <c r="A194" s="11"/>
    </row>
    <row r="195" spans="1:1" ht="14.5" x14ac:dyDescent="0.35">
      <c r="A195" s="11"/>
    </row>
    <row r="196" spans="1:1" ht="14.5" x14ac:dyDescent="0.35">
      <c r="A196" s="11"/>
    </row>
    <row r="197" spans="1:1" ht="14.5" x14ac:dyDescent="0.35">
      <c r="A197" s="11"/>
    </row>
    <row r="198" spans="1:1" ht="14.5" x14ac:dyDescent="0.35">
      <c r="A198" s="11"/>
    </row>
    <row r="199" spans="1:1" ht="14.5" x14ac:dyDescent="0.35">
      <c r="A199" s="11"/>
    </row>
    <row r="200" spans="1:1" ht="14.5" x14ac:dyDescent="0.35">
      <c r="A200" s="11"/>
    </row>
    <row r="201" spans="1:1" ht="14.5" x14ac:dyDescent="0.35">
      <c r="A201" s="11"/>
    </row>
    <row r="202" spans="1:1" ht="14.5" x14ac:dyDescent="0.35">
      <c r="A202" s="11"/>
    </row>
    <row r="203" spans="1:1" ht="14.5" x14ac:dyDescent="0.35">
      <c r="A203" s="11"/>
    </row>
    <row r="204" spans="1:1" ht="14.5" x14ac:dyDescent="0.35">
      <c r="A204" s="11"/>
    </row>
    <row r="205" spans="1:1" ht="14.5" x14ac:dyDescent="0.35">
      <c r="A205" s="11"/>
    </row>
    <row r="206" spans="1:1" ht="14.5" x14ac:dyDescent="0.35">
      <c r="A206" s="11"/>
    </row>
    <row r="207" spans="1:1" ht="14.5" x14ac:dyDescent="0.35">
      <c r="A207" s="11"/>
    </row>
    <row r="208" spans="1:1" ht="14.5" x14ac:dyDescent="0.35">
      <c r="A208" s="11"/>
    </row>
    <row r="209" spans="1:1" ht="14.5" x14ac:dyDescent="0.35">
      <c r="A209" s="11"/>
    </row>
    <row r="210" spans="1:1" ht="14.5" x14ac:dyDescent="0.35">
      <c r="A210" s="11"/>
    </row>
    <row r="211" spans="1:1" ht="14.5" x14ac:dyDescent="0.35">
      <c r="A211" s="11"/>
    </row>
    <row r="212" spans="1:1" ht="14.5" x14ac:dyDescent="0.35">
      <c r="A212" s="11"/>
    </row>
    <row r="213" spans="1:1" ht="14.5" x14ac:dyDescent="0.35">
      <c r="A213" s="11"/>
    </row>
    <row r="214" spans="1:1" ht="14.5" x14ac:dyDescent="0.35">
      <c r="A214" s="11"/>
    </row>
    <row r="215" spans="1:1" ht="14.5" x14ac:dyDescent="0.35">
      <c r="A215" s="11"/>
    </row>
    <row r="216" spans="1:1" ht="14.5" x14ac:dyDescent="0.35">
      <c r="A216" s="11"/>
    </row>
    <row r="217" spans="1:1" ht="14.5" x14ac:dyDescent="0.35">
      <c r="A217" s="11"/>
    </row>
    <row r="218" spans="1:1" ht="14.5" x14ac:dyDescent="0.35">
      <c r="A218" s="11"/>
    </row>
    <row r="219" spans="1:1" ht="14.5" x14ac:dyDescent="0.35">
      <c r="A219" s="11"/>
    </row>
    <row r="220" spans="1:1" ht="14.5" x14ac:dyDescent="0.35">
      <c r="A220" s="11"/>
    </row>
    <row r="221" spans="1:1" ht="14.5" x14ac:dyDescent="0.35">
      <c r="A221" s="11"/>
    </row>
    <row r="222" spans="1:1" ht="14.5" x14ac:dyDescent="0.35">
      <c r="A222" s="11"/>
    </row>
    <row r="223" spans="1:1" ht="14.5" x14ac:dyDescent="0.35">
      <c r="A223" s="11"/>
    </row>
    <row r="224" spans="1:1" ht="14.5" x14ac:dyDescent="0.35">
      <c r="A224" s="11"/>
    </row>
    <row r="225" spans="1:1" ht="14.5" x14ac:dyDescent="0.35">
      <c r="A225" s="11"/>
    </row>
    <row r="226" spans="1:1" ht="14.5" x14ac:dyDescent="0.35">
      <c r="A226" s="11"/>
    </row>
    <row r="227" spans="1:1" ht="14.5" x14ac:dyDescent="0.35">
      <c r="A227" s="11"/>
    </row>
    <row r="228" spans="1:1" ht="14.5" x14ac:dyDescent="0.35">
      <c r="A228" s="11"/>
    </row>
    <row r="229" spans="1:1" ht="14.5" x14ac:dyDescent="0.35">
      <c r="A229" s="11"/>
    </row>
    <row r="230" spans="1:1" ht="14.5" x14ac:dyDescent="0.35">
      <c r="A230" s="11"/>
    </row>
    <row r="231" spans="1:1" ht="14.5" x14ac:dyDescent="0.35">
      <c r="A231" s="11"/>
    </row>
    <row r="232" spans="1:1" ht="14.5" x14ac:dyDescent="0.35">
      <c r="A232" s="11"/>
    </row>
    <row r="233" spans="1:1" ht="14.5" x14ac:dyDescent="0.35">
      <c r="A233" s="11"/>
    </row>
    <row r="234" spans="1:1" ht="14.5" x14ac:dyDescent="0.35">
      <c r="A234" s="11"/>
    </row>
    <row r="235" spans="1:1" ht="14.5" x14ac:dyDescent="0.35">
      <c r="A235" s="11"/>
    </row>
    <row r="236" spans="1:1" ht="14.5" x14ac:dyDescent="0.35">
      <c r="A236" s="11"/>
    </row>
    <row r="237" spans="1:1" ht="14.5" x14ac:dyDescent="0.35">
      <c r="A237" s="11"/>
    </row>
    <row r="238" spans="1:1" ht="14.5" x14ac:dyDescent="0.35">
      <c r="A238" s="11"/>
    </row>
    <row r="239" spans="1:1" ht="14.5" x14ac:dyDescent="0.35">
      <c r="A239" s="11"/>
    </row>
    <row r="240" spans="1:1" ht="14.5" x14ac:dyDescent="0.35">
      <c r="A240" s="11"/>
    </row>
    <row r="241" spans="1:1" ht="14.5" x14ac:dyDescent="0.35">
      <c r="A241" s="11"/>
    </row>
    <row r="242" spans="1:1" ht="14.5" x14ac:dyDescent="0.35">
      <c r="A242" s="11"/>
    </row>
    <row r="243" spans="1:1" ht="14.5" x14ac:dyDescent="0.35">
      <c r="A243" s="11"/>
    </row>
    <row r="244" spans="1:1" ht="14.5" x14ac:dyDescent="0.35">
      <c r="A244" s="11"/>
    </row>
    <row r="245" spans="1:1" ht="14.5" x14ac:dyDescent="0.35">
      <c r="A245" s="11"/>
    </row>
    <row r="246" spans="1:1" ht="14.5" x14ac:dyDescent="0.35">
      <c r="A246" s="11"/>
    </row>
    <row r="247" spans="1:1" ht="14.5" x14ac:dyDescent="0.35">
      <c r="A247" s="11"/>
    </row>
    <row r="248" spans="1:1" ht="14.5" x14ac:dyDescent="0.35">
      <c r="A248" s="11"/>
    </row>
    <row r="249" spans="1:1" ht="14.5" x14ac:dyDescent="0.35">
      <c r="A249" s="11"/>
    </row>
    <row r="250" spans="1:1" ht="14.5" x14ac:dyDescent="0.35">
      <c r="A250" s="11"/>
    </row>
    <row r="251" spans="1:1" ht="14.5" x14ac:dyDescent="0.35">
      <c r="A251" s="11"/>
    </row>
    <row r="252" spans="1:1" ht="14.5" x14ac:dyDescent="0.35">
      <c r="A252" s="11"/>
    </row>
    <row r="253" spans="1:1" ht="14.5" x14ac:dyDescent="0.35">
      <c r="A253" s="11"/>
    </row>
    <row r="254" spans="1:1" ht="14.5" x14ac:dyDescent="0.35">
      <c r="A254" s="11"/>
    </row>
    <row r="255" spans="1:1" ht="14.5" x14ac:dyDescent="0.35">
      <c r="A255" s="11"/>
    </row>
    <row r="256" spans="1:1" ht="14.5" x14ac:dyDescent="0.35">
      <c r="A256" s="11"/>
    </row>
    <row r="257" spans="1:1" ht="14.5" x14ac:dyDescent="0.35">
      <c r="A257" s="11"/>
    </row>
    <row r="258" spans="1:1" ht="14.5" x14ac:dyDescent="0.35">
      <c r="A258" s="11"/>
    </row>
    <row r="259" spans="1:1" ht="14.5" x14ac:dyDescent="0.35">
      <c r="A259" s="11"/>
    </row>
    <row r="260" spans="1:1" ht="14.5" x14ac:dyDescent="0.35">
      <c r="A260" s="11"/>
    </row>
    <row r="261" spans="1:1" ht="14.5" x14ac:dyDescent="0.35">
      <c r="A261" s="11"/>
    </row>
    <row r="262" spans="1:1" ht="14.5" x14ac:dyDescent="0.35">
      <c r="A262" s="11"/>
    </row>
    <row r="263" spans="1:1" ht="14.5" x14ac:dyDescent="0.35">
      <c r="A263" s="11"/>
    </row>
    <row r="264" spans="1:1" ht="14.5" x14ac:dyDescent="0.35">
      <c r="A264" s="11"/>
    </row>
    <row r="265" spans="1:1" ht="14.5" x14ac:dyDescent="0.35">
      <c r="A265" s="11"/>
    </row>
    <row r="266" spans="1:1" ht="14.5" x14ac:dyDescent="0.35">
      <c r="A266" s="11"/>
    </row>
    <row r="267" spans="1:1" ht="14.5" x14ac:dyDescent="0.35">
      <c r="A267" s="11"/>
    </row>
    <row r="268" spans="1:1" ht="14.5" x14ac:dyDescent="0.35">
      <c r="A268" s="11"/>
    </row>
    <row r="269" spans="1:1" ht="14.5" x14ac:dyDescent="0.35">
      <c r="A269" s="11"/>
    </row>
    <row r="270" spans="1:1" ht="14.5" x14ac:dyDescent="0.35">
      <c r="A270" s="11"/>
    </row>
    <row r="271" spans="1:1" ht="14.5" x14ac:dyDescent="0.35">
      <c r="A271" s="11"/>
    </row>
    <row r="272" spans="1:1" ht="14.5" x14ac:dyDescent="0.35">
      <c r="A272" s="11"/>
    </row>
    <row r="273" spans="1:1" ht="14.5" x14ac:dyDescent="0.35">
      <c r="A273" s="11"/>
    </row>
    <row r="274" spans="1:1" ht="14.5" x14ac:dyDescent="0.35">
      <c r="A274" s="11"/>
    </row>
    <row r="275" spans="1:1" ht="14.5" x14ac:dyDescent="0.35">
      <c r="A275" s="11"/>
    </row>
    <row r="276" spans="1:1" ht="14.5" x14ac:dyDescent="0.35">
      <c r="A276" s="11"/>
    </row>
    <row r="277" spans="1:1" ht="14.5" x14ac:dyDescent="0.35">
      <c r="A277" s="11"/>
    </row>
    <row r="278" spans="1:1" ht="14.5" x14ac:dyDescent="0.35">
      <c r="A278" s="11"/>
    </row>
    <row r="279" spans="1:1" ht="14.5" x14ac:dyDescent="0.35">
      <c r="A279" s="11"/>
    </row>
    <row r="280" spans="1:1" ht="14.5" x14ac:dyDescent="0.35">
      <c r="A280" s="11"/>
    </row>
    <row r="281" spans="1:1" ht="14.5" x14ac:dyDescent="0.35">
      <c r="A281" s="11"/>
    </row>
    <row r="282" spans="1:1" ht="14.5" x14ac:dyDescent="0.35">
      <c r="A282" s="11"/>
    </row>
    <row r="283" spans="1:1" ht="14.5" x14ac:dyDescent="0.35">
      <c r="A283" s="11"/>
    </row>
    <row r="284" spans="1:1" ht="14.5" x14ac:dyDescent="0.35">
      <c r="A284" s="11"/>
    </row>
    <row r="285" spans="1:1" ht="14.5" x14ac:dyDescent="0.35">
      <c r="A285" s="11"/>
    </row>
    <row r="286" spans="1:1" ht="14.5" x14ac:dyDescent="0.35">
      <c r="A286" s="11"/>
    </row>
    <row r="287" spans="1:1" ht="14.5" x14ac:dyDescent="0.35">
      <c r="A287" s="11"/>
    </row>
    <row r="288" spans="1:1" ht="14.5" x14ac:dyDescent="0.35">
      <c r="A288" s="11"/>
    </row>
    <row r="289" spans="1:1" ht="14.5" x14ac:dyDescent="0.35">
      <c r="A289" s="11"/>
    </row>
    <row r="290" spans="1:1" ht="14.5" x14ac:dyDescent="0.35">
      <c r="A290" s="11"/>
    </row>
    <row r="291" spans="1:1" ht="14.5" x14ac:dyDescent="0.35">
      <c r="A291" s="11"/>
    </row>
    <row r="292" spans="1:1" ht="14.5" x14ac:dyDescent="0.35">
      <c r="A292" s="11"/>
    </row>
    <row r="293" spans="1:1" ht="14.5" x14ac:dyDescent="0.35">
      <c r="A293" s="11"/>
    </row>
    <row r="294" spans="1:1" ht="14.5" x14ac:dyDescent="0.35">
      <c r="A294" s="11"/>
    </row>
    <row r="295" spans="1:1" ht="14.5" x14ac:dyDescent="0.35">
      <c r="A295" s="11"/>
    </row>
    <row r="296" spans="1:1" ht="14.5" x14ac:dyDescent="0.35">
      <c r="A296" s="11"/>
    </row>
    <row r="297" spans="1:1" ht="14.5" x14ac:dyDescent="0.35">
      <c r="A297" s="11"/>
    </row>
    <row r="298" spans="1:1" ht="14.5" x14ac:dyDescent="0.35">
      <c r="A298" s="11"/>
    </row>
    <row r="299" spans="1:1" ht="14.5" x14ac:dyDescent="0.35">
      <c r="A299" s="11"/>
    </row>
    <row r="300" spans="1:1" ht="14.5" x14ac:dyDescent="0.35">
      <c r="A300" s="11"/>
    </row>
    <row r="301" spans="1:1" ht="14.5" x14ac:dyDescent="0.35">
      <c r="A301" s="11"/>
    </row>
    <row r="302" spans="1:1" ht="14.5" x14ac:dyDescent="0.35">
      <c r="A302" s="11"/>
    </row>
    <row r="303" spans="1:1" ht="14.5" x14ac:dyDescent="0.35">
      <c r="A303" s="11"/>
    </row>
    <row r="304" spans="1:1" ht="14.5" x14ac:dyDescent="0.35">
      <c r="A304" s="11"/>
    </row>
    <row r="305" spans="1:1" ht="14.5" x14ac:dyDescent="0.35">
      <c r="A305" s="11"/>
    </row>
    <row r="306" spans="1:1" ht="14.5" x14ac:dyDescent="0.35">
      <c r="A306" s="11"/>
    </row>
    <row r="307" spans="1:1" ht="14.5" x14ac:dyDescent="0.35">
      <c r="A307" s="11"/>
    </row>
    <row r="308" spans="1:1" ht="14.5" x14ac:dyDescent="0.35">
      <c r="A308" s="11"/>
    </row>
    <row r="309" spans="1:1" ht="14.5" x14ac:dyDescent="0.35">
      <c r="A309" s="11"/>
    </row>
    <row r="310" spans="1:1" ht="14.5" x14ac:dyDescent="0.35">
      <c r="A310" s="11"/>
    </row>
    <row r="311" spans="1:1" ht="14.5" x14ac:dyDescent="0.35">
      <c r="A311" s="11"/>
    </row>
    <row r="312" spans="1:1" ht="14.5" x14ac:dyDescent="0.35">
      <c r="A312" s="11"/>
    </row>
    <row r="313" spans="1:1" ht="14.5" x14ac:dyDescent="0.35">
      <c r="A313" s="11"/>
    </row>
    <row r="314" spans="1:1" ht="14.5" x14ac:dyDescent="0.35">
      <c r="A314" s="11"/>
    </row>
    <row r="315" spans="1:1" ht="14.5" x14ac:dyDescent="0.35">
      <c r="A315" s="11"/>
    </row>
    <row r="316" spans="1:1" ht="14.5" x14ac:dyDescent="0.35">
      <c r="A316" s="11"/>
    </row>
    <row r="317" spans="1:1" ht="14.5" x14ac:dyDescent="0.35">
      <c r="A317" s="11"/>
    </row>
    <row r="318" spans="1:1" ht="14.5" x14ac:dyDescent="0.35">
      <c r="A318" s="11"/>
    </row>
    <row r="319" spans="1:1" ht="14.5" x14ac:dyDescent="0.35">
      <c r="A319" s="11"/>
    </row>
    <row r="320" spans="1:1" ht="14.5" x14ac:dyDescent="0.35">
      <c r="A320" s="11"/>
    </row>
    <row r="321" spans="1:1" ht="14.5" x14ac:dyDescent="0.35">
      <c r="A321" s="11"/>
    </row>
    <row r="322" spans="1:1" ht="14.5" x14ac:dyDescent="0.35">
      <c r="A322" s="11"/>
    </row>
    <row r="323" spans="1:1" ht="14.5" x14ac:dyDescent="0.35">
      <c r="A323" s="11"/>
    </row>
    <row r="324" spans="1:1" ht="14.5" x14ac:dyDescent="0.35">
      <c r="A324" s="11"/>
    </row>
    <row r="325" spans="1:1" ht="14.5" x14ac:dyDescent="0.35">
      <c r="A325" s="11"/>
    </row>
    <row r="326" spans="1:1" ht="14.5" x14ac:dyDescent="0.35">
      <c r="A326" s="11"/>
    </row>
    <row r="327" spans="1:1" ht="14.5" x14ac:dyDescent="0.35">
      <c r="A327" s="11"/>
    </row>
    <row r="328" spans="1:1" ht="14.5" x14ac:dyDescent="0.35">
      <c r="A328" s="11"/>
    </row>
    <row r="329" spans="1:1" ht="14.5" x14ac:dyDescent="0.35">
      <c r="A329" s="11"/>
    </row>
    <row r="330" spans="1:1" ht="14.5" x14ac:dyDescent="0.35">
      <c r="A330" s="11"/>
    </row>
    <row r="331" spans="1:1" ht="14.5" x14ac:dyDescent="0.35">
      <c r="A331" s="11"/>
    </row>
    <row r="332" spans="1:1" ht="14.5" x14ac:dyDescent="0.35">
      <c r="A332" s="11"/>
    </row>
    <row r="333" spans="1:1" ht="14.5" x14ac:dyDescent="0.35">
      <c r="A333" s="11"/>
    </row>
    <row r="334" spans="1:1" ht="14.5" x14ac:dyDescent="0.35">
      <c r="A334" s="11"/>
    </row>
    <row r="335" spans="1:1" ht="14.5" x14ac:dyDescent="0.35">
      <c r="A335" s="11"/>
    </row>
    <row r="336" spans="1:1" ht="14.5" x14ac:dyDescent="0.35">
      <c r="A336" s="11"/>
    </row>
    <row r="337" spans="1:1" ht="14.5" x14ac:dyDescent="0.35">
      <c r="A337" s="11"/>
    </row>
    <row r="338" spans="1:1" ht="14.5" x14ac:dyDescent="0.35">
      <c r="A338" s="11"/>
    </row>
    <row r="339" spans="1:1" ht="14.5" x14ac:dyDescent="0.35">
      <c r="A339" s="11"/>
    </row>
    <row r="340" spans="1:1" ht="14.5" x14ac:dyDescent="0.35">
      <c r="A340" s="11"/>
    </row>
    <row r="341" spans="1:1" ht="14.5" x14ac:dyDescent="0.35">
      <c r="A341" s="11"/>
    </row>
    <row r="342" spans="1:1" ht="14.5" x14ac:dyDescent="0.35">
      <c r="A342" s="11"/>
    </row>
    <row r="343" spans="1:1" ht="14.5" x14ac:dyDescent="0.35">
      <c r="A343" s="11"/>
    </row>
    <row r="344" spans="1:1" ht="14.5" x14ac:dyDescent="0.35">
      <c r="A344" s="11"/>
    </row>
    <row r="345" spans="1:1" ht="14.5" x14ac:dyDescent="0.35">
      <c r="A345" s="11"/>
    </row>
    <row r="346" spans="1:1" ht="14.5" x14ac:dyDescent="0.35">
      <c r="A346" s="11"/>
    </row>
    <row r="347" spans="1:1" ht="14.5" x14ac:dyDescent="0.35">
      <c r="A347" s="11"/>
    </row>
    <row r="348" spans="1:1" ht="14.5" x14ac:dyDescent="0.35">
      <c r="A348" s="11"/>
    </row>
    <row r="349" spans="1:1" ht="14.5" x14ac:dyDescent="0.35">
      <c r="A349" s="11"/>
    </row>
    <row r="350" spans="1:1" ht="14.5" x14ac:dyDescent="0.35">
      <c r="A350" s="11"/>
    </row>
    <row r="351" spans="1:1" ht="14.5" x14ac:dyDescent="0.35">
      <c r="A351" s="11"/>
    </row>
    <row r="352" spans="1:1" ht="14.5" x14ac:dyDescent="0.35">
      <c r="A352" s="11"/>
    </row>
    <row r="353" spans="1:1" ht="14.5" x14ac:dyDescent="0.35">
      <c r="A353" s="11"/>
    </row>
    <row r="354" spans="1:1" ht="14.5" x14ac:dyDescent="0.35">
      <c r="A354" s="11"/>
    </row>
    <row r="355" spans="1:1" ht="14.5" x14ac:dyDescent="0.35">
      <c r="A355" s="11"/>
    </row>
    <row r="356" spans="1:1" ht="14.5" x14ac:dyDescent="0.35">
      <c r="A356" s="11"/>
    </row>
    <row r="357" spans="1:1" ht="14.5" x14ac:dyDescent="0.35">
      <c r="A357" s="11"/>
    </row>
    <row r="358" spans="1:1" ht="14.5" x14ac:dyDescent="0.35">
      <c r="A358" s="11"/>
    </row>
    <row r="359" spans="1:1" ht="14.5" x14ac:dyDescent="0.35">
      <c r="A359" s="11"/>
    </row>
    <row r="360" spans="1:1" ht="14.5" x14ac:dyDescent="0.35">
      <c r="A360" s="11"/>
    </row>
    <row r="361" spans="1:1" ht="14.5" x14ac:dyDescent="0.35">
      <c r="A361" s="11"/>
    </row>
    <row r="362" spans="1:1" ht="14.5" x14ac:dyDescent="0.35">
      <c r="A362" s="11"/>
    </row>
    <row r="363" spans="1:1" ht="14.5" x14ac:dyDescent="0.35">
      <c r="A363" s="11"/>
    </row>
    <row r="364" spans="1:1" ht="14.5" x14ac:dyDescent="0.35">
      <c r="A364" s="11"/>
    </row>
    <row r="365" spans="1:1" ht="14.5" x14ac:dyDescent="0.35">
      <c r="A365" s="11"/>
    </row>
    <row r="366" spans="1:1" ht="14.5" x14ac:dyDescent="0.35">
      <c r="A366" s="11"/>
    </row>
    <row r="367" spans="1:1" ht="14.5" x14ac:dyDescent="0.35">
      <c r="A367" s="11"/>
    </row>
    <row r="368" spans="1:1" ht="14.5" x14ac:dyDescent="0.35">
      <c r="A368" s="11"/>
    </row>
    <row r="369" spans="1:1" ht="14.5" x14ac:dyDescent="0.35">
      <c r="A369" s="11"/>
    </row>
    <row r="370" spans="1:1" ht="14.5" x14ac:dyDescent="0.35">
      <c r="A370" s="11"/>
    </row>
    <row r="371" spans="1:1" ht="14.5" x14ac:dyDescent="0.35">
      <c r="A371" s="11"/>
    </row>
    <row r="372" spans="1:1" ht="14.5" x14ac:dyDescent="0.35">
      <c r="A372" s="11"/>
    </row>
    <row r="373" spans="1:1" ht="14.5" x14ac:dyDescent="0.35">
      <c r="A373" s="11"/>
    </row>
    <row r="374" spans="1:1" ht="14.5" x14ac:dyDescent="0.35">
      <c r="A374" s="11"/>
    </row>
    <row r="375" spans="1:1" ht="14.5" x14ac:dyDescent="0.35">
      <c r="A375" s="11"/>
    </row>
    <row r="376" spans="1:1" ht="14.5" x14ac:dyDescent="0.35">
      <c r="A376" s="11"/>
    </row>
    <row r="377" spans="1:1" ht="14.5" x14ac:dyDescent="0.35">
      <c r="A377" s="11"/>
    </row>
    <row r="378" spans="1:1" ht="14.5" x14ac:dyDescent="0.35">
      <c r="A378" s="11"/>
    </row>
    <row r="379" spans="1:1" ht="14.5" x14ac:dyDescent="0.35">
      <c r="A379" s="11"/>
    </row>
    <row r="380" spans="1:1" ht="14.5" x14ac:dyDescent="0.35">
      <c r="A380" s="11"/>
    </row>
    <row r="381" spans="1:1" ht="14.5" x14ac:dyDescent="0.35">
      <c r="A381" s="11"/>
    </row>
    <row r="382" spans="1:1" ht="14.5" x14ac:dyDescent="0.35">
      <c r="A382" s="11"/>
    </row>
    <row r="383" spans="1:1" ht="14.5" x14ac:dyDescent="0.35">
      <c r="A383" s="11"/>
    </row>
    <row r="384" spans="1:1" ht="14.5" x14ac:dyDescent="0.35">
      <c r="A384" s="11"/>
    </row>
    <row r="385" spans="1:1" ht="14.5" x14ac:dyDescent="0.35">
      <c r="A385" s="11"/>
    </row>
    <row r="386" spans="1:1" ht="14.5" x14ac:dyDescent="0.35">
      <c r="A386" s="11"/>
    </row>
    <row r="387" spans="1:1" ht="14.5" x14ac:dyDescent="0.35">
      <c r="A387" s="11"/>
    </row>
    <row r="388" spans="1:1" ht="14.5" x14ac:dyDescent="0.35">
      <c r="A388" s="11"/>
    </row>
    <row r="389" spans="1:1" ht="14.5" x14ac:dyDescent="0.35">
      <c r="A389" s="11"/>
    </row>
    <row r="390" spans="1:1" ht="14.5" x14ac:dyDescent="0.35">
      <c r="A390" s="11"/>
    </row>
    <row r="391" spans="1:1" ht="14.5" x14ac:dyDescent="0.35">
      <c r="A391" s="11"/>
    </row>
    <row r="392" spans="1:1" ht="14.5" x14ac:dyDescent="0.35">
      <c r="A392" s="11"/>
    </row>
    <row r="393" spans="1:1" ht="14.5" x14ac:dyDescent="0.35">
      <c r="A393" s="11"/>
    </row>
    <row r="394" spans="1:1" ht="14.5" x14ac:dyDescent="0.35">
      <c r="A394" s="11"/>
    </row>
    <row r="395" spans="1:1" ht="14.5" x14ac:dyDescent="0.35">
      <c r="A395" s="11"/>
    </row>
    <row r="396" spans="1:1" ht="14.5" x14ac:dyDescent="0.35">
      <c r="A396" s="11"/>
    </row>
    <row r="397" spans="1:1" ht="14.5" x14ac:dyDescent="0.35">
      <c r="A397" s="11"/>
    </row>
    <row r="398" spans="1:1" ht="14.5" x14ac:dyDescent="0.35">
      <c r="A398" s="11"/>
    </row>
    <row r="399" spans="1:1" ht="14.5" x14ac:dyDescent="0.35">
      <c r="A399" s="11"/>
    </row>
    <row r="400" spans="1:1" ht="14.5" x14ac:dyDescent="0.35">
      <c r="A400" s="11"/>
    </row>
    <row r="401" spans="1:1" ht="14.5" x14ac:dyDescent="0.35">
      <c r="A401" s="11"/>
    </row>
    <row r="402" spans="1:1" ht="14.5" x14ac:dyDescent="0.35">
      <c r="A402" s="11"/>
    </row>
    <row r="403" spans="1:1" ht="14.5" x14ac:dyDescent="0.35">
      <c r="A403" s="11"/>
    </row>
    <row r="404" spans="1:1" ht="14.5" x14ac:dyDescent="0.35">
      <c r="A404" s="11"/>
    </row>
    <row r="405" spans="1:1" ht="14.5" x14ac:dyDescent="0.35">
      <c r="A405" s="11"/>
    </row>
    <row r="406" spans="1:1" ht="14.5" x14ac:dyDescent="0.35">
      <c r="A406" s="11"/>
    </row>
    <row r="407" spans="1:1" ht="14.5" x14ac:dyDescent="0.35">
      <c r="A407" s="11"/>
    </row>
    <row r="408" spans="1:1" ht="14.5" x14ac:dyDescent="0.35">
      <c r="A408" s="11"/>
    </row>
    <row r="409" spans="1:1" ht="14.5" x14ac:dyDescent="0.35">
      <c r="A409" s="11"/>
    </row>
    <row r="410" spans="1:1" ht="14.5" x14ac:dyDescent="0.35">
      <c r="A410" s="11"/>
    </row>
    <row r="411" spans="1:1" ht="14.5" x14ac:dyDescent="0.35">
      <c r="A411" s="11"/>
    </row>
    <row r="412" spans="1:1" ht="14.5" x14ac:dyDescent="0.35">
      <c r="A412" s="11"/>
    </row>
    <row r="413" spans="1:1" ht="14.5" x14ac:dyDescent="0.35">
      <c r="A413" s="11"/>
    </row>
    <row r="414" spans="1:1" ht="14.5" x14ac:dyDescent="0.35">
      <c r="A414" s="11"/>
    </row>
    <row r="415" spans="1:1" ht="14.5" x14ac:dyDescent="0.35">
      <c r="A415" s="11"/>
    </row>
    <row r="416" spans="1:1" ht="14.5" x14ac:dyDescent="0.35">
      <c r="A416" s="11"/>
    </row>
    <row r="417" spans="1:1" ht="14.5" x14ac:dyDescent="0.35">
      <c r="A417" s="11"/>
    </row>
    <row r="418" spans="1:1" ht="14.5" x14ac:dyDescent="0.35">
      <c r="A418" s="11"/>
    </row>
    <row r="419" spans="1:1" ht="14.5" x14ac:dyDescent="0.35">
      <c r="A419" s="11"/>
    </row>
    <row r="420" spans="1:1" ht="14.5" x14ac:dyDescent="0.35">
      <c r="A420" s="11"/>
    </row>
    <row r="421" spans="1:1" ht="14.5" x14ac:dyDescent="0.35">
      <c r="A421" s="11"/>
    </row>
    <row r="422" spans="1:1" ht="14.5" x14ac:dyDescent="0.35">
      <c r="A422" s="11"/>
    </row>
    <row r="423" spans="1:1" ht="14.5" x14ac:dyDescent="0.35">
      <c r="A423" s="11"/>
    </row>
    <row r="424" spans="1:1" ht="14.5" x14ac:dyDescent="0.35">
      <c r="A424" s="11"/>
    </row>
    <row r="425" spans="1:1" ht="14.5" x14ac:dyDescent="0.35">
      <c r="A425" s="11"/>
    </row>
    <row r="426" spans="1:1" ht="14.5" x14ac:dyDescent="0.35">
      <c r="A426" s="11"/>
    </row>
    <row r="427" spans="1:1" ht="14.5" x14ac:dyDescent="0.35">
      <c r="A427" s="11"/>
    </row>
    <row r="428" spans="1:1" ht="14.5" x14ac:dyDescent="0.35">
      <c r="A428" s="11"/>
    </row>
    <row r="429" spans="1:1" ht="14.5" x14ac:dyDescent="0.35">
      <c r="A429" s="11"/>
    </row>
    <row r="430" spans="1:1" ht="14.5" x14ac:dyDescent="0.35">
      <c r="A430" s="11"/>
    </row>
    <row r="431" spans="1:1" ht="14.5" x14ac:dyDescent="0.35">
      <c r="A431" s="11"/>
    </row>
    <row r="432" spans="1:1" ht="14.5" x14ac:dyDescent="0.35">
      <c r="A432" s="11"/>
    </row>
    <row r="433" spans="1:1" ht="14.5" x14ac:dyDescent="0.35">
      <c r="A433" s="11"/>
    </row>
    <row r="434" spans="1:1" ht="14.5" x14ac:dyDescent="0.35">
      <c r="A434" s="11"/>
    </row>
    <row r="435" spans="1:1" ht="14.5" x14ac:dyDescent="0.35">
      <c r="A435" s="11"/>
    </row>
    <row r="436" spans="1:1" ht="14.5" x14ac:dyDescent="0.35">
      <c r="A436" s="11"/>
    </row>
    <row r="437" spans="1:1" ht="14.5" x14ac:dyDescent="0.35">
      <c r="A437" s="11"/>
    </row>
    <row r="438" spans="1:1" ht="14.5" x14ac:dyDescent="0.35">
      <c r="A438" s="11"/>
    </row>
    <row r="439" spans="1:1" ht="14.5" x14ac:dyDescent="0.35">
      <c r="A439" s="11"/>
    </row>
    <row r="440" spans="1:1" ht="14.5" x14ac:dyDescent="0.35">
      <c r="A440" s="11"/>
    </row>
    <row r="441" spans="1:1" ht="14.5" x14ac:dyDescent="0.35">
      <c r="A441" s="11"/>
    </row>
    <row r="442" spans="1:1" ht="14.5" x14ac:dyDescent="0.35">
      <c r="A442" s="11"/>
    </row>
    <row r="443" spans="1:1" ht="14.5" x14ac:dyDescent="0.35">
      <c r="A443" s="11"/>
    </row>
    <row r="444" spans="1:1" ht="14.5" x14ac:dyDescent="0.35">
      <c r="A444" s="11"/>
    </row>
    <row r="445" spans="1:1" ht="14.5" x14ac:dyDescent="0.35">
      <c r="A445" s="11"/>
    </row>
    <row r="446" spans="1:1" ht="14.5" x14ac:dyDescent="0.35">
      <c r="A446" s="11"/>
    </row>
    <row r="447" spans="1:1" ht="14.5" x14ac:dyDescent="0.35">
      <c r="A447" s="11"/>
    </row>
    <row r="448" spans="1:1" ht="14.5" x14ac:dyDescent="0.35">
      <c r="A448" s="11"/>
    </row>
    <row r="449" spans="1:1" ht="14.5" x14ac:dyDescent="0.35">
      <c r="A449" s="11"/>
    </row>
    <row r="450" spans="1:1" ht="14.5" x14ac:dyDescent="0.35">
      <c r="A450" s="11"/>
    </row>
    <row r="451" spans="1:1" ht="14.5" x14ac:dyDescent="0.35">
      <c r="A451" s="11"/>
    </row>
    <row r="452" spans="1:1" ht="14.5" x14ac:dyDescent="0.35">
      <c r="A452" s="11"/>
    </row>
    <row r="453" spans="1:1" ht="14.5" x14ac:dyDescent="0.35">
      <c r="A453" s="11"/>
    </row>
    <row r="454" spans="1:1" ht="14.5" x14ac:dyDescent="0.35">
      <c r="A454" s="11"/>
    </row>
    <row r="455" spans="1:1" ht="14.5" x14ac:dyDescent="0.35">
      <c r="A455" s="11"/>
    </row>
    <row r="456" spans="1:1" ht="14.5" x14ac:dyDescent="0.35">
      <c r="A456" s="11"/>
    </row>
    <row r="457" spans="1:1" ht="14.5" x14ac:dyDescent="0.35">
      <c r="A457" s="11"/>
    </row>
    <row r="458" spans="1:1" ht="14.5" x14ac:dyDescent="0.35">
      <c r="A458" s="11"/>
    </row>
    <row r="459" spans="1:1" ht="14.5" x14ac:dyDescent="0.35">
      <c r="A459" s="11"/>
    </row>
    <row r="460" spans="1:1" ht="14.5" x14ac:dyDescent="0.35">
      <c r="A460" s="11"/>
    </row>
    <row r="461" spans="1:1" ht="14.5" x14ac:dyDescent="0.35">
      <c r="A461" s="11"/>
    </row>
    <row r="462" spans="1:1" ht="14.5" x14ac:dyDescent="0.35">
      <c r="A462" s="11"/>
    </row>
    <row r="463" spans="1:1" ht="14.5" x14ac:dyDescent="0.35">
      <c r="A463" s="11"/>
    </row>
    <row r="464" spans="1:1" ht="14.5" x14ac:dyDescent="0.35">
      <c r="A464" s="11"/>
    </row>
    <row r="465" spans="1:1" ht="14.5" x14ac:dyDescent="0.35">
      <c r="A465" s="11"/>
    </row>
    <row r="466" spans="1:1" ht="14.5" x14ac:dyDescent="0.35">
      <c r="A466" s="11"/>
    </row>
    <row r="467" spans="1:1" ht="14.5" x14ac:dyDescent="0.35">
      <c r="A467" s="11"/>
    </row>
    <row r="468" spans="1:1" ht="14.5" x14ac:dyDescent="0.35">
      <c r="A468" s="11"/>
    </row>
    <row r="469" spans="1:1" ht="14.5" x14ac:dyDescent="0.35">
      <c r="A469" s="11"/>
    </row>
    <row r="470" spans="1:1" ht="14.5" x14ac:dyDescent="0.35">
      <c r="A470" s="11"/>
    </row>
    <row r="471" spans="1:1" ht="14.5" x14ac:dyDescent="0.35">
      <c r="A471" s="11"/>
    </row>
    <row r="472" spans="1:1" ht="14.5" x14ac:dyDescent="0.35">
      <c r="A472" s="11"/>
    </row>
    <row r="473" spans="1:1" ht="14.5" x14ac:dyDescent="0.35">
      <c r="A473" s="11"/>
    </row>
    <row r="474" spans="1:1" ht="14.5" x14ac:dyDescent="0.35">
      <c r="A474" s="11"/>
    </row>
    <row r="475" spans="1:1" ht="14.5" x14ac:dyDescent="0.35">
      <c r="A475" s="11"/>
    </row>
    <row r="476" spans="1:1" ht="14.5" x14ac:dyDescent="0.35">
      <c r="A476" s="11"/>
    </row>
    <row r="477" spans="1:1" ht="14.5" x14ac:dyDescent="0.35">
      <c r="A477" s="11"/>
    </row>
    <row r="478" spans="1:1" ht="14.5" x14ac:dyDescent="0.35">
      <c r="A478" s="11"/>
    </row>
    <row r="479" spans="1:1" ht="14.5" x14ac:dyDescent="0.35">
      <c r="A479" s="11"/>
    </row>
    <row r="480" spans="1:1" ht="14.5" x14ac:dyDescent="0.35">
      <c r="A480" s="11"/>
    </row>
    <row r="481" spans="1:1" ht="14.5" x14ac:dyDescent="0.35">
      <c r="A481" s="11"/>
    </row>
    <row r="482" spans="1:1" ht="14.5" x14ac:dyDescent="0.35">
      <c r="A482" s="11"/>
    </row>
    <row r="483" spans="1:1" ht="14.5" x14ac:dyDescent="0.35">
      <c r="A483" s="11"/>
    </row>
    <row r="484" spans="1:1" ht="14.5" x14ac:dyDescent="0.35">
      <c r="A484" s="11"/>
    </row>
    <row r="485" spans="1:1" ht="14.5" x14ac:dyDescent="0.35">
      <c r="A485" s="11"/>
    </row>
    <row r="486" spans="1:1" ht="14.5" x14ac:dyDescent="0.35">
      <c r="A486" s="11"/>
    </row>
    <row r="487" spans="1:1" ht="14.5" x14ac:dyDescent="0.35">
      <c r="A487" s="11"/>
    </row>
    <row r="488" spans="1:1" ht="14.5" x14ac:dyDescent="0.35">
      <c r="A488" s="11"/>
    </row>
    <row r="489" spans="1:1" ht="14.5" x14ac:dyDescent="0.35">
      <c r="A489" s="11"/>
    </row>
    <row r="490" spans="1:1" ht="14.5" x14ac:dyDescent="0.35">
      <c r="A490" s="11"/>
    </row>
    <row r="491" spans="1:1" ht="14.5" x14ac:dyDescent="0.35">
      <c r="A491" s="11"/>
    </row>
    <row r="492" spans="1:1" ht="14.5" x14ac:dyDescent="0.35">
      <c r="A492" s="11"/>
    </row>
    <row r="493" spans="1:1" ht="14.5" x14ac:dyDescent="0.35">
      <c r="A493" s="11"/>
    </row>
    <row r="494" spans="1:1" ht="14.5" x14ac:dyDescent="0.35">
      <c r="A494" s="11"/>
    </row>
    <row r="495" spans="1:1" ht="14.5" x14ac:dyDescent="0.35">
      <c r="A495" s="11"/>
    </row>
    <row r="496" spans="1:1" ht="14.5" x14ac:dyDescent="0.35">
      <c r="A496" s="11"/>
    </row>
    <row r="497" spans="1:1" ht="14.5" x14ac:dyDescent="0.35">
      <c r="A497" s="11"/>
    </row>
    <row r="498" spans="1:1" ht="14.5" x14ac:dyDescent="0.35">
      <c r="A498" s="11"/>
    </row>
    <row r="499" spans="1:1" ht="14.5" x14ac:dyDescent="0.35">
      <c r="A499" s="11"/>
    </row>
    <row r="500" spans="1:1" ht="14.5" x14ac:dyDescent="0.35">
      <c r="A500" s="11"/>
    </row>
    <row r="501" spans="1:1" ht="14.5" x14ac:dyDescent="0.35">
      <c r="A501" s="11"/>
    </row>
    <row r="502" spans="1:1" ht="14.5" x14ac:dyDescent="0.35">
      <c r="A502" s="11"/>
    </row>
    <row r="503" spans="1:1" ht="14.5" x14ac:dyDescent="0.35">
      <c r="A503" s="11"/>
    </row>
    <row r="504" spans="1:1" ht="14.5" x14ac:dyDescent="0.35">
      <c r="A504" s="11"/>
    </row>
    <row r="505" spans="1:1" ht="14.5" x14ac:dyDescent="0.35">
      <c r="A505" s="11"/>
    </row>
    <row r="506" spans="1:1" ht="14.5" x14ac:dyDescent="0.35">
      <c r="A506" s="11"/>
    </row>
    <row r="507" spans="1:1" ht="14.5" x14ac:dyDescent="0.35">
      <c r="A507" s="11"/>
    </row>
    <row r="508" spans="1:1" ht="14.5" x14ac:dyDescent="0.35">
      <c r="A508" s="11"/>
    </row>
    <row r="509" spans="1:1" ht="14.5" x14ac:dyDescent="0.35">
      <c r="A509" s="11"/>
    </row>
    <row r="510" spans="1:1" ht="14.5" x14ac:dyDescent="0.35">
      <c r="A510" s="11"/>
    </row>
    <row r="511" spans="1:1" ht="14.5" x14ac:dyDescent="0.35">
      <c r="A511" s="11"/>
    </row>
    <row r="512" spans="1:1" ht="14.5" x14ac:dyDescent="0.35">
      <c r="A512" s="11"/>
    </row>
    <row r="513" spans="1:1" ht="14.5" x14ac:dyDescent="0.35">
      <c r="A513" s="11"/>
    </row>
    <row r="514" spans="1:1" ht="14.5" x14ac:dyDescent="0.35">
      <c r="A514" s="11"/>
    </row>
    <row r="515" spans="1:1" ht="14.5" x14ac:dyDescent="0.35">
      <c r="A515" s="11"/>
    </row>
    <row r="516" spans="1:1" ht="14.5" x14ac:dyDescent="0.35">
      <c r="A516" s="11"/>
    </row>
    <row r="517" spans="1:1" ht="14.5" x14ac:dyDescent="0.35">
      <c r="A517" s="11"/>
    </row>
    <row r="518" spans="1:1" ht="14.5" x14ac:dyDescent="0.35">
      <c r="A518" s="11"/>
    </row>
    <row r="519" spans="1:1" ht="14.5" x14ac:dyDescent="0.35">
      <c r="A519" s="11"/>
    </row>
    <row r="520" spans="1:1" ht="14.5" x14ac:dyDescent="0.35">
      <c r="A520" s="11"/>
    </row>
    <row r="521" spans="1:1" ht="14.5" x14ac:dyDescent="0.35">
      <c r="A521" s="11"/>
    </row>
    <row r="522" spans="1:1" ht="14.5" x14ac:dyDescent="0.35">
      <c r="A522" s="11"/>
    </row>
    <row r="523" spans="1:1" ht="14.5" x14ac:dyDescent="0.35">
      <c r="A523" s="11"/>
    </row>
    <row r="524" spans="1:1" ht="14.5" x14ac:dyDescent="0.35">
      <c r="A524" s="11"/>
    </row>
    <row r="525" spans="1:1" ht="14.5" x14ac:dyDescent="0.35">
      <c r="A525" s="11"/>
    </row>
    <row r="526" spans="1:1" ht="14.5" x14ac:dyDescent="0.35">
      <c r="A526" s="11"/>
    </row>
    <row r="527" spans="1:1" ht="14.5" x14ac:dyDescent="0.35">
      <c r="A527" s="11"/>
    </row>
    <row r="528" spans="1:1" ht="14.5" x14ac:dyDescent="0.35">
      <c r="A528" s="11"/>
    </row>
    <row r="529" spans="1:1" ht="14.5" x14ac:dyDescent="0.35">
      <c r="A529" s="11"/>
    </row>
    <row r="530" spans="1:1" ht="14.5" x14ac:dyDescent="0.35">
      <c r="A530" s="11"/>
    </row>
    <row r="531" spans="1:1" ht="14.5" x14ac:dyDescent="0.35">
      <c r="A531" s="11"/>
    </row>
    <row r="532" spans="1:1" ht="14.5" x14ac:dyDescent="0.35">
      <c r="A532" s="11"/>
    </row>
    <row r="533" spans="1:1" ht="14.5" x14ac:dyDescent="0.35">
      <c r="A533" s="11"/>
    </row>
    <row r="534" spans="1:1" ht="14.5" x14ac:dyDescent="0.35">
      <c r="A534" s="11"/>
    </row>
    <row r="535" spans="1:1" ht="14.5" x14ac:dyDescent="0.35">
      <c r="A535" s="11"/>
    </row>
    <row r="536" spans="1:1" ht="14.5" x14ac:dyDescent="0.35">
      <c r="A536" s="11"/>
    </row>
    <row r="537" spans="1:1" ht="14.5" x14ac:dyDescent="0.35">
      <c r="A537" s="11"/>
    </row>
    <row r="538" spans="1:1" ht="14.5" x14ac:dyDescent="0.35">
      <c r="A538" s="11"/>
    </row>
    <row r="539" spans="1:1" ht="14.5" x14ac:dyDescent="0.35">
      <c r="A539" s="11"/>
    </row>
    <row r="540" spans="1:1" ht="14.5" x14ac:dyDescent="0.35">
      <c r="A540" s="11"/>
    </row>
    <row r="541" spans="1:1" ht="14.5" x14ac:dyDescent="0.35">
      <c r="A541" s="11"/>
    </row>
    <row r="542" spans="1:1" ht="14.5" x14ac:dyDescent="0.35">
      <c r="A542" s="11"/>
    </row>
    <row r="543" spans="1:1" ht="14.5" x14ac:dyDescent="0.35">
      <c r="A543" s="11"/>
    </row>
    <row r="544" spans="1:1" ht="14.5" x14ac:dyDescent="0.35">
      <c r="A544" s="11"/>
    </row>
    <row r="545" spans="1:1" ht="14.5" x14ac:dyDescent="0.35">
      <c r="A545" s="11"/>
    </row>
    <row r="546" spans="1:1" ht="14.5" x14ac:dyDescent="0.35">
      <c r="A546" s="11"/>
    </row>
    <row r="547" spans="1:1" ht="14.5" x14ac:dyDescent="0.35">
      <c r="A547" s="11"/>
    </row>
    <row r="548" spans="1:1" ht="14.5" x14ac:dyDescent="0.35">
      <c r="A548" s="11"/>
    </row>
    <row r="549" spans="1:1" ht="14.5" x14ac:dyDescent="0.35">
      <c r="A549" s="11"/>
    </row>
    <row r="550" spans="1:1" ht="14.5" x14ac:dyDescent="0.35">
      <c r="A550" s="11"/>
    </row>
    <row r="551" spans="1:1" ht="14.5" x14ac:dyDescent="0.35">
      <c r="A551" s="11"/>
    </row>
    <row r="552" spans="1:1" ht="14.5" x14ac:dyDescent="0.35">
      <c r="A552" s="11"/>
    </row>
    <row r="553" spans="1:1" ht="14.5" x14ac:dyDescent="0.35">
      <c r="A553" s="11"/>
    </row>
    <row r="554" spans="1:1" ht="14.5" x14ac:dyDescent="0.35">
      <c r="A554" s="11"/>
    </row>
    <row r="555" spans="1:1" ht="14.5" x14ac:dyDescent="0.35">
      <c r="A555" s="11"/>
    </row>
    <row r="556" spans="1:1" ht="14.5" x14ac:dyDescent="0.35">
      <c r="A556" s="11"/>
    </row>
    <row r="557" spans="1:1" ht="14.5" x14ac:dyDescent="0.35">
      <c r="A557" s="11"/>
    </row>
    <row r="558" spans="1:1" ht="14.5" x14ac:dyDescent="0.35">
      <c r="A558" s="11"/>
    </row>
    <row r="559" spans="1:1" ht="14.5" x14ac:dyDescent="0.35">
      <c r="A559" s="11"/>
    </row>
    <row r="560" spans="1:1" ht="14.5" x14ac:dyDescent="0.35">
      <c r="A560" s="11"/>
    </row>
    <row r="561" spans="1:1" ht="14.5" x14ac:dyDescent="0.35">
      <c r="A561" s="11"/>
    </row>
    <row r="562" spans="1:1" ht="14.5" x14ac:dyDescent="0.35">
      <c r="A562" s="11"/>
    </row>
    <row r="563" spans="1:1" ht="14.5" x14ac:dyDescent="0.35">
      <c r="A563" s="11"/>
    </row>
    <row r="564" spans="1:1" ht="14.5" x14ac:dyDescent="0.35">
      <c r="A564" s="11"/>
    </row>
    <row r="565" spans="1:1" ht="14.5" x14ac:dyDescent="0.35">
      <c r="A565" s="11"/>
    </row>
    <row r="566" spans="1:1" ht="14.5" x14ac:dyDescent="0.35">
      <c r="A566" s="11"/>
    </row>
    <row r="567" spans="1:1" ht="14.5" x14ac:dyDescent="0.35">
      <c r="A567" s="11"/>
    </row>
    <row r="568" spans="1:1" ht="14.5" x14ac:dyDescent="0.35">
      <c r="A568" s="11"/>
    </row>
    <row r="569" spans="1:1" ht="14.5" x14ac:dyDescent="0.35">
      <c r="A569" s="11"/>
    </row>
    <row r="570" spans="1:1" ht="14.5" x14ac:dyDescent="0.35">
      <c r="A570" s="11"/>
    </row>
    <row r="571" spans="1:1" ht="14.5" x14ac:dyDescent="0.35">
      <c r="A571" s="11"/>
    </row>
    <row r="572" spans="1:1" ht="14.5" x14ac:dyDescent="0.35">
      <c r="A572" s="11"/>
    </row>
    <row r="573" spans="1:1" ht="14.5" x14ac:dyDescent="0.35">
      <c r="A573" s="11"/>
    </row>
    <row r="574" spans="1:1" ht="14.5" x14ac:dyDescent="0.35">
      <c r="A574" s="11"/>
    </row>
    <row r="575" spans="1:1" ht="14.5" x14ac:dyDescent="0.35">
      <c r="A575" s="11"/>
    </row>
    <row r="576" spans="1:1" ht="14.5" x14ac:dyDescent="0.35">
      <c r="A576" s="11"/>
    </row>
    <row r="577" spans="1:1" ht="14.5" x14ac:dyDescent="0.35">
      <c r="A577" s="11"/>
    </row>
    <row r="578" spans="1:1" ht="14.5" x14ac:dyDescent="0.35">
      <c r="A578" s="11"/>
    </row>
    <row r="579" spans="1:1" ht="14.5" x14ac:dyDescent="0.35">
      <c r="A579" s="11"/>
    </row>
    <row r="580" spans="1:1" ht="14.5" x14ac:dyDescent="0.35">
      <c r="A580" s="11"/>
    </row>
    <row r="581" spans="1:1" ht="14.5" x14ac:dyDescent="0.35">
      <c r="A581" s="11"/>
    </row>
    <row r="582" spans="1:1" ht="14.5" x14ac:dyDescent="0.35">
      <c r="A582" s="11"/>
    </row>
    <row r="583" spans="1:1" ht="14.5" x14ac:dyDescent="0.35">
      <c r="A583" s="11"/>
    </row>
    <row r="584" spans="1:1" ht="14.5" x14ac:dyDescent="0.35">
      <c r="A584" s="11"/>
    </row>
    <row r="585" spans="1:1" ht="14.5" x14ac:dyDescent="0.35">
      <c r="A585" s="11"/>
    </row>
    <row r="586" spans="1:1" ht="14.5" x14ac:dyDescent="0.35">
      <c r="A586" s="11"/>
    </row>
    <row r="587" spans="1:1" ht="14.5" x14ac:dyDescent="0.35">
      <c r="A587" s="11"/>
    </row>
    <row r="588" spans="1:1" ht="14.5" x14ac:dyDescent="0.35">
      <c r="A588" s="11"/>
    </row>
    <row r="589" spans="1:1" ht="14.5" x14ac:dyDescent="0.35">
      <c r="A589" s="11"/>
    </row>
    <row r="590" spans="1:1" ht="14.5" x14ac:dyDescent="0.35">
      <c r="A590" s="11"/>
    </row>
    <row r="591" spans="1:1" ht="14.5" x14ac:dyDescent="0.35">
      <c r="A591" s="11"/>
    </row>
    <row r="592" spans="1:1" ht="14.5" x14ac:dyDescent="0.35">
      <c r="A592" s="11"/>
    </row>
    <row r="593" spans="1:1" ht="14.5" x14ac:dyDescent="0.35">
      <c r="A593" s="11"/>
    </row>
    <row r="594" spans="1:1" ht="14.5" x14ac:dyDescent="0.35">
      <c r="A594" s="11"/>
    </row>
    <row r="595" spans="1:1" ht="14.5" x14ac:dyDescent="0.35">
      <c r="A595" s="11"/>
    </row>
    <row r="596" spans="1:1" ht="14.5" x14ac:dyDescent="0.35">
      <c r="A596" s="11"/>
    </row>
    <row r="597" spans="1:1" ht="14.5" x14ac:dyDescent="0.35">
      <c r="A597" s="11"/>
    </row>
    <row r="598" spans="1:1" ht="14.5" x14ac:dyDescent="0.35">
      <c r="A598" s="11"/>
    </row>
    <row r="599" spans="1:1" ht="14.5" x14ac:dyDescent="0.35">
      <c r="A599" s="11"/>
    </row>
    <row r="600" spans="1:1" ht="14.5" x14ac:dyDescent="0.35">
      <c r="A600" s="11"/>
    </row>
    <row r="601" spans="1:1" ht="14.5" x14ac:dyDescent="0.35">
      <c r="A601" s="11"/>
    </row>
    <row r="602" spans="1:1" ht="14.5" x14ac:dyDescent="0.35">
      <c r="A602" s="11"/>
    </row>
    <row r="603" spans="1:1" ht="14.5" x14ac:dyDescent="0.35">
      <c r="A603" s="11"/>
    </row>
    <row r="604" spans="1:1" ht="14.5" x14ac:dyDescent="0.35">
      <c r="A604" s="11"/>
    </row>
    <row r="605" spans="1:1" ht="14.5" x14ac:dyDescent="0.35">
      <c r="A605" s="11"/>
    </row>
    <row r="606" spans="1:1" ht="14.5" x14ac:dyDescent="0.35">
      <c r="A606" s="11"/>
    </row>
    <row r="607" spans="1:1" ht="14.5" x14ac:dyDescent="0.35">
      <c r="A607" s="11"/>
    </row>
    <row r="608" spans="1:1" ht="14.5" x14ac:dyDescent="0.35">
      <c r="A608" s="11"/>
    </row>
    <row r="609" spans="1:1" ht="14.5" x14ac:dyDescent="0.35">
      <c r="A609" s="11"/>
    </row>
    <row r="610" spans="1:1" ht="14.5" x14ac:dyDescent="0.35">
      <c r="A610" s="11"/>
    </row>
    <row r="611" spans="1:1" ht="14.5" x14ac:dyDescent="0.35">
      <c r="A611" s="11"/>
    </row>
    <row r="612" spans="1:1" ht="14.5" x14ac:dyDescent="0.35">
      <c r="A612" s="11"/>
    </row>
    <row r="613" spans="1:1" ht="14.5" x14ac:dyDescent="0.35">
      <c r="A613" s="11"/>
    </row>
    <row r="614" spans="1:1" ht="14.5" x14ac:dyDescent="0.35">
      <c r="A614" s="11"/>
    </row>
    <row r="615" spans="1:1" ht="14.5" x14ac:dyDescent="0.35">
      <c r="A615" s="11"/>
    </row>
    <row r="616" spans="1:1" ht="14.5" x14ac:dyDescent="0.35">
      <c r="A616" s="11"/>
    </row>
    <row r="617" spans="1:1" ht="14.5" x14ac:dyDescent="0.35">
      <c r="A617" s="11"/>
    </row>
    <row r="618" spans="1:1" ht="14.5" x14ac:dyDescent="0.35">
      <c r="A618" s="11"/>
    </row>
    <row r="619" spans="1:1" ht="14.5" x14ac:dyDescent="0.35">
      <c r="A619" s="11"/>
    </row>
    <row r="620" spans="1:1" ht="14.5" x14ac:dyDescent="0.35">
      <c r="A620" s="11"/>
    </row>
    <row r="621" spans="1:1" ht="14.5" x14ac:dyDescent="0.35">
      <c r="A621" s="11"/>
    </row>
    <row r="622" spans="1:1" ht="14.5" x14ac:dyDescent="0.35">
      <c r="A622" s="11"/>
    </row>
    <row r="623" spans="1:1" ht="14.5" x14ac:dyDescent="0.35">
      <c r="A623" s="11"/>
    </row>
    <row r="624" spans="1:1" ht="14.5" x14ac:dyDescent="0.35">
      <c r="A624" s="11"/>
    </row>
    <row r="625" spans="1:1" ht="14.5" x14ac:dyDescent="0.35">
      <c r="A625" s="11"/>
    </row>
    <row r="626" spans="1:1" ht="14.5" x14ac:dyDescent="0.35">
      <c r="A626" s="11"/>
    </row>
    <row r="627" spans="1:1" ht="14.5" x14ac:dyDescent="0.35">
      <c r="A627" s="11"/>
    </row>
    <row r="628" spans="1:1" ht="14.5" x14ac:dyDescent="0.35">
      <c r="A628" s="11"/>
    </row>
    <row r="629" spans="1:1" ht="14.5" x14ac:dyDescent="0.35">
      <c r="A629" s="11"/>
    </row>
    <row r="630" spans="1:1" ht="14.5" x14ac:dyDescent="0.35">
      <c r="A630" s="11"/>
    </row>
    <row r="631" spans="1:1" ht="14.5" x14ac:dyDescent="0.35">
      <c r="A631" s="11"/>
    </row>
    <row r="632" spans="1:1" ht="14.5" x14ac:dyDescent="0.35">
      <c r="A632" s="11"/>
    </row>
    <row r="633" spans="1:1" ht="14.5" x14ac:dyDescent="0.35">
      <c r="A633" s="11"/>
    </row>
    <row r="634" spans="1:1" ht="14.5" x14ac:dyDescent="0.35">
      <c r="A634" s="11"/>
    </row>
    <row r="635" spans="1:1" ht="14.5" x14ac:dyDescent="0.35">
      <c r="A635" s="11"/>
    </row>
    <row r="636" spans="1:1" ht="14.5" x14ac:dyDescent="0.35">
      <c r="A636" s="11"/>
    </row>
    <row r="637" spans="1:1" ht="14.5" x14ac:dyDescent="0.35">
      <c r="A637" s="11"/>
    </row>
    <row r="638" spans="1:1" ht="14.5" x14ac:dyDescent="0.35">
      <c r="A638" s="11"/>
    </row>
    <row r="639" spans="1:1" ht="14.5" x14ac:dyDescent="0.35">
      <c r="A639" s="11"/>
    </row>
    <row r="640" spans="1:1" ht="14.5" x14ac:dyDescent="0.35">
      <c r="A640" s="11"/>
    </row>
    <row r="641" spans="1:1" ht="14.5" x14ac:dyDescent="0.35">
      <c r="A641" s="11"/>
    </row>
    <row r="642" spans="1:1" ht="14.5" x14ac:dyDescent="0.35">
      <c r="A642" s="11"/>
    </row>
    <row r="643" spans="1:1" ht="14.5" x14ac:dyDescent="0.35">
      <c r="A643" s="11"/>
    </row>
    <row r="644" spans="1:1" ht="14.5" x14ac:dyDescent="0.35">
      <c r="A644" s="11"/>
    </row>
    <row r="645" spans="1:1" ht="14.5" x14ac:dyDescent="0.35">
      <c r="A645" s="11"/>
    </row>
    <row r="646" spans="1:1" ht="14.5" x14ac:dyDescent="0.35">
      <c r="A646" s="11"/>
    </row>
    <row r="647" spans="1:1" ht="14.5" x14ac:dyDescent="0.35">
      <c r="A647" s="11"/>
    </row>
    <row r="648" spans="1:1" ht="14.5" x14ac:dyDescent="0.35">
      <c r="A648" s="11"/>
    </row>
    <row r="649" spans="1:1" ht="14.5" x14ac:dyDescent="0.35">
      <c r="A649" s="11"/>
    </row>
    <row r="650" spans="1:1" ht="14.5" x14ac:dyDescent="0.35">
      <c r="A650" s="11"/>
    </row>
    <row r="651" spans="1:1" ht="14.5" x14ac:dyDescent="0.35">
      <c r="A651" s="11"/>
    </row>
    <row r="652" spans="1:1" ht="14.5" x14ac:dyDescent="0.35">
      <c r="A652" s="11"/>
    </row>
    <row r="653" spans="1:1" ht="14.5" x14ac:dyDescent="0.35">
      <c r="A653" s="11"/>
    </row>
    <row r="654" spans="1:1" ht="14.5" x14ac:dyDescent="0.35">
      <c r="A654" s="11"/>
    </row>
    <row r="655" spans="1:1" ht="14.5" x14ac:dyDescent="0.35">
      <c r="A655" s="11"/>
    </row>
    <row r="656" spans="1:1" ht="14.5" x14ac:dyDescent="0.35">
      <c r="A656" s="11"/>
    </row>
    <row r="657" spans="1:1" ht="14.5" x14ac:dyDescent="0.35">
      <c r="A657" s="11"/>
    </row>
    <row r="658" spans="1:1" ht="14.5" x14ac:dyDescent="0.35">
      <c r="A658" s="11"/>
    </row>
    <row r="659" spans="1:1" ht="14.5" x14ac:dyDescent="0.35">
      <c r="A659" s="11"/>
    </row>
    <row r="660" spans="1:1" ht="14.5" x14ac:dyDescent="0.35">
      <c r="A660" s="11"/>
    </row>
    <row r="661" spans="1:1" ht="14.5" x14ac:dyDescent="0.35">
      <c r="A661" s="11"/>
    </row>
    <row r="662" spans="1:1" ht="14.5" x14ac:dyDescent="0.35">
      <c r="A662" s="11"/>
    </row>
    <row r="663" spans="1:1" ht="14.5" x14ac:dyDescent="0.35">
      <c r="A663" s="11"/>
    </row>
    <row r="664" spans="1:1" ht="14.5" x14ac:dyDescent="0.35">
      <c r="A664" s="11"/>
    </row>
    <row r="665" spans="1:1" ht="14.5" x14ac:dyDescent="0.35">
      <c r="A665" s="11"/>
    </row>
    <row r="666" spans="1:1" ht="14.5" x14ac:dyDescent="0.35">
      <c r="A666" s="11"/>
    </row>
    <row r="667" spans="1:1" ht="14.5" x14ac:dyDescent="0.35">
      <c r="A667" s="11"/>
    </row>
    <row r="668" spans="1:1" ht="14.5" x14ac:dyDescent="0.35">
      <c r="A668" s="11"/>
    </row>
    <row r="669" spans="1:1" ht="14.5" x14ac:dyDescent="0.35">
      <c r="A669" s="11"/>
    </row>
    <row r="670" spans="1:1" ht="14.5" x14ac:dyDescent="0.35">
      <c r="A670" s="11"/>
    </row>
    <row r="671" spans="1:1" ht="14.5" x14ac:dyDescent="0.35">
      <c r="A671" s="11"/>
    </row>
    <row r="672" spans="1:1" ht="14.5" x14ac:dyDescent="0.35">
      <c r="A672" s="11"/>
    </row>
    <row r="673" spans="1:1" ht="14.5" x14ac:dyDescent="0.35">
      <c r="A673" s="11"/>
    </row>
    <row r="674" spans="1:1" ht="14.5" x14ac:dyDescent="0.35">
      <c r="A674" s="11"/>
    </row>
    <row r="675" spans="1:1" ht="14.5" x14ac:dyDescent="0.35">
      <c r="A675" s="11"/>
    </row>
    <row r="676" spans="1:1" ht="14.5" x14ac:dyDescent="0.35">
      <c r="A676" s="11"/>
    </row>
    <row r="677" spans="1:1" ht="14.5" x14ac:dyDescent="0.35">
      <c r="A677" s="11"/>
    </row>
    <row r="678" spans="1:1" ht="14.5" x14ac:dyDescent="0.35">
      <c r="A678" s="11"/>
    </row>
    <row r="679" spans="1:1" ht="14.5" x14ac:dyDescent="0.35">
      <c r="A679" s="11"/>
    </row>
    <row r="680" spans="1:1" ht="14.5" x14ac:dyDescent="0.35">
      <c r="A680" s="11"/>
    </row>
    <row r="681" spans="1:1" ht="14.5" x14ac:dyDescent="0.35">
      <c r="A681" s="11"/>
    </row>
    <row r="682" spans="1:1" ht="14.5" x14ac:dyDescent="0.35">
      <c r="A682" s="11"/>
    </row>
    <row r="683" spans="1:1" ht="14.5" x14ac:dyDescent="0.35">
      <c r="A683" s="11"/>
    </row>
    <row r="684" spans="1:1" ht="14.5" x14ac:dyDescent="0.35">
      <c r="A684" s="11"/>
    </row>
    <row r="685" spans="1:1" ht="14.5" x14ac:dyDescent="0.35">
      <c r="A685" s="11"/>
    </row>
    <row r="686" spans="1:1" ht="14.5" x14ac:dyDescent="0.35">
      <c r="A686" s="11"/>
    </row>
    <row r="687" spans="1:1" ht="14.5" x14ac:dyDescent="0.35">
      <c r="A687" s="11"/>
    </row>
    <row r="688" spans="1:1" ht="14.5" x14ac:dyDescent="0.35">
      <c r="A688" s="11"/>
    </row>
    <row r="689" spans="1:1" ht="14.5" x14ac:dyDescent="0.35">
      <c r="A689" s="11"/>
    </row>
    <row r="690" spans="1:1" ht="14.5" x14ac:dyDescent="0.35">
      <c r="A690" s="11"/>
    </row>
    <row r="691" spans="1:1" ht="14.5" x14ac:dyDescent="0.35">
      <c r="A691" s="11"/>
    </row>
    <row r="692" spans="1:1" ht="14.5" x14ac:dyDescent="0.35">
      <c r="A692" s="11"/>
    </row>
    <row r="693" spans="1:1" ht="14.5" x14ac:dyDescent="0.35">
      <c r="A693" s="11"/>
    </row>
    <row r="694" spans="1:1" ht="14.5" x14ac:dyDescent="0.35">
      <c r="A694" s="11"/>
    </row>
    <row r="695" spans="1:1" ht="14.5" x14ac:dyDescent="0.35">
      <c r="A695" s="11"/>
    </row>
    <row r="696" spans="1:1" ht="14.5" x14ac:dyDescent="0.35">
      <c r="A696" s="11"/>
    </row>
    <row r="697" spans="1:1" ht="14.5" x14ac:dyDescent="0.35">
      <c r="A697" s="11"/>
    </row>
    <row r="698" spans="1:1" ht="14.5" x14ac:dyDescent="0.35">
      <c r="A698" s="11"/>
    </row>
    <row r="699" spans="1:1" ht="14.5" x14ac:dyDescent="0.35">
      <c r="A699" s="11"/>
    </row>
    <row r="700" spans="1:1" ht="14.5" x14ac:dyDescent="0.35">
      <c r="A700" s="11"/>
    </row>
    <row r="701" spans="1:1" ht="14.5" x14ac:dyDescent="0.35">
      <c r="A701" s="11"/>
    </row>
    <row r="702" spans="1:1" ht="14.5" x14ac:dyDescent="0.35">
      <c r="A702" s="11"/>
    </row>
    <row r="703" spans="1:1" ht="14.5" x14ac:dyDescent="0.35">
      <c r="A703" s="11"/>
    </row>
    <row r="704" spans="1:1" ht="14.5" x14ac:dyDescent="0.35">
      <c r="A704" s="11"/>
    </row>
    <row r="705" spans="1:1" ht="14.5" x14ac:dyDescent="0.35">
      <c r="A705" s="11"/>
    </row>
    <row r="706" spans="1:1" ht="14.5" x14ac:dyDescent="0.35">
      <c r="A706" s="11"/>
    </row>
    <row r="707" spans="1:1" ht="14.5" x14ac:dyDescent="0.35">
      <c r="A707" s="11"/>
    </row>
    <row r="708" spans="1:1" ht="14.5" x14ac:dyDescent="0.35">
      <c r="A708" s="11"/>
    </row>
    <row r="709" spans="1:1" ht="14.5" x14ac:dyDescent="0.35">
      <c r="A709" s="11"/>
    </row>
    <row r="710" spans="1:1" ht="14.5" x14ac:dyDescent="0.35">
      <c r="A710" s="11"/>
    </row>
    <row r="711" spans="1:1" ht="14.5" x14ac:dyDescent="0.35">
      <c r="A711" s="11"/>
    </row>
    <row r="712" spans="1:1" ht="14.5" x14ac:dyDescent="0.35">
      <c r="A712" s="11"/>
    </row>
    <row r="713" spans="1:1" ht="14.5" x14ac:dyDescent="0.35">
      <c r="A713" s="11"/>
    </row>
    <row r="714" spans="1:1" ht="14.5" x14ac:dyDescent="0.35">
      <c r="A714" s="11"/>
    </row>
    <row r="715" spans="1:1" ht="14.5" x14ac:dyDescent="0.35">
      <c r="A715" s="11"/>
    </row>
    <row r="716" spans="1:1" ht="14.5" x14ac:dyDescent="0.35">
      <c r="A716" s="11"/>
    </row>
    <row r="717" spans="1:1" ht="14.5" x14ac:dyDescent="0.35">
      <c r="A717" s="11"/>
    </row>
    <row r="718" spans="1:1" ht="14.5" x14ac:dyDescent="0.35">
      <c r="A718" s="11"/>
    </row>
    <row r="719" spans="1:1" ht="14.5" x14ac:dyDescent="0.35">
      <c r="A719" s="11"/>
    </row>
    <row r="720" spans="1:1" ht="14.5" x14ac:dyDescent="0.35">
      <c r="A720" s="11"/>
    </row>
    <row r="721" spans="1:1" ht="14.5" x14ac:dyDescent="0.35">
      <c r="A721" s="11"/>
    </row>
    <row r="722" spans="1:1" ht="14.5" x14ac:dyDescent="0.35">
      <c r="A722" s="11"/>
    </row>
    <row r="723" spans="1:1" ht="14.5" x14ac:dyDescent="0.35">
      <c r="A723" s="11"/>
    </row>
    <row r="724" spans="1:1" ht="14.5" x14ac:dyDescent="0.35">
      <c r="A724" s="11"/>
    </row>
    <row r="725" spans="1:1" ht="14.5" x14ac:dyDescent="0.35">
      <c r="A725" s="11"/>
    </row>
    <row r="726" spans="1:1" ht="14.5" x14ac:dyDescent="0.35">
      <c r="A726" s="11"/>
    </row>
    <row r="727" spans="1:1" ht="14.5" x14ac:dyDescent="0.35">
      <c r="A727" s="11"/>
    </row>
    <row r="728" spans="1:1" ht="14.5" x14ac:dyDescent="0.35">
      <c r="A728" s="11"/>
    </row>
    <row r="729" spans="1:1" ht="14.5" x14ac:dyDescent="0.35">
      <c r="A729" s="11"/>
    </row>
    <row r="730" spans="1:1" ht="14.5" x14ac:dyDescent="0.35">
      <c r="A730" s="11"/>
    </row>
    <row r="731" spans="1:1" ht="14.5" x14ac:dyDescent="0.35">
      <c r="A731" s="11"/>
    </row>
    <row r="732" spans="1:1" ht="14.5" x14ac:dyDescent="0.35">
      <c r="A732" s="11"/>
    </row>
    <row r="733" spans="1:1" ht="14.5" x14ac:dyDescent="0.35">
      <c r="A733" s="11"/>
    </row>
    <row r="734" spans="1:1" ht="14.5" x14ac:dyDescent="0.35">
      <c r="A734" s="11"/>
    </row>
    <row r="735" spans="1:1" ht="14.5" x14ac:dyDescent="0.35">
      <c r="A735" s="11"/>
    </row>
    <row r="736" spans="1:1" ht="14.5" x14ac:dyDescent="0.35">
      <c r="A736" s="11"/>
    </row>
    <row r="737" spans="1:1" ht="14.5" x14ac:dyDescent="0.35">
      <c r="A737" s="11"/>
    </row>
    <row r="738" spans="1:1" ht="14.5" x14ac:dyDescent="0.35">
      <c r="A738" s="11"/>
    </row>
    <row r="739" spans="1:1" ht="14.5" x14ac:dyDescent="0.35">
      <c r="A739" s="11"/>
    </row>
    <row r="740" spans="1:1" ht="14.5" x14ac:dyDescent="0.35">
      <c r="A740" s="11"/>
    </row>
    <row r="741" spans="1:1" ht="14.5" x14ac:dyDescent="0.35">
      <c r="A741" s="11"/>
    </row>
    <row r="742" spans="1:1" ht="14.5" x14ac:dyDescent="0.35">
      <c r="A742" s="11"/>
    </row>
    <row r="743" spans="1:1" ht="14.5" x14ac:dyDescent="0.35">
      <c r="A743" s="11"/>
    </row>
    <row r="744" spans="1:1" ht="14.5" x14ac:dyDescent="0.35">
      <c r="A744" s="11"/>
    </row>
    <row r="745" spans="1:1" ht="14.5" x14ac:dyDescent="0.35">
      <c r="A745" s="11"/>
    </row>
    <row r="746" spans="1:1" ht="14.5" x14ac:dyDescent="0.35">
      <c r="A746" s="11"/>
    </row>
    <row r="747" spans="1:1" ht="14.5" x14ac:dyDescent="0.35">
      <c r="A747" s="11"/>
    </row>
    <row r="748" spans="1:1" ht="14.5" x14ac:dyDescent="0.35">
      <c r="A748" s="11"/>
    </row>
    <row r="749" spans="1:1" ht="14.5" x14ac:dyDescent="0.35">
      <c r="A749" s="11"/>
    </row>
    <row r="750" spans="1:1" ht="14.5" x14ac:dyDescent="0.35">
      <c r="A750" s="11"/>
    </row>
    <row r="751" spans="1:1" ht="14.5" x14ac:dyDescent="0.35">
      <c r="A751" s="11"/>
    </row>
    <row r="752" spans="1:1" ht="14.5" x14ac:dyDescent="0.35">
      <c r="A752" s="11"/>
    </row>
    <row r="753" spans="1:1" ht="14.5" x14ac:dyDescent="0.35">
      <c r="A753" s="11"/>
    </row>
    <row r="754" spans="1:1" ht="14.5" x14ac:dyDescent="0.35">
      <c r="A754" s="11"/>
    </row>
    <row r="755" spans="1:1" ht="14.5" x14ac:dyDescent="0.35">
      <c r="A755" s="11"/>
    </row>
    <row r="756" spans="1:1" ht="14.5" x14ac:dyDescent="0.35">
      <c r="A756" s="11"/>
    </row>
    <row r="757" spans="1:1" ht="14.5" x14ac:dyDescent="0.35">
      <c r="A757" s="11"/>
    </row>
    <row r="758" spans="1:1" ht="14.5" x14ac:dyDescent="0.35">
      <c r="A758" s="11"/>
    </row>
    <row r="759" spans="1:1" ht="14.5" x14ac:dyDescent="0.35">
      <c r="A759" s="11"/>
    </row>
    <row r="760" spans="1:1" ht="14.5" x14ac:dyDescent="0.35">
      <c r="A760" s="11"/>
    </row>
    <row r="761" spans="1:1" ht="14.5" x14ac:dyDescent="0.35">
      <c r="A761" s="11"/>
    </row>
    <row r="762" spans="1:1" ht="14.5" x14ac:dyDescent="0.35">
      <c r="A762" s="11"/>
    </row>
    <row r="763" spans="1:1" ht="14.5" x14ac:dyDescent="0.35">
      <c r="A763" s="11"/>
    </row>
    <row r="764" spans="1:1" ht="14.5" x14ac:dyDescent="0.35">
      <c r="A764" s="11"/>
    </row>
    <row r="765" spans="1:1" ht="14.5" x14ac:dyDescent="0.35">
      <c r="A765" s="11"/>
    </row>
    <row r="766" spans="1:1" ht="14.5" x14ac:dyDescent="0.35">
      <c r="A766" s="11"/>
    </row>
    <row r="767" spans="1:1" ht="14.5" x14ac:dyDescent="0.35">
      <c r="A767" s="11"/>
    </row>
    <row r="768" spans="1:1" ht="14.5" x14ac:dyDescent="0.35">
      <c r="A768" s="11"/>
    </row>
    <row r="769" spans="1:1" ht="14.5" x14ac:dyDescent="0.35">
      <c r="A769" s="11"/>
    </row>
    <row r="770" spans="1:1" ht="14.5" x14ac:dyDescent="0.35">
      <c r="A770" s="11"/>
    </row>
    <row r="771" spans="1:1" ht="14.5" x14ac:dyDescent="0.35">
      <c r="A771" s="11"/>
    </row>
    <row r="772" spans="1:1" ht="14.5" x14ac:dyDescent="0.35">
      <c r="A772" s="11"/>
    </row>
    <row r="773" spans="1:1" ht="14.5" x14ac:dyDescent="0.35">
      <c r="A773" s="11"/>
    </row>
    <row r="774" spans="1:1" ht="14.5" x14ac:dyDescent="0.35">
      <c r="A774" s="11"/>
    </row>
    <row r="775" spans="1:1" ht="14.5" x14ac:dyDescent="0.35">
      <c r="A775" s="11"/>
    </row>
    <row r="776" spans="1:1" ht="14.5" x14ac:dyDescent="0.35">
      <c r="A776" s="11"/>
    </row>
    <row r="777" spans="1:1" ht="14.5" x14ac:dyDescent="0.35">
      <c r="A777" s="11"/>
    </row>
    <row r="778" spans="1:1" ht="14.5" x14ac:dyDescent="0.35">
      <c r="A778" s="11"/>
    </row>
    <row r="779" spans="1:1" ht="14.5" x14ac:dyDescent="0.35">
      <c r="A779" s="11"/>
    </row>
    <row r="780" spans="1:1" ht="14.5" x14ac:dyDescent="0.35">
      <c r="A780" s="11"/>
    </row>
    <row r="781" spans="1:1" ht="14.5" x14ac:dyDescent="0.35">
      <c r="A781" s="11"/>
    </row>
    <row r="782" spans="1:1" ht="14.5" x14ac:dyDescent="0.35">
      <c r="A782" s="11"/>
    </row>
    <row r="783" spans="1:1" ht="14.5" x14ac:dyDescent="0.35">
      <c r="A783" s="11"/>
    </row>
    <row r="784" spans="1:1" ht="14.5" x14ac:dyDescent="0.35">
      <c r="A784" s="11"/>
    </row>
    <row r="785" spans="1:1" ht="14.5" x14ac:dyDescent="0.35">
      <c r="A785" s="11"/>
    </row>
    <row r="786" spans="1:1" ht="14.5" x14ac:dyDescent="0.35">
      <c r="A786" s="11"/>
    </row>
    <row r="787" spans="1:1" ht="14.5" x14ac:dyDescent="0.35">
      <c r="A787" s="11"/>
    </row>
    <row r="788" spans="1:1" ht="14.5" x14ac:dyDescent="0.35">
      <c r="A788" s="11"/>
    </row>
    <row r="789" spans="1:1" ht="14.5" x14ac:dyDescent="0.35">
      <c r="A789" s="11"/>
    </row>
    <row r="790" spans="1:1" ht="14.5" x14ac:dyDescent="0.35">
      <c r="A790" s="11"/>
    </row>
    <row r="791" spans="1:1" ht="14.5" x14ac:dyDescent="0.35">
      <c r="A791" s="11"/>
    </row>
    <row r="792" spans="1:1" ht="14.5" x14ac:dyDescent="0.35">
      <c r="A792" s="11"/>
    </row>
    <row r="793" spans="1:1" ht="14.5" x14ac:dyDescent="0.35">
      <c r="A793" s="11"/>
    </row>
    <row r="794" spans="1:1" ht="14.5" x14ac:dyDescent="0.35">
      <c r="A794" s="11"/>
    </row>
    <row r="795" spans="1:1" ht="14.5" x14ac:dyDescent="0.35">
      <c r="A795" s="11"/>
    </row>
    <row r="796" spans="1:1" ht="14.5" x14ac:dyDescent="0.35">
      <c r="A796" s="11"/>
    </row>
    <row r="797" spans="1:1" ht="14.5" x14ac:dyDescent="0.35">
      <c r="A797" s="11"/>
    </row>
    <row r="798" spans="1:1" ht="14.5" x14ac:dyDescent="0.35">
      <c r="A798" s="11"/>
    </row>
    <row r="799" spans="1:1" ht="14.5" x14ac:dyDescent="0.35">
      <c r="A799" s="11"/>
    </row>
    <row r="800" spans="1:1" ht="14.5" x14ac:dyDescent="0.35">
      <c r="A800" s="11"/>
    </row>
    <row r="801" spans="1:1" ht="14.5" x14ac:dyDescent="0.35">
      <c r="A801" s="11"/>
    </row>
    <row r="802" spans="1:1" ht="14.5" x14ac:dyDescent="0.35">
      <c r="A802" s="11"/>
    </row>
    <row r="803" spans="1:1" ht="14.5" x14ac:dyDescent="0.35">
      <c r="A803" s="11"/>
    </row>
    <row r="804" spans="1:1" ht="14.5" x14ac:dyDescent="0.35">
      <c r="A804" s="11"/>
    </row>
    <row r="805" spans="1:1" ht="14.5" x14ac:dyDescent="0.35">
      <c r="A805" s="11"/>
    </row>
    <row r="806" spans="1:1" ht="14.5" x14ac:dyDescent="0.35">
      <c r="A806" s="11"/>
    </row>
    <row r="807" spans="1:1" ht="14.5" x14ac:dyDescent="0.35">
      <c r="A807" s="11"/>
    </row>
    <row r="808" spans="1:1" ht="14.5" x14ac:dyDescent="0.35">
      <c r="A808" s="11"/>
    </row>
    <row r="809" spans="1:1" ht="14.5" x14ac:dyDescent="0.35">
      <c r="A809" s="11"/>
    </row>
    <row r="810" spans="1:1" ht="14.5" x14ac:dyDescent="0.35">
      <c r="A810" s="11"/>
    </row>
    <row r="811" spans="1:1" ht="14.5" x14ac:dyDescent="0.35">
      <c r="A811" s="11"/>
    </row>
    <row r="812" spans="1:1" ht="14.5" x14ac:dyDescent="0.35">
      <c r="A812" s="11"/>
    </row>
    <row r="813" spans="1:1" ht="14.5" x14ac:dyDescent="0.35">
      <c r="A813" s="11"/>
    </row>
    <row r="814" spans="1:1" ht="14.5" x14ac:dyDescent="0.35">
      <c r="A814" s="11"/>
    </row>
    <row r="815" spans="1:1" ht="14.5" x14ac:dyDescent="0.35">
      <c r="A815" s="11"/>
    </row>
    <row r="816" spans="1:1" ht="14.5" x14ac:dyDescent="0.35">
      <c r="A816" s="11"/>
    </row>
    <row r="817" spans="1:1" ht="14.5" x14ac:dyDescent="0.35">
      <c r="A817" s="11"/>
    </row>
    <row r="818" spans="1:1" ht="14.5" x14ac:dyDescent="0.35">
      <c r="A818" s="11"/>
    </row>
    <row r="819" spans="1:1" ht="14.5" x14ac:dyDescent="0.35">
      <c r="A819" s="11"/>
    </row>
    <row r="820" spans="1:1" ht="14.5" x14ac:dyDescent="0.35">
      <c r="A820" s="11"/>
    </row>
    <row r="821" spans="1:1" ht="14.5" x14ac:dyDescent="0.35">
      <c r="A821" s="11"/>
    </row>
    <row r="822" spans="1:1" ht="14.5" x14ac:dyDescent="0.35">
      <c r="A822" s="11"/>
    </row>
    <row r="823" spans="1:1" ht="14.5" x14ac:dyDescent="0.35">
      <c r="A823" s="11"/>
    </row>
    <row r="824" spans="1:1" ht="14.5" x14ac:dyDescent="0.35">
      <c r="A824" s="11"/>
    </row>
    <row r="825" spans="1:1" ht="14.5" x14ac:dyDescent="0.35">
      <c r="A825" s="11"/>
    </row>
    <row r="826" spans="1:1" ht="14.5" x14ac:dyDescent="0.35">
      <c r="A826" s="11"/>
    </row>
    <row r="827" spans="1:1" ht="14.5" x14ac:dyDescent="0.35">
      <c r="A827" s="11"/>
    </row>
    <row r="828" spans="1:1" ht="14.5" x14ac:dyDescent="0.35">
      <c r="A828" s="11"/>
    </row>
    <row r="829" spans="1:1" ht="14.5" x14ac:dyDescent="0.35">
      <c r="A829" s="11"/>
    </row>
    <row r="830" spans="1:1" ht="14.5" x14ac:dyDescent="0.35">
      <c r="A830" s="11"/>
    </row>
    <row r="831" spans="1:1" ht="14.5" x14ac:dyDescent="0.35">
      <c r="A831" s="11"/>
    </row>
    <row r="832" spans="1:1" ht="14.5" x14ac:dyDescent="0.35">
      <c r="A832" s="11"/>
    </row>
    <row r="833" spans="1:1" ht="14.5" x14ac:dyDescent="0.35">
      <c r="A833" s="11"/>
    </row>
    <row r="834" spans="1:1" ht="14.5" x14ac:dyDescent="0.35">
      <c r="A834" s="11"/>
    </row>
    <row r="835" spans="1:1" ht="14.5" x14ac:dyDescent="0.35">
      <c r="A835" s="11"/>
    </row>
    <row r="836" spans="1:1" ht="14.5" x14ac:dyDescent="0.35">
      <c r="A836" s="11"/>
    </row>
    <row r="837" spans="1:1" ht="14.5" x14ac:dyDescent="0.35">
      <c r="A837" s="11"/>
    </row>
    <row r="838" spans="1:1" ht="14.5" x14ac:dyDescent="0.35">
      <c r="A838" s="11"/>
    </row>
    <row r="839" spans="1:1" ht="14.5" x14ac:dyDescent="0.35">
      <c r="A839" s="11"/>
    </row>
    <row r="840" spans="1:1" ht="14.5" x14ac:dyDescent="0.35">
      <c r="A840" s="11"/>
    </row>
    <row r="841" spans="1:1" ht="14.5" x14ac:dyDescent="0.35">
      <c r="A841" s="11"/>
    </row>
    <row r="842" spans="1:1" ht="14.5" x14ac:dyDescent="0.35">
      <c r="A842" s="11"/>
    </row>
    <row r="843" spans="1:1" ht="14.5" x14ac:dyDescent="0.35">
      <c r="A843" s="11"/>
    </row>
    <row r="844" spans="1:1" ht="14.5" x14ac:dyDescent="0.35">
      <c r="A844" s="11"/>
    </row>
    <row r="845" spans="1:1" ht="14.5" x14ac:dyDescent="0.35">
      <c r="A845" s="11"/>
    </row>
    <row r="846" spans="1:1" ht="14.5" x14ac:dyDescent="0.35">
      <c r="A846" s="11"/>
    </row>
    <row r="847" spans="1:1" ht="14.5" x14ac:dyDescent="0.35">
      <c r="A847" s="11"/>
    </row>
    <row r="848" spans="1:1" ht="14.5" x14ac:dyDescent="0.35">
      <c r="A848" s="11"/>
    </row>
    <row r="849" spans="1:1" ht="14.5" x14ac:dyDescent="0.35">
      <c r="A849" s="11"/>
    </row>
    <row r="850" spans="1:1" ht="14.5" x14ac:dyDescent="0.35">
      <c r="A850" s="11"/>
    </row>
    <row r="851" spans="1:1" ht="14.5" x14ac:dyDescent="0.35">
      <c r="A851" s="11"/>
    </row>
    <row r="852" spans="1:1" ht="14.5" x14ac:dyDescent="0.35">
      <c r="A852" s="11"/>
    </row>
    <row r="853" spans="1:1" ht="14.5" x14ac:dyDescent="0.35">
      <c r="A853" s="11"/>
    </row>
    <row r="854" spans="1:1" ht="14.5" x14ac:dyDescent="0.35">
      <c r="A854" s="11"/>
    </row>
    <row r="855" spans="1:1" ht="14.5" x14ac:dyDescent="0.35">
      <c r="A855" s="11"/>
    </row>
    <row r="856" spans="1:1" ht="14.5" x14ac:dyDescent="0.35">
      <c r="A856" s="11"/>
    </row>
    <row r="857" spans="1:1" ht="14.5" x14ac:dyDescent="0.35">
      <c r="A857" s="11"/>
    </row>
    <row r="858" spans="1:1" ht="14.5" x14ac:dyDescent="0.35">
      <c r="A858" s="11"/>
    </row>
    <row r="859" spans="1:1" ht="14.5" x14ac:dyDescent="0.35">
      <c r="A859" s="11"/>
    </row>
    <row r="860" spans="1:1" ht="14.5" x14ac:dyDescent="0.35">
      <c r="A860" s="11"/>
    </row>
    <row r="861" spans="1:1" ht="14.5" x14ac:dyDescent="0.35">
      <c r="A861" s="11"/>
    </row>
    <row r="862" spans="1:1" ht="14.5" x14ac:dyDescent="0.35">
      <c r="A862" s="11"/>
    </row>
    <row r="863" spans="1:1" ht="14.5" x14ac:dyDescent="0.35">
      <c r="A863" s="11"/>
    </row>
    <row r="864" spans="1:1" ht="14.5" x14ac:dyDescent="0.35">
      <c r="A864" s="11"/>
    </row>
    <row r="865" spans="1:1" ht="14.5" x14ac:dyDescent="0.35">
      <c r="A865" s="11"/>
    </row>
    <row r="866" spans="1:1" ht="14.5" x14ac:dyDescent="0.35">
      <c r="A866" s="11"/>
    </row>
    <row r="867" spans="1:1" ht="14.5" x14ac:dyDescent="0.35">
      <c r="A867" s="11"/>
    </row>
    <row r="868" spans="1:1" ht="14.5" x14ac:dyDescent="0.35">
      <c r="A868" s="11"/>
    </row>
    <row r="869" spans="1:1" ht="14.5" x14ac:dyDescent="0.35">
      <c r="A869" s="11"/>
    </row>
    <row r="870" spans="1:1" ht="14.5" x14ac:dyDescent="0.35">
      <c r="A870" s="11"/>
    </row>
    <row r="871" spans="1:1" ht="14.5" x14ac:dyDescent="0.35">
      <c r="A871" s="11"/>
    </row>
    <row r="872" spans="1:1" ht="14.5" x14ac:dyDescent="0.35">
      <c r="A872" s="11"/>
    </row>
    <row r="873" spans="1:1" ht="14.5" x14ac:dyDescent="0.35">
      <c r="A873" s="11"/>
    </row>
    <row r="874" spans="1:1" ht="14.5" x14ac:dyDescent="0.35">
      <c r="A874" s="11"/>
    </row>
    <row r="875" spans="1:1" ht="14.5" x14ac:dyDescent="0.35">
      <c r="A875" s="11"/>
    </row>
    <row r="876" spans="1:1" ht="14.5" x14ac:dyDescent="0.35">
      <c r="A876" s="11"/>
    </row>
    <row r="877" spans="1:1" ht="14.5" x14ac:dyDescent="0.35">
      <c r="A877" s="11"/>
    </row>
    <row r="878" spans="1:1" ht="14.5" x14ac:dyDescent="0.35">
      <c r="A878" s="11"/>
    </row>
    <row r="879" spans="1:1" ht="14.5" x14ac:dyDescent="0.35">
      <c r="A879" s="11"/>
    </row>
    <row r="880" spans="1:1" ht="14.5" x14ac:dyDescent="0.35">
      <c r="A880" s="11"/>
    </row>
    <row r="881" spans="1:1" ht="14.5" x14ac:dyDescent="0.35">
      <c r="A881" s="11"/>
    </row>
    <row r="882" spans="1:1" ht="14.5" x14ac:dyDescent="0.35">
      <c r="A882" s="11"/>
    </row>
    <row r="883" spans="1:1" ht="14.5" x14ac:dyDescent="0.35">
      <c r="A883" s="11"/>
    </row>
    <row r="884" spans="1:1" ht="14.5" x14ac:dyDescent="0.35">
      <c r="A884" s="11"/>
    </row>
    <row r="885" spans="1:1" ht="14.5" x14ac:dyDescent="0.35">
      <c r="A885" s="11"/>
    </row>
    <row r="886" spans="1:1" ht="14.5" x14ac:dyDescent="0.35">
      <c r="A886" s="11"/>
    </row>
    <row r="887" spans="1:1" ht="14.5" x14ac:dyDescent="0.35">
      <c r="A887" s="11"/>
    </row>
    <row r="888" spans="1:1" ht="14.5" x14ac:dyDescent="0.35">
      <c r="A888" s="11"/>
    </row>
    <row r="889" spans="1:1" ht="14.5" x14ac:dyDescent="0.35">
      <c r="A889" s="11"/>
    </row>
    <row r="890" spans="1:1" ht="14.5" x14ac:dyDescent="0.35">
      <c r="A890" s="11"/>
    </row>
    <row r="891" spans="1:1" ht="14.5" x14ac:dyDescent="0.35">
      <c r="A891" s="11"/>
    </row>
    <row r="892" spans="1:1" ht="14.5" x14ac:dyDescent="0.35">
      <c r="A892" s="11"/>
    </row>
    <row r="893" spans="1:1" ht="14.5" x14ac:dyDescent="0.35">
      <c r="A893" s="11"/>
    </row>
    <row r="894" spans="1:1" ht="14.5" x14ac:dyDescent="0.35">
      <c r="A894" s="11"/>
    </row>
    <row r="895" spans="1:1" ht="14.5" x14ac:dyDescent="0.35">
      <c r="A895" s="11"/>
    </row>
    <row r="896" spans="1:1" ht="14.5" x14ac:dyDescent="0.35">
      <c r="A896" s="11"/>
    </row>
    <row r="897" spans="1:1" ht="14.5" x14ac:dyDescent="0.35">
      <c r="A897" s="11"/>
    </row>
    <row r="898" spans="1:1" ht="14.5" x14ac:dyDescent="0.35">
      <c r="A898" s="11"/>
    </row>
    <row r="899" spans="1:1" ht="14.5" x14ac:dyDescent="0.35">
      <c r="A899" s="11"/>
    </row>
    <row r="900" spans="1:1" ht="14.5" x14ac:dyDescent="0.35">
      <c r="A900" s="11"/>
    </row>
    <row r="901" spans="1:1" ht="14.5" x14ac:dyDescent="0.35">
      <c r="A901" s="11"/>
    </row>
    <row r="902" spans="1:1" ht="14.5" x14ac:dyDescent="0.35">
      <c r="A902" s="11"/>
    </row>
  </sheetData>
  <autoFilter ref="A2:D10">
    <sortState ref="A3:D10">
      <sortCondition ref="A3:A10"/>
    </sortState>
  </autoFilter>
  <mergeCells count="3">
    <mergeCell ref="O1:S1"/>
    <mergeCell ref="E1:I1"/>
    <mergeCell ref="J1:N1"/>
  </mergeCells>
  <pageMargins left="0.7" right="0.7" top="0.75" bottom="0.75" header="0.3" footer="0.3"/>
  <ignoredErrors>
    <ignoredError sqref="O3:R10 E3:H10 J3:M10 S4 S3 S5:S10 N3:N10 I3:I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2"/>
  <sheetViews>
    <sheetView showGridLines="0" workbookViewId="0">
      <pane xSplit="2" ySplit="2" topLeftCell="AH3" activePane="bottomRight" state="frozen"/>
      <selection pane="topRight" activeCell="C1" sqref="C1"/>
      <selection pane="bottomLeft" activeCell="A3" sqref="A3"/>
      <selection pane="bottomRight" activeCell="BH3" sqref="BH3:BH10"/>
    </sheetView>
  </sheetViews>
  <sheetFormatPr defaultColWidth="9.08984375" defaultRowHeight="12" x14ac:dyDescent="0.3"/>
  <cols>
    <col min="1" max="1" width="8.6328125" style="1" bestFit="1" customWidth="1"/>
    <col min="2" max="2" width="10.54296875" style="1" bestFit="1" customWidth="1"/>
    <col min="3" max="3" width="3.54296875" style="1" bestFit="1" customWidth="1"/>
    <col min="4" max="4" width="3.36328125" style="1" bestFit="1" customWidth="1"/>
    <col min="5" max="5" width="4.54296875" style="1" bestFit="1" customWidth="1"/>
    <col min="6" max="6" width="3.36328125" style="1" bestFit="1" customWidth="1"/>
    <col min="7" max="7" width="4.54296875" style="1" bestFit="1" customWidth="1"/>
    <col min="8" max="8" width="5.6328125" style="1" bestFit="1" customWidth="1"/>
    <col min="9" max="10" width="6.54296875" style="1" bestFit="1" customWidth="1"/>
    <col min="11" max="11" width="5.6328125" style="1" bestFit="1" customWidth="1"/>
    <col min="12" max="32" width="6.54296875" style="1" bestFit="1" customWidth="1"/>
    <col min="33" max="33" width="6.6328125" style="1" customWidth="1"/>
    <col min="34" max="38" width="6.54296875" style="1" bestFit="1" customWidth="1"/>
    <col min="39" max="39" width="5.54296875" style="1" customWidth="1"/>
    <col min="40" max="49" width="6.54296875" style="1" bestFit="1" customWidth="1"/>
    <col min="50" max="62" width="6.54296875" style="1" customWidth="1"/>
    <col min="63" max="16384" width="9.08984375" style="1"/>
  </cols>
  <sheetData>
    <row r="1" spans="1:62" x14ac:dyDescent="0.25">
      <c r="C1" s="26">
        <v>2019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6">
        <v>2020</v>
      </c>
      <c r="P1" s="27"/>
      <c r="Q1" s="27"/>
      <c r="R1" s="27"/>
      <c r="S1" s="27"/>
      <c r="T1" s="27"/>
      <c r="U1" s="27"/>
      <c r="V1" s="27"/>
      <c r="W1" s="27"/>
      <c r="X1" s="27"/>
      <c r="Y1" s="27"/>
      <c r="Z1" s="28"/>
      <c r="AA1" s="26">
        <v>2021</v>
      </c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  <c r="AM1" s="26">
        <v>2022</v>
      </c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8"/>
      <c r="AY1" s="26">
        <v>2023</v>
      </c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8"/>
    </row>
    <row r="2" spans="1:62" x14ac:dyDescent="0.3">
      <c r="A2" s="2" t="s">
        <v>20</v>
      </c>
      <c r="B2" s="2" t="s">
        <v>0</v>
      </c>
      <c r="C2" s="3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19</v>
      </c>
      <c r="O2" s="3" t="s">
        <v>7</v>
      </c>
      <c r="P2" s="4" t="s">
        <v>8</v>
      </c>
      <c r="Q2" s="4" t="s">
        <v>9</v>
      </c>
      <c r="R2" s="4" t="s">
        <v>10</v>
      </c>
      <c r="S2" s="4" t="s">
        <v>11</v>
      </c>
      <c r="T2" s="4" t="s">
        <v>12</v>
      </c>
      <c r="U2" s="4" t="s">
        <v>13</v>
      </c>
      <c r="V2" s="4" t="s">
        <v>14</v>
      </c>
      <c r="W2" s="4" t="s">
        <v>15</v>
      </c>
      <c r="X2" s="4" t="s">
        <v>16</v>
      </c>
      <c r="Y2" s="4" t="s">
        <v>17</v>
      </c>
      <c r="Z2" s="4" t="s">
        <v>19</v>
      </c>
      <c r="AA2" s="3" t="s">
        <v>7</v>
      </c>
      <c r="AB2" s="4" t="s">
        <v>8</v>
      </c>
      <c r="AC2" s="4" t="s">
        <v>9</v>
      </c>
      <c r="AD2" s="4" t="s">
        <v>10</v>
      </c>
      <c r="AE2" s="4" t="s">
        <v>11</v>
      </c>
      <c r="AF2" s="4" t="s">
        <v>12</v>
      </c>
      <c r="AG2" s="4" t="s">
        <v>13</v>
      </c>
      <c r="AH2" s="4" t="s">
        <v>14</v>
      </c>
      <c r="AI2" s="4" t="s">
        <v>15</v>
      </c>
      <c r="AJ2" s="4" t="s">
        <v>16</v>
      </c>
      <c r="AK2" s="4" t="s">
        <v>17</v>
      </c>
      <c r="AL2" s="4" t="s">
        <v>19</v>
      </c>
      <c r="AM2" s="3" t="s">
        <v>7</v>
      </c>
      <c r="AN2" s="4" t="s">
        <v>8</v>
      </c>
      <c r="AO2" s="4" t="s">
        <v>9</v>
      </c>
      <c r="AP2" s="4" t="s">
        <v>10</v>
      </c>
      <c r="AQ2" s="4" t="s">
        <v>11</v>
      </c>
      <c r="AR2" s="4" t="s">
        <v>12</v>
      </c>
      <c r="AS2" s="4" t="s">
        <v>13</v>
      </c>
      <c r="AT2" s="4" t="s">
        <v>14</v>
      </c>
      <c r="AU2" s="4" t="s">
        <v>15</v>
      </c>
      <c r="AV2" s="4" t="s">
        <v>16</v>
      </c>
      <c r="AW2" s="4" t="s">
        <v>17</v>
      </c>
      <c r="AX2" s="4" t="s">
        <v>19</v>
      </c>
      <c r="AY2" s="3" t="s">
        <v>7</v>
      </c>
      <c r="AZ2" s="4" t="s">
        <v>8</v>
      </c>
      <c r="BA2" s="4" t="s">
        <v>9</v>
      </c>
      <c r="BB2" s="4" t="s">
        <v>10</v>
      </c>
      <c r="BC2" s="4" t="s">
        <v>11</v>
      </c>
      <c r="BD2" s="4" t="s">
        <v>12</v>
      </c>
      <c r="BE2" s="4" t="s">
        <v>13</v>
      </c>
      <c r="BF2" s="4" t="s">
        <v>14</v>
      </c>
      <c r="BG2" s="4" t="s">
        <v>15</v>
      </c>
      <c r="BH2" s="4" t="s">
        <v>16</v>
      </c>
      <c r="BI2" s="4" t="s">
        <v>17</v>
      </c>
      <c r="BJ2" s="4" t="s">
        <v>19</v>
      </c>
    </row>
    <row r="3" spans="1:62" x14ac:dyDescent="0.25">
      <c r="A3" s="9">
        <v>600124277</v>
      </c>
      <c r="B3" s="9" t="s">
        <v>5</v>
      </c>
      <c r="C3" s="5"/>
      <c r="D3" s="5">
        <v>1</v>
      </c>
      <c r="E3" s="5">
        <v>9</v>
      </c>
      <c r="F3" s="5">
        <v>2</v>
      </c>
      <c r="G3" s="5">
        <v>13</v>
      </c>
      <c r="H3" s="5">
        <v>11143</v>
      </c>
      <c r="I3" s="5">
        <v>11963</v>
      </c>
      <c r="J3" s="5">
        <v>5921</v>
      </c>
      <c r="K3" s="5">
        <v>11997</v>
      </c>
      <c r="L3" s="5">
        <v>13796</v>
      </c>
      <c r="M3" s="5">
        <v>30302</v>
      </c>
      <c r="N3" s="5">
        <v>10389</v>
      </c>
      <c r="O3" s="5">
        <v>11817</v>
      </c>
      <c r="P3" s="5">
        <v>11119</v>
      </c>
      <c r="Q3" s="5">
        <v>16909</v>
      </c>
      <c r="R3" s="5">
        <v>5171</v>
      </c>
      <c r="S3" s="5">
        <v>11382</v>
      </c>
      <c r="T3" s="5">
        <v>12912</v>
      </c>
      <c r="U3" s="5">
        <v>11343</v>
      </c>
      <c r="V3" s="5">
        <v>4812</v>
      </c>
      <c r="W3" s="5">
        <v>10707</v>
      </c>
      <c r="X3" s="5">
        <v>12448</v>
      </c>
      <c r="Y3" s="5">
        <v>6473</v>
      </c>
      <c r="Z3" s="5">
        <v>5006</v>
      </c>
      <c r="AA3" s="5">
        <v>9018</v>
      </c>
      <c r="AB3" s="5">
        <v>13335</v>
      </c>
      <c r="AC3" s="5">
        <v>13987</v>
      </c>
      <c r="AD3" s="5">
        <v>5624</v>
      </c>
      <c r="AE3" s="5">
        <v>11070</v>
      </c>
      <c r="AF3" s="5">
        <v>7160</v>
      </c>
      <c r="AG3" s="5">
        <v>10711</v>
      </c>
      <c r="AH3" s="5">
        <v>5637</v>
      </c>
      <c r="AI3" s="5">
        <v>10869</v>
      </c>
      <c r="AJ3" s="5">
        <v>9219</v>
      </c>
      <c r="AK3" s="5">
        <v>13550</v>
      </c>
      <c r="AL3" s="5">
        <v>13967</v>
      </c>
      <c r="AM3" s="5">
        <v>23116</v>
      </c>
      <c r="AN3" s="5">
        <v>22964</v>
      </c>
      <c r="AO3" s="5">
        <v>21628</v>
      </c>
      <c r="AP3" s="5">
        <v>10477</v>
      </c>
      <c r="AQ3" s="5">
        <v>19247</v>
      </c>
      <c r="AR3" s="5">
        <v>7543</v>
      </c>
      <c r="AS3" s="5">
        <v>12905</v>
      </c>
      <c r="AT3" s="5">
        <v>6689</v>
      </c>
      <c r="AU3" s="5">
        <v>11561</v>
      </c>
      <c r="AV3" s="5">
        <v>10875</v>
      </c>
      <c r="AW3" s="5">
        <v>10790</v>
      </c>
      <c r="AX3" s="5">
        <v>6097</v>
      </c>
      <c r="AY3" s="5">
        <v>9397</v>
      </c>
      <c r="AZ3" s="5">
        <v>10445</v>
      </c>
      <c r="BA3" s="5">
        <v>10013</v>
      </c>
      <c r="BB3" s="5">
        <v>7848</v>
      </c>
      <c r="BC3" s="5">
        <v>14269</v>
      </c>
      <c r="BD3" s="5">
        <v>13499</v>
      </c>
      <c r="BE3" s="5">
        <v>13724</v>
      </c>
      <c r="BF3" s="5">
        <v>5932</v>
      </c>
      <c r="BG3" s="5">
        <v>8747</v>
      </c>
      <c r="BH3" s="5">
        <v>8128</v>
      </c>
      <c r="BI3" s="5"/>
      <c r="BJ3" s="5"/>
    </row>
    <row r="4" spans="1:62" x14ac:dyDescent="0.25">
      <c r="A4" s="9">
        <v>600124492</v>
      </c>
      <c r="B4" s="9" t="s">
        <v>4</v>
      </c>
      <c r="C4" s="5"/>
      <c r="D4" s="5"/>
      <c r="E4" s="5"/>
      <c r="F4" s="5"/>
      <c r="G4" s="5"/>
      <c r="H4" s="5">
        <v>1635</v>
      </c>
      <c r="I4" s="5">
        <v>17861</v>
      </c>
      <c r="J4" s="5">
        <v>10150</v>
      </c>
      <c r="K4" s="5">
        <v>12502</v>
      </c>
      <c r="L4" s="5">
        <v>13979</v>
      </c>
      <c r="M4" s="5">
        <v>23489</v>
      </c>
      <c r="N4" s="5">
        <v>11739</v>
      </c>
      <c r="O4" s="5">
        <v>12622</v>
      </c>
      <c r="P4" s="5">
        <v>11623</v>
      </c>
      <c r="Q4" s="5">
        <v>7605</v>
      </c>
      <c r="R4" s="5">
        <v>2816</v>
      </c>
      <c r="S4" s="5">
        <v>3770</v>
      </c>
      <c r="T4" s="5">
        <v>9825</v>
      </c>
      <c r="U4" s="5">
        <v>8448</v>
      </c>
      <c r="V4" s="5">
        <v>6665</v>
      </c>
      <c r="W4" s="5">
        <v>7846</v>
      </c>
      <c r="X4" s="5">
        <v>7833</v>
      </c>
      <c r="Y4" s="5">
        <v>7431</v>
      </c>
      <c r="Z4" s="5">
        <v>6636</v>
      </c>
      <c r="AA4" s="5">
        <v>6284</v>
      </c>
      <c r="AB4" s="5">
        <v>6361</v>
      </c>
      <c r="AC4" s="5">
        <v>7824</v>
      </c>
      <c r="AD4" s="5">
        <v>7103</v>
      </c>
      <c r="AE4" s="5">
        <v>10612</v>
      </c>
      <c r="AF4" s="5">
        <v>8355</v>
      </c>
      <c r="AG4" s="5">
        <v>8601</v>
      </c>
      <c r="AH4" s="5">
        <v>7547</v>
      </c>
      <c r="AI4" s="5">
        <v>8857</v>
      </c>
      <c r="AJ4" s="5">
        <v>13329</v>
      </c>
      <c r="AK4" s="5">
        <v>19907</v>
      </c>
      <c r="AL4" s="5">
        <v>17045</v>
      </c>
      <c r="AM4" s="5">
        <v>22157</v>
      </c>
      <c r="AN4" s="5">
        <v>17037</v>
      </c>
      <c r="AO4" s="5">
        <v>21400</v>
      </c>
      <c r="AP4" s="5">
        <v>18371</v>
      </c>
      <c r="AQ4" s="5">
        <v>22147</v>
      </c>
      <c r="AR4" s="5">
        <v>18509</v>
      </c>
      <c r="AS4" s="5">
        <v>18206</v>
      </c>
      <c r="AT4" s="5">
        <v>12026</v>
      </c>
      <c r="AU4" s="5">
        <v>19880</v>
      </c>
      <c r="AV4" s="5">
        <v>19075</v>
      </c>
      <c r="AW4" s="5">
        <v>19159</v>
      </c>
      <c r="AX4" s="5">
        <v>15849</v>
      </c>
      <c r="AY4" s="5">
        <v>15585</v>
      </c>
      <c r="AZ4" s="5">
        <v>17110</v>
      </c>
      <c r="BA4" s="5">
        <v>20677</v>
      </c>
      <c r="BB4" s="5">
        <v>15442</v>
      </c>
      <c r="BC4" s="5">
        <v>21686</v>
      </c>
      <c r="BD4" s="5">
        <v>16953</v>
      </c>
      <c r="BE4" s="5">
        <v>18555</v>
      </c>
      <c r="BF4" s="5">
        <v>10671</v>
      </c>
      <c r="BG4" s="5">
        <v>14863</v>
      </c>
      <c r="BH4" s="5">
        <v>17725</v>
      </c>
      <c r="BI4" s="5"/>
      <c r="BJ4" s="5"/>
    </row>
    <row r="5" spans="1:62" x14ac:dyDescent="0.25">
      <c r="A5" s="9">
        <v>600124493</v>
      </c>
      <c r="B5" s="9" t="s">
        <v>6</v>
      </c>
      <c r="C5" s="5"/>
      <c r="D5" s="5"/>
      <c r="E5" s="5"/>
      <c r="F5" s="5"/>
      <c r="G5" s="5"/>
      <c r="H5" s="5">
        <v>4944</v>
      </c>
      <c r="I5" s="5">
        <v>56597</v>
      </c>
      <c r="J5" s="5">
        <v>40388</v>
      </c>
      <c r="K5" s="5">
        <v>46082</v>
      </c>
      <c r="L5" s="5">
        <v>106683</v>
      </c>
      <c r="M5" s="5">
        <v>96495</v>
      </c>
      <c r="N5" s="5">
        <v>67053</v>
      </c>
      <c r="O5" s="5">
        <v>67564</v>
      </c>
      <c r="P5" s="5">
        <v>70904</v>
      </c>
      <c r="Q5" s="5">
        <v>74687</v>
      </c>
      <c r="R5" s="5">
        <v>84344</v>
      </c>
      <c r="S5" s="5">
        <v>96000</v>
      </c>
      <c r="T5" s="5">
        <v>137904</v>
      </c>
      <c r="U5" s="5">
        <v>66210</v>
      </c>
      <c r="V5" s="5">
        <v>74436</v>
      </c>
      <c r="W5" s="5">
        <v>94821</v>
      </c>
      <c r="X5" s="5">
        <v>208297</v>
      </c>
      <c r="Y5" s="5">
        <v>147225</v>
      </c>
      <c r="Z5" s="5">
        <v>190397</v>
      </c>
      <c r="AA5" s="5">
        <v>168430</v>
      </c>
      <c r="AB5" s="5">
        <v>221917</v>
      </c>
      <c r="AC5" s="5">
        <v>182782</v>
      </c>
      <c r="AD5" s="5">
        <v>168862</v>
      </c>
      <c r="AE5" s="5">
        <v>240842</v>
      </c>
      <c r="AF5" s="5">
        <v>182492</v>
      </c>
      <c r="AG5" s="5">
        <v>141541</v>
      </c>
      <c r="AH5" s="5">
        <v>132526</v>
      </c>
      <c r="AI5" s="5">
        <v>180447</v>
      </c>
      <c r="AJ5" s="5">
        <v>136177</v>
      </c>
      <c r="AK5" s="5">
        <v>133946</v>
      </c>
      <c r="AL5" s="5">
        <v>111605</v>
      </c>
      <c r="AM5" s="5">
        <v>92196</v>
      </c>
      <c r="AN5" s="5">
        <v>100265</v>
      </c>
      <c r="AO5" s="5">
        <v>168574</v>
      </c>
      <c r="AP5" s="5">
        <v>113750</v>
      </c>
      <c r="AQ5" s="5">
        <v>122315</v>
      </c>
      <c r="AR5" s="5">
        <v>91812</v>
      </c>
      <c r="AS5" s="5">
        <v>64712</v>
      </c>
      <c r="AT5" s="5">
        <v>50468</v>
      </c>
      <c r="AU5" s="5">
        <v>80818</v>
      </c>
      <c r="AV5" s="5">
        <v>75169</v>
      </c>
      <c r="AW5" s="5">
        <v>69170</v>
      </c>
      <c r="AX5" s="5">
        <v>71134</v>
      </c>
      <c r="AY5" s="5">
        <v>72271</v>
      </c>
      <c r="AZ5" s="5">
        <v>51480</v>
      </c>
      <c r="BA5" s="5">
        <v>69542</v>
      </c>
      <c r="BB5" s="5">
        <v>68075</v>
      </c>
      <c r="BC5" s="5">
        <v>96113</v>
      </c>
      <c r="BD5" s="5">
        <v>77767</v>
      </c>
      <c r="BE5" s="5">
        <v>95764</v>
      </c>
      <c r="BF5" s="5">
        <v>70983</v>
      </c>
      <c r="BG5" s="5">
        <v>102385</v>
      </c>
      <c r="BH5" s="5">
        <v>80639</v>
      </c>
      <c r="BI5" s="5"/>
      <c r="BJ5" s="5"/>
    </row>
    <row r="6" spans="1:62" x14ac:dyDescent="0.25">
      <c r="A6" s="9">
        <v>600124494</v>
      </c>
      <c r="B6" s="9" t="s">
        <v>1</v>
      </c>
      <c r="C6" s="5"/>
      <c r="D6" s="5"/>
      <c r="E6" s="5"/>
      <c r="F6" s="5"/>
      <c r="G6" s="5"/>
      <c r="H6" s="5">
        <v>244</v>
      </c>
      <c r="I6" s="5">
        <v>108094</v>
      </c>
      <c r="J6" s="5">
        <v>34989</v>
      </c>
      <c r="K6" s="5">
        <v>61825</v>
      </c>
      <c r="L6" s="5">
        <v>80051</v>
      </c>
      <c r="M6" s="5">
        <v>61992</v>
      </c>
      <c r="N6" s="5">
        <v>52043</v>
      </c>
      <c r="O6" s="5">
        <v>65702</v>
      </c>
      <c r="P6" s="5">
        <v>64235</v>
      </c>
      <c r="Q6" s="5">
        <v>52381</v>
      </c>
      <c r="R6" s="5">
        <v>6847</v>
      </c>
      <c r="S6" s="5">
        <v>16532</v>
      </c>
      <c r="T6" s="5">
        <v>43312</v>
      </c>
      <c r="U6" s="5">
        <v>61481</v>
      </c>
      <c r="V6" s="5">
        <v>47864</v>
      </c>
      <c r="W6" s="5">
        <v>62405</v>
      </c>
      <c r="X6" s="5">
        <v>68928</v>
      </c>
      <c r="Y6" s="5">
        <v>75815</v>
      </c>
      <c r="Z6" s="5">
        <v>60017</v>
      </c>
      <c r="AA6" s="5">
        <v>69968</v>
      </c>
      <c r="AB6" s="5">
        <v>74443</v>
      </c>
      <c r="AC6" s="5">
        <v>87001</v>
      </c>
      <c r="AD6" s="5">
        <v>79766</v>
      </c>
      <c r="AE6" s="5">
        <v>91108</v>
      </c>
      <c r="AF6" s="5">
        <v>89196</v>
      </c>
      <c r="AG6" s="5">
        <v>75573</v>
      </c>
      <c r="AH6" s="5">
        <v>58632</v>
      </c>
      <c r="AI6" s="5">
        <v>80637</v>
      </c>
      <c r="AJ6" s="5">
        <v>83397</v>
      </c>
      <c r="AK6" s="5">
        <v>81753</v>
      </c>
      <c r="AL6" s="5">
        <v>68084</v>
      </c>
      <c r="AM6" s="5">
        <v>78471</v>
      </c>
      <c r="AN6" s="5">
        <v>62846</v>
      </c>
      <c r="AO6" s="5">
        <v>93329</v>
      </c>
      <c r="AP6" s="5">
        <v>77296</v>
      </c>
      <c r="AQ6" s="5">
        <v>94863</v>
      </c>
      <c r="AR6" s="5">
        <v>82220</v>
      </c>
      <c r="AS6" s="5">
        <v>77924</v>
      </c>
      <c r="AT6" s="5">
        <v>57012</v>
      </c>
      <c r="AU6" s="5">
        <v>76873</v>
      </c>
      <c r="AV6" s="5">
        <v>83377</v>
      </c>
      <c r="AW6" s="5">
        <v>87442</v>
      </c>
      <c r="AX6" s="5">
        <v>61657</v>
      </c>
      <c r="AY6" s="5">
        <v>86801</v>
      </c>
      <c r="AZ6" s="5">
        <v>81794</v>
      </c>
      <c r="BA6" s="5">
        <v>100235</v>
      </c>
      <c r="BB6" s="5">
        <v>88410</v>
      </c>
      <c r="BC6" s="5">
        <v>101130</v>
      </c>
      <c r="BD6" s="5">
        <v>57215</v>
      </c>
      <c r="BE6" s="5">
        <v>66548</v>
      </c>
      <c r="BF6" s="5">
        <v>46530</v>
      </c>
      <c r="BG6" s="5">
        <v>58967</v>
      </c>
      <c r="BH6" s="5">
        <v>79649</v>
      </c>
      <c r="BI6" s="5"/>
      <c r="BJ6" s="5"/>
    </row>
    <row r="7" spans="1:62" x14ac:dyDescent="0.25">
      <c r="A7" s="9">
        <v>600124495</v>
      </c>
      <c r="B7" s="9" t="s">
        <v>2</v>
      </c>
      <c r="C7" s="5"/>
      <c r="D7" s="5"/>
      <c r="E7" s="5"/>
      <c r="F7" s="5"/>
      <c r="G7" s="5"/>
      <c r="H7" s="5"/>
      <c r="I7" s="5">
        <v>1105</v>
      </c>
      <c r="J7" s="5">
        <v>345</v>
      </c>
      <c r="K7" s="5">
        <v>979</v>
      </c>
      <c r="L7" s="5">
        <v>334</v>
      </c>
      <c r="M7" s="5">
        <v>123</v>
      </c>
      <c r="N7" s="5">
        <v>49</v>
      </c>
      <c r="O7" s="5">
        <v>124</v>
      </c>
      <c r="P7" s="5">
        <v>81</v>
      </c>
      <c r="Q7" s="5">
        <v>43</v>
      </c>
      <c r="R7" s="5"/>
      <c r="S7" s="5">
        <v>2</v>
      </c>
      <c r="T7" s="5">
        <v>148</v>
      </c>
      <c r="U7" s="5">
        <v>11603</v>
      </c>
      <c r="V7" s="5">
        <v>15</v>
      </c>
      <c r="W7" s="5">
        <v>2783</v>
      </c>
      <c r="X7" s="5">
        <v>1359</v>
      </c>
      <c r="Y7" s="5">
        <v>798</v>
      </c>
      <c r="Z7" s="5">
        <v>416</v>
      </c>
      <c r="AA7" s="5">
        <v>437</v>
      </c>
      <c r="AB7" s="5">
        <v>402</v>
      </c>
      <c r="AC7" s="5">
        <v>285</v>
      </c>
      <c r="AD7" s="5">
        <v>6002</v>
      </c>
      <c r="AE7" s="5">
        <v>6808</v>
      </c>
      <c r="AF7" s="5">
        <v>18285</v>
      </c>
      <c r="AG7" s="5">
        <v>13005</v>
      </c>
      <c r="AH7" s="5">
        <v>270</v>
      </c>
      <c r="AI7" s="5">
        <v>1486</v>
      </c>
      <c r="AJ7" s="5">
        <v>1021</v>
      </c>
      <c r="AK7" s="5">
        <v>384</v>
      </c>
      <c r="AL7" s="5">
        <v>201</v>
      </c>
      <c r="AM7" s="5">
        <v>323</v>
      </c>
      <c r="AN7" s="5">
        <v>308</v>
      </c>
      <c r="AO7" s="5">
        <v>221</v>
      </c>
      <c r="AP7" s="5">
        <v>194</v>
      </c>
      <c r="AQ7" s="5">
        <v>7801</v>
      </c>
      <c r="AR7" s="5">
        <v>12930</v>
      </c>
      <c r="AS7" s="5">
        <v>13238</v>
      </c>
      <c r="AT7" s="5">
        <v>297</v>
      </c>
      <c r="AU7" s="5">
        <v>1152</v>
      </c>
      <c r="AV7" s="5">
        <v>649</v>
      </c>
      <c r="AW7" s="5">
        <v>291</v>
      </c>
      <c r="AX7" s="5">
        <v>160</v>
      </c>
      <c r="AY7" s="5">
        <v>320</v>
      </c>
      <c r="AZ7" s="5">
        <v>264</v>
      </c>
      <c r="BA7" s="5">
        <v>206</v>
      </c>
      <c r="BB7" s="5">
        <v>4827</v>
      </c>
      <c r="BC7" s="5">
        <v>8567</v>
      </c>
      <c r="BD7" s="5">
        <v>8985</v>
      </c>
      <c r="BE7" s="5">
        <v>15527</v>
      </c>
      <c r="BF7" s="5">
        <v>127</v>
      </c>
      <c r="BG7" s="5">
        <v>1268</v>
      </c>
      <c r="BH7" s="5">
        <v>531</v>
      </c>
      <c r="BI7" s="5"/>
      <c r="BJ7" s="5"/>
    </row>
    <row r="8" spans="1:62" x14ac:dyDescent="0.25">
      <c r="A8" s="9">
        <v>600124496</v>
      </c>
      <c r="B8" s="9" t="s">
        <v>3</v>
      </c>
      <c r="C8" s="5"/>
      <c r="D8" s="5"/>
      <c r="E8" s="5"/>
      <c r="F8" s="5"/>
      <c r="G8" s="5"/>
      <c r="H8" s="5"/>
      <c r="I8" s="5">
        <v>54472</v>
      </c>
      <c r="J8" s="5">
        <v>9519</v>
      </c>
      <c r="K8" s="5">
        <v>26003</v>
      </c>
      <c r="L8" s="5">
        <v>40052</v>
      </c>
      <c r="M8" s="5">
        <v>42862</v>
      </c>
      <c r="N8" s="5">
        <v>22108</v>
      </c>
      <c r="O8" s="5">
        <v>32276</v>
      </c>
      <c r="P8" s="5">
        <v>32073</v>
      </c>
      <c r="Q8" s="5">
        <v>25980</v>
      </c>
      <c r="R8" s="5">
        <v>2286</v>
      </c>
      <c r="S8" s="5">
        <v>2356</v>
      </c>
      <c r="T8" s="5">
        <v>45289</v>
      </c>
      <c r="U8" s="5">
        <v>2154</v>
      </c>
      <c r="V8" s="5">
        <v>2022</v>
      </c>
      <c r="W8" s="5">
        <v>3004</v>
      </c>
      <c r="X8" s="5">
        <v>51595</v>
      </c>
      <c r="Y8" s="5">
        <v>17793</v>
      </c>
      <c r="Z8" s="5">
        <v>6403</v>
      </c>
      <c r="AA8" s="5">
        <v>28238</v>
      </c>
      <c r="AB8" s="5">
        <v>31585</v>
      </c>
      <c r="AC8" s="5">
        <v>34782</v>
      </c>
      <c r="AD8" s="5">
        <v>32809</v>
      </c>
      <c r="AE8" s="5">
        <v>141058</v>
      </c>
      <c r="AF8" s="5">
        <v>41307</v>
      </c>
      <c r="AG8" s="5">
        <v>34597</v>
      </c>
      <c r="AH8" s="5">
        <v>16929</v>
      </c>
      <c r="AI8" s="5">
        <v>36129</v>
      </c>
      <c r="AJ8" s="5">
        <v>47495</v>
      </c>
      <c r="AK8" s="5">
        <v>36641</v>
      </c>
      <c r="AL8" s="5">
        <v>40947</v>
      </c>
      <c r="AM8" s="5">
        <v>40845</v>
      </c>
      <c r="AN8" s="5">
        <v>39160</v>
      </c>
      <c r="AO8" s="5">
        <v>47339</v>
      </c>
      <c r="AP8" s="5">
        <v>65921</v>
      </c>
      <c r="AQ8" s="5">
        <v>116149</v>
      </c>
      <c r="AR8" s="5">
        <v>72106</v>
      </c>
      <c r="AS8" s="5">
        <v>33083</v>
      </c>
      <c r="AT8" s="5">
        <v>20383</v>
      </c>
      <c r="AU8" s="5">
        <v>78327</v>
      </c>
      <c r="AV8" s="5">
        <v>104532</v>
      </c>
      <c r="AW8" s="5">
        <v>66225</v>
      </c>
      <c r="AX8" s="5">
        <v>29093</v>
      </c>
      <c r="AY8" s="5">
        <v>50004</v>
      </c>
      <c r="AZ8" s="5">
        <v>41270</v>
      </c>
      <c r="BA8" s="5">
        <v>107162</v>
      </c>
      <c r="BB8" s="5">
        <v>38339</v>
      </c>
      <c r="BC8" s="5">
        <v>92277</v>
      </c>
      <c r="BD8" s="5">
        <v>55211</v>
      </c>
      <c r="BE8" s="5">
        <v>141633</v>
      </c>
      <c r="BF8" s="5">
        <v>115082</v>
      </c>
      <c r="BG8" s="5">
        <v>44065</v>
      </c>
      <c r="BH8" s="5">
        <v>50833</v>
      </c>
      <c r="BI8" s="5"/>
      <c r="BJ8" s="5"/>
    </row>
    <row r="9" spans="1:62" x14ac:dyDescent="0.25">
      <c r="A9" s="9">
        <v>600124497</v>
      </c>
      <c r="B9" s="9" t="s">
        <v>6</v>
      </c>
      <c r="C9" s="5"/>
      <c r="D9" s="5"/>
      <c r="E9" s="5"/>
      <c r="F9" s="5"/>
      <c r="G9" s="5"/>
      <c r="H9" s="5"/>
      <c r="I9" s="5"/>
      <c r="J9" s="5">
        <v>17662</v>
      </c>
      <c r="K9" s="5">
        <v>10861</v>
      </c>
      <c r="L9" s="5">
        <v>7100</v>
      </c>
      <c r="M9" s="5">
        <v>9965</v>
      </c>
      <c r="N9" s="5">
        <v>10263</v>
      </c>
      <c r="O9" s="5">
        <v>9685</v>
      </c>
      <c r="P9" s="5">
        <v>5772</v>
      </c>
      <c r="Q9" s="5">
        <v>7580</v>
      </c>
      <c r="R9" s="5">
        <v>4667</v>
      </c>
      <c r="S9" s="5">
        <v>4648</v>
      </c>
      <c r="T9" s="5">
        <v>5810</v>
      </c>
      <c r="U9" s="5">
        <v>8995</v>
      </c>
      <c r="V9" s="5">
        <v>8420</v>
      </c>
      <c r="W9" s="5">
        <v>6266</v>
      </c>
      <c r="X9" s="5">
        <v>6243</v>
      </c>
      <c r="Y9" s="5">
        <v>6820</v>
      </c>
      <c r="Z9" s="5">
        <v>7662</v>
      </c>
      <c r="AA9" s="5">
        <v>10169</v>
      </c>
      <c r="AB9" s="5">
        <v>7380</v>
      </c>
      <c r="AC9" s="5">
        <v>9703</v>
      </c>
      <c r="AD9" s="5">
        <v>5390</v>
      </c>
      <c r="AE9" s="5">
        <v>8398</v>
      </c>
      <c r="AF9" s="5">
        <v>9167</v>
      </c>
      <c r="AG9" s="5">
        <v>11140</v>
      </c>
      <c r="AH9" s="5">
        <v>9835</v>
      </c>
      <c r="AI9" s="5">
        <v>8692</v>
      </c>
      <c r="AJ9" s="5">
        <v>6650</v>
      </c>
      <c r="AK9" s="5">
        <v>7359</v>
      </c>
      <c r="AL9" s="5">
        <v>11125</v>
      </c>
      <c r="AM9" s="5">
        <v>11710</v>
      </c>
      <c r="AN9" s="5">
        <v>7529</v>
      </c>
      <c r="AO9" s="5">
        <v>7403</v>
      </c>
      <c r="AP9" s="5">
        <v>8112</v>
      </c>
      <c r="AQ9" s="5">
        <v>11946</v>
      </c>
      <c r="AR9" s="5">
        <v>13992</v>
      </c>
      <c r="AS9" s="5">
        <v>12231</v>
      </c>
      <c r="AT9" s="5">
        <v>12342</v>
      </c>
      <c r="AU9" s="5">
        <v>10102</v>
      </c>
      <c r="AV9" s="5">
        <v>6939</v>
      </c>
      <c r="AW9" s="5">
        <v>8144</v>
      </c>
      <c r="AX9" s="5">
        <v>9094</v>
      </c>
      <c r="AY9" s="5">
        <v>9981</v>
      </c>
      <c r="AZ9" s="5">
        <v>5153</v>
      </c>
      <c r="BA9" s="5">
        <v>10957</v>
      </c>
      <c r="BB9" s="5">
        <v>7173</v>
      </c>
      <c r="BC9" s="5">
        <v>8275</v>
      </c>
      <c r="BD9" s="5">
        <v>6692</v>
      </c>
      <c r="BE9" s="5">
        <v>12494</v>
      </c>
      <c r="BF9" s="5">
        <v>9876</v>
      </c>
      <c r="BG9" s="5">
        <v>11199</v>
      </c>
      <c r="BH9" s="5">
        <v>7877</v>
      </c>
      <c r="BI9" s="5"/>
      <c r="BJ9" s="5"/>
    </row>
    <row r="10" spans="1:62" x14ac:dyDescent="0.25">
      <c r="A10" s="9">
        <v>600124604</v>
      </c>
      <c r="B10" s="9" t="s">
        <v>32</v>
      </c>
      <c r="C10" s="5">
        <v>4</v>
      </c>
      <c r="D10" s="5">
        <v>15</v>
      </c>
      <c r="E10" s="5">
        <v>21</v>
      </c>
      <c r="F10" s="5">
        <v>135</v>
      </c>
      <c r="G10" s="5">
        <v>113</v>
      </c>
      <c r="H10" s="5">
        <v>124</v>
      </c>
      <c r="I10" s="5">
        <v>33</v>
      </c>
      <c r="J10" s="5">
        <v>1</v>
      </c>
      <c r="K10" s="5">
        <v>7</v>
      </c>
      <c r="L10" s="5">
        <v>118</v>
      </c>
      <c r="M10" s="5">
        <v>48</v>
      </c>
      <c r="N10" s="5">
        <v>373</v>
      </c>
      <c r="O10" s="5">
        <v>95</v>
      </c>
      <c r="P10" s="5">
        <v>181</v>
      </c>
      <c r="Q10" s="5">
        <v>161</v>
      </c>
      <c r="R10" s="5">
        <v>33</v>
      </c>
      <c r="S10" s="5">
        <v>101</v>
      </c>
      <c r="T10" s="5">
        <v>36</v>
      </c>
      <c r="U10" s="5">
        <v>15</v>
      </c>
      <c r="V10" s="5">
        <v>1</v>
      </c>
      <c r="W10" s="5">
        <v>9</v>
      </c>
      <c r="X10" s="5">
        <v>50</v>
      </c>
      <c r="Y10" s="5">
        <v>55</v>
      </c>
      <c r="Z10" s="5">
        <v>25</v>
      </c>
      <c r="AA10" s="5">
        <v>21</v>
      </c>
      <c r="AB10" s="5">
        <v>149</v>
      </c>
      <c r="AC10" s="5">
        <v>559</v>
      </c>
      <c r="AD10" s="5">
        <v>2054</v>
      </c>
      <c r="AE10" s="5">
        <v>2482</v>
      </c>
      <c r="AF10" s="5">
        <v>51620</v>
      </c>
      <c r="AG10" s="5">
        <v>21</v>
      </c>
      <c r="AH10" s="5">
        <v>3</v>
      </c>
      <c r="AI10" s="5">
        <v>30</v>
      </c>
      <c r="AJ10" s="5">
        <v>25</v>
      </c>
      <c r="AK10" s="5">
        <v>229</v>
      </c>
      <c r="AL10" s="5">
        <v>7</v>
      </c>
      <c r="AM10" s="5">
        <v>9</v>
      </c>
      <c r="AN10" s="5">
        <v>43</v>
      </c>
      <c r="AO10" s="5">
        <v>56</v>
      </c>
      <c r="AP10" s="5">
        <v>5</v>
      </c>
      <c r="AQ10" s="5">
        <v>19</v>
      </c>
      <c r="AR10" s="5">
        <v>27</v>
      </c>
      <c r="AS10" s="5">
        <v>16</v>
      </c>
      <c r="AT10" s="5">
        <v>11</v>
      </c>
      <c r="AU10" s="5">
        <v>25</v>
      </c>
      <c r="AV10" s="5">
        <v>70</v>
      </c>
      <c r="AW10" s="5">
        <v>921</v>
      </c>
      <c r="AX10" s="5">
        <v>96</v>
      </c>
      <c r="AY10" s="5">
        <v>28</v>
      </c>
      <c r="AZ10" s="5">
        <v>21</v>
      </c>
      <c r="BA10" s="5">
        <v>68</v>
      </c>
      <c r="BB10" s="5">
        <v>16</v>
      </c>
      <c r="BC10" s="5">
        <v>112</v>
      </c>
      <c r="BD10" s="5">
        <v>688</v>
      </c>
      <c r="BE10" s="5">
        <v>147</v>
      </c>
      <c r="BF10" s="5">
        <v>5</v>
      </c>
      <c r="BG10" s="5">
        <v>12</v>
      </c>
      <c r="BH10" s="5">
        <v>21</v>
      </c>
      <c r="BI10" s="5"/>
      <c r="BJ10" s="5"/>
    </row>
    <row r="12" spans="1:62" x14ac:dyDescent="0.3">
      <c r="A12" s="16" t="s">
        <v>33</v>
      </c>
    </row>
  </sheetData>
  <sortState ref="A3:B10">
    <sortCondition ref="A3:A10"/>
  </sortState>
  <mergeCells count="5">
    <mergeCell ref="C1:N1"/>
    <mergeCell ref="O1:Z1"/>
    <mergeCell ref="AA1:AL1"/>
    <mergeCell ref="AM1:AX1"/>
    <mergeCell ref="AY1:BJ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2"/>
  <sheetViews>
    <sheetView showGridLines="0" workbookViewId="0">
      <pane xSplit="2" ySplit="2" topLeftCell="AP3" activePane="bottomRight" state="frozen"/>
      <selection pane="topRight" activeCell="C1" sqref="C1"/>
      <selection pane="bottomLeft" activeCell="A3" sqref="A3"/>
      <selection pane="bottomRight" activeCell="AS22" sqref="AS22"/>
    </sheetView>
  </sheetViews>
  <sheetFormatPr defaultColWidth="9.08984375" defaultRowHeight="12" x14ac:dyDescent="0.3"/>
  <cols>
    <col min="1" max="1" width="8.6328125" style="1" bestFit="1" customWidth="1"/>
    <col min="2" max="2" width="10.54296875" style="1" bestFit="1" customWidth="1"/>
    <col min="3" max="37" width="9.08984375" style="1"/>
    <col min="38" max="38" width="10.08984375" style="1" bestFit="1" customWidth="1"/>
    <col min="39" max="44" width="9.08984375" style="1"/>
    <col min="45" max="45" width="11.6328125" style="1" customWidth="1"/>
    <col min="46" max="16384" width="9.08984375" style="1"/>
  </cols>
  <sheetData>
    <row r="1" spans="1:62" x14ac:dyDescent="0.25">
      <c r="C1" s="26">
        <v>2019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6">
        <v>2020</v>
      </c>
      <c r="P1" s="27"/>
      <c r="Q1" s="27"/>
      <c r="R1" s="27"/>
      <c r="S1" s="27"/>
      <c r="T1" s="27"/>
      <c r="U1" s="27"/>
      <c r="V1" s="27"/>
      <c r="W1" s="27"/>
      <c r="X1" s="27"/>
      <c r="Y1" s="27"/>
      <c r="Z1" s="28"/>
      <c r="AA1" s="26">
        <v>2021</v>
      </c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  <c r="AM1" s="26">
        <v>2022</v>
      </c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8"/>
      <c r="AY1" s="26">
        <v>2023</v>
      </c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8"/>
    </row>
    <row r="2" spans="1:62" x14ac:dyDescent="0.3">
      <c r="A2" s="2" t="s">
        <v>20</v>
      </c>
      <c r="B2" s="2" t="s">
        <v>0</v>
      </c>
      <c r="C2" s="3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19</v>
      </c>
      <c r="O2" s="3" t="s">
        <v>7</v>
      </c>
      <c r="P2" s="4" t="s">
        <v>8</v>
      </c>
      <c r="Q2" s="4" t="s">
        <v>9</v>
      </c>
      <c r="R2" s="4" t="s">
        <v>10</v>
      </c>
      <c r="S2" s="4" t="s">
        <v>11</v>
      </c>
      <c r="T2" s="4" t="s">
        <v>12</v>
      </c>
      <c r="U2" s="4" t="s">
        <v>13</v>
      </c>
      <c r="V2" s="4" t="s">
        <v>14</v>
      </c>
      <c r="W2" s="4" t="s">
        <v>15</v>
      </c>
      <c r="X2" s="4" t="s">
        <v>16</v>
      </c>
      <c r="Y2" s="4" t="s">
        <v>17</v>
      </c>
      <c r="Z2" s="4" t="s">
        <v>19</v>
      </c>
      <c r="AA2" s="3" t="s">
        <v>7</v>
      </c>
      <c r="AB2" s="4" t="s">
        <v>8</v>
      </c>
      <c r="AC2" s="4" t="s">
        <v>9</v>
      </c>
      <c r="AD2" s="4" t="s">
        <v>10</v>
      </c>
      <c r="AE2" s="4" t="s">
        <v>11</v>
      </c>
      <c r="AF2" s="4" t="s">
        <v>12</v>
      </c>
      <c r="AG2" s="4" t="s">
        <v>13</v>
      </c>
      <c r="AH2" s="4" t="s">
        <v>14</v>
      </c>
      <c r="AI2" s="4" t="s">
        <v>15</v>
      </c>
      <c r="AJ2" s="4" t="s">
        <v>16</v>
      </c>
      <c r="AK2" s="4" t="s">
        <v>17</v>
      </c>
      <c r="AL2" s="4" t="s">
        <v>19</v>
      </c>
      <c r="AM2" s="3" t="s">
        <v>7</v>
      </c>
      <c r="AN2" s="4" t="s">
        <v>8</v>
      </c>
      <c r="AO2" s="4" t="s">
        <v>9</v>
      </c>
      <c r="AP2" s="4" t="s">
        <v>10</v>
      </c>
      <c r="AQ2" s="4" t="s">
        <v>11</v>
      </c>
      <c r="AR2" s="4" t="s">
        <v>12</v>
      </c>
      <c r="AS2" s="4" t="s">
        <v>13</v>
      </c>
      <c r="AT2" s="4" t="s">
        <v>14</v>
      </c>
      <c r="AU2" s="4" t="s">
        <v>15</v>
      </c>
      <c r="AV2" s="4" t="s">
        <v>16</v>
      </c>
      <c r="AW2" s="4" t="s">
        <v>17</v>
      </c>
      <c r="AX2" s="4" t="s">
        <v>19</v>
      </c>
      <c r="AY2" s="3" t="s">
        <v>7</v>
      </c>
      <c r="AZ2" s="4" t="s">
        <v>8</v>
      </c>
      <c r="BA2" s="4" t="s">
        <v>9</v>
      </c>
      <c r="BB2" s="4" t="s">
        <v>10</v>
      </c>
      <c r="BC2" s="4" t="s">
        <v>11</v>
      </c>
      <c r="BD2" s="4" t="s">
        <v>12</v>
      </c>
      <c r="BE2" s="4" t="s">
        <v>13</v>
      </c>
      <c r="BF2" s="4" t="s">
        <v>14</v>
      </c>
      <c r="BG2" s="4" t="s">
        <v>15</v>
      </c>
      <c r="BH2" s="4" t="s">
        <v>16</v>
      </c>
      <c r="BI2" s="4" t="s">
        <v>17</v>
      </c>
      <c r="BJ2" s="4" t="s">
        <v>19</v>
      </c>
    </row>
    <row r="3" spans="1:62" x14ac:dyDescent="0.25">
      <c r="A3" s="9">
        <v>600124277</v>
      </c>
      <c r="B3" s="9" t="s">
        <v>5</v>
      </c>
      <c r="C3" s="10"/>
      <c r="D3" s="10">
        <v>4.2350000000000006E-2</v>
      </c>
      <c r="E3" s="10">
        <v>0.3811500000000001</v>
      </c>
      <c r="F3" s="10">
        <v>8.4700000000000011E-2</v>
      </c>
      <c r="G3" s="10">
        <v>0.55055000000000009</v>
      </c>
      <c r="H3" s="10">
        <v>471.90605000000005</v>
      </c>
      <c r="I3" s="10">
        <v>507.31670000000008</v>
      </c>
      <c r="J3" s="10">
        <v>250.75435000000004</v>
      </c>
      <c r="K3" s="10">
        <v>508.07295000000011</v>
      </c>
      <c r="L3" s="10">
        <v>584.26060000000007</v>
      </c>
      <c r="M3" s="10">
        <v>1283.2897000000003</v>
      </c>
      <c r="N3" s="10">
        <v>439.97415000000007</v>
      </c>
      <c r="O3" s="10">
        <v>500.44995000000006</v>
      </c>
      <c r="P3" s="10">
        <v>471.57330000000007</v>
      </c>
      <c r="Q3" s="10">
        <v>716.09615000000008</v>
      </c>
      <c r="R3" s="10">
        <v>218.99185000000003</v>
      </c>
      <c r="S3" s="10">
        <v>482.0277000000001</v>
      </c>
      <c r="T3" s="10">
        <v>546.82320000000004</v>
      </c>
      <c r="U3" s="10">
        <v>480.37605000000008</v>
      </c>
      <c r="V3" s="10">
        <v>203.78820000000002</v>
      </c>
      <c r="W3" s="10">
        <v>453.44145000000003</v>
      </c>
      <c r="X3" s="10">
        <v>527.17280000000005</v>
      </c>
      <c r="Y3" s="10">
        <v>274.13155000000006</v>
      </c>
      <c r="Z3" s="10">
        <v>212.00410000000002</v>
      </c>
      <c r="AA3" s="10">
        <v>381.91230000000002</v>
      </c>
      <c r="AB3" s="10">
        <v>564.73725000000002</v>
      </c>
      <c r="AC3" s="10">
        <v>592.34945000000005</v>
      </c>
      <c r="AD3" s="10">
        <v>238.17640000000003</v>
      </c>
      <c r="AE3" s="10">
        <v>468.81450000000007</v>
      </c>
      <c r="AF3" s="10">
        <v>303.22600000000006</v>
      </c>
      <c r="AG3" s="10">
        <v>453.61085000000008</v>
      </c>
      <c r="AH3" s="10">
        <v>238.72695000000004</v>
      </c>
      <c r="AI3" s="10">
        <v>460.30215000000004</v>
      </c>
      <c r="AJ3" s="10">
        <v>390.42465000000004</v>
      </c>
      <c r="AK3" s="10">
        <v>573.84250000000009</v>
      </c>
      <c r="AL3" s="10">
        <v>591.50245000000007</v>
      </c>
      <c r="AM3" s="10">
        <v>978.96260000000018</v>
      </c>
      <c r="AN3" s="10">
        <v>972.5254000000001</v>
      </c>
      <c r="AO3" s="10">
        <v>915.94580000000008</v>
      </c>
      <c r="AP3" s="10">
        <v>443.70095000000003</v>
      </c>
      <c r="AQ3" s="10">
        <v>815.11045000000013</v>
      </c>
      <c r="AR3" s="10">
        <v>237.30277999999996</v>
      </c>
      <c r="AS3" s="10">
        <v>405.99129999999997</v>
      </c>
      <c r="AT3" s="10">
        <v>210.43593999999996</v>
      </c>
      <c r="AU3" s="10">
        <v>363.70905999999997</v>
      </c>
      <c r="AV3" s="10">
        <v>342.12749999999994</v>
      </c>
      <c r="AW3" s="10">
        <v>339.45339999999993</v>
      </c>
      <c r="AX3" s="10">
        <v>191.81161999999998</v>
      </c>
      <c r="AY3" s="10">
        <v>295.62961999999993</v>
      </c>
      <c r="AZ3" s="10">
        <v>328.59969999999998</v>
      </c>
      <c r="BA3" s="10">
        <v>315.01</v>
      </c>
      <c r="BB3" s="10">
        <v>246.89807999999994</v>
      </c>
      <c r="BC3" s="10">
        <v>448.90273999999988</v>
      </c>
      <c r="BD3" s="10">
        <v>424.67853999999988</v>
      </c>
      <c r="BE3" s="10">
        <v>431.75703999999996</v>
      </c>
      <c r="BF3" s="10">
        <v>186.62071999999995</v>
      </c>
      <c r="BG3" s="10">
        <v>275.18061999999998</v>
      </c>
      <c r="BH3" s="10">
        <v>255.70687999999996</v>
      </c>
      <c r="BI3" s="10"/>
      <c r="BJ3" s="10"/>
    </row>
    <row r="4" spans="1:62" x14ac:dyDescent="0.25">
      <c r="A4" s="9">
        <v>600124492</v>
      </c>
      <c r="B4" s="9" t="s">
        <v>4</v>
      </c>
      <c r="C4" s="10"/>
      <c r="D4" s="10"/>
      <c r="E4" s="10"/>
      <c r="F4" s="10"/>
      <c r="G4" s="10"/>
      <c r="H4" s="10">
        <v>159.48405</v>
      </c>
      <c r="I4" s="10">
        <v>1829.7438500000005</v>
      </c>
      <c r="J4" s="10">
        <v>1193.4895499999998</v>
      </c>
      <c r="K4" s="10">
        <v>1242.5066499999998</v>
      </c>
      <c r="L4" s="10">
        <v>1364.5351499999999</v>
      </c>
      <c r="M4" s="10">
        <v>1873.2494000000002</v>
      </c>
      <c r="N4" s="10">
        <v>1206.0916999999999</v>
      </c>
      <c r="O4" s="10">
        <v>1192.213</v>
      </c>
      <c r="P4" s="10">
        <v>1152.6399499999998</v>
      </c>
      <c r="Q4" s="10">
        <v>588.69524999999999</v>
      </c>
      <c r="R4" s="10">
        <v>133.61425000000003</v>
      </c>
      <c r="S4" s="10">
        <v>179.48535000000001</v>
      </c>
      <c r="T4" s="10">
        <v>448.22030000000007</v>
      </c>
      <c r="U4" s="10">
        <v>437.07619999999997</v>
      </c>
      <c r="V4" s="10">
        <v>364.98440000000005</v>
      </c>
      <c r="W4" s="10">
        <v>466.95714999999996</v>
      </c>
      <c r="X4" s="10">
        <v>435.64235000000008</v>
      </c>
      <c r="Y4" s="10">
        <v>357.08915000000007</v>
      </c>
      <c r="Z4" s="10">
        <v>350.08325000000002</v>
      </c>
      <c r="AA4" s="10">
        <v>316.03385000000003</v>
      </c>
      <c r="AB4" s="10">
        <v>336.38605000000007</v>
      </c>
      <c r="AC4" s="10">
        <v>399.02775000000008</v>
      </c>
      <c r="AD4" s="10">
        <v>366.44245000000001</v>
      </c>
      <c r="AE4" s="10">
        <v>557.43490000000008</v>
      </c>
      <c r="AF4" s="10">
        <v>598.58095000000003</v>
      </c>
      <c r="AG4" s="10">
        <v>866.05144999999993</v>
      </c>
      <c r="AH4" s="10">
        <v>1153.6684499999997</v>
      </c>
      <c r="AI4" s="10">
        <v>1121.6397499999998</v>
      </c>
      <c r="AJ4" s="10">
        <v>1438.18785</v>
      </c>
      <c r="AK4" s="10">
        <v>1817.2627000000002</v>
      </c>
      <c r="AL4" s="10">
        <v>1498.4821499999998</v>
      </c>
      <c r="AM4" s="10">
        <v>1453.1373999999998</v>
      </c>
      <c r="AN4" s="10">
        <v>1509.0817499999998</v>
      </c>
      <c r="AO4" s="10">
        <v>2683.0963500000007</v>
      </c>
      <c r="AP4" s="10">
        <v>1976.4503</v>
      </c>
      <c r="AQ4" s="10">
        <v>2127.4764500000001</v>
      </c>
      <c r="AR4" s="10">
        <v>582.29313999999988</v>
      </c>
      <c r="AS4" s="10">
        <v>572.76075999999989</v>
      </c>
      <c r="AT4" s="10">
        <v>378.33795999999995</v>
      </c>
      <c r="AU4" s="10">
        <v>625.42479999999989</v>
      </c>
      <c r="AV4" s="10">
        <v>600.09949999999992</v>
      </c>
      <c r="AW4" s="10">
        <v>602.74213999999984</v>
      </c>
      <c r="AX4" s="10">
        <v>498.60953999999992</v>
      </c>
      <c r="AY4" s="10">
        <v>490.30409999999983</v>
      </c>
      <c r="AZ4" s="1">
        <v>538.28059999999994</v>
      </c>
      <c r="BA4" s="10">
        <v>650.5</v>
      </c>
      <c r="BB4" s="10">
        <v>485.80531999999988</v>
      </c>
      <c r="BC4" s="10">
        <v>682.24155999999994</v>
      </c>
      <c r="BD4" s="10">
        <v>533.34137999999984</v>
      </c>
      <c r="BE4" s="10">
        <v>583.74030000000016</v>
      </c>
      <c r="BF4" s="10">
        <v>335.70965999999993</v>
      </c>
      <c r="BG4" s="10">
        <v>467.58997999999997</v>
      </c>
      <c r="BH4" s="10">
        <v>557.62849999999992</v>
      </c>
      <c r="BI4" s="10"/>
      <c r="BJ4" s="10"/>
    </row>
    <row r="5" spans="1:62" x14ac:dyDescent="0.25">
      <c r="A5" s="9">
        <v>600124493</v>
      </c>
      <c r="B5" s="9" t="s">
        <v>6</v>
      </c>
      <c r="C5" s="10"/>
      <c r="D5" s="10"/>
      <c r="E5" s="10"/>
      <c r="F5" s="10"/>
      <c r="G5" s="10"/>
      <c r="H5" s="10">
        <v>209.37840000000003</v>
      </c>
      <c r="I5" s="10">
        <v>2396.8829500000002</v>
      </c>
      <c r="J5" s="10">
        <v>1710.4318000000003</v>
      </c>
      <c r="K5" s="10">
        <v>1951.5727000000004</v>
      </c>
      <c r="L5" s="10">
        <v>4518.0250500000002</v>
      </c>
      <c r="M5" s="10">
        <v>4086.5632500000006</v>
      </c>
      <c r="N5" s="10">
        <v>2839.6945500000002</v>
      </c>
      <c r="O5" s="10">
        <v>2861.3354000000004</v>
      </c>
      <c r="P5" s="10">
        <v>3002.7844000000005</v>
      </c>
      <c r="Q5" s="10">
        <v>3162.9944500000006</v>
      </c>
      <c r="R5" s="10">
        <v>3571.9684000000007</v>
      </c>
      <c r="S5" s="10">
        <v>4065.6000000000004</v>
      </c>
      <c r="T5" s="10">
        <v>5840.2344000000003</v>
      </c>
      <c r="U5" s="10">
        <v>2803.9935000000005</v>
      </c>
      <c r="V5" s="10">
        <v>3152.3646000000003</v>
      </c>
      <c r="W5" s="10">
        <v>4015.6693500000001</v>
      </c>
      <c r="X5" s="10">
        <v>8821.3779500000019</v>
      </c>
      <c r="Y5" s="10">
        <v>6234.9787500000011</v>
      </c>
      <c r="Z5" s="10">
        <v>8063.3129500000005</v>
      </c>
      <c r="AA5" s="10">
        <v>7133.0105000000003</v>
      </c>
      <c r="AB5" s="10">
        <v>9398.1849500000008</v>
      </c>
      <c r="AC5" s="10">
        <v>7740.8177000000014</v>
      </c>
      <c r="AD5" s="10">
        <v>7151.3057000000008</v>
      </c>
      <c r="AE5" s="10">
        <v>10199.658700000002</v>
      </c>
      <c r="AF5" s="10">
        <v>7728.5362000000005</v>
      </c>
      <c r="AG5" s="10">
        <v>5994.2613500000007</v>
      </c>
      <c r="AH5" s="10">
        <v>5612.4761000000008</v>
      </c>
      <c r="AI5" s="10">
        <v>7641.9304500000017</v>
      </c>
      <c r="AJ5" s="10">
        <v>5767.0959500000008</v>
      </c>
      <c r="AK5" s="10">
        <v>5672.6131000000005</v>
      </c>
      <c r="AL5" s="10">
        <v>4726.4717500000006</v>
      </c>
      <c r="AM5" s="10">
        <v>3904.5006000000003</v>
      </c>
      <c r="AN5" s="10">
        <v>4246.2227500000008</v>
      </c>
      <c r="AO5" s="10">
        <v>7139.1089000000011</v>
      </c>
      <c r="AP5" s="10">
        <v>4817.3125000000009</v>
      </c>
      <c r="AQ5" s="10">
        <v>5180.0402500000009</v>
      </c>
      <c r="AR5" s="10">
        <v>2888.4055199999993</v>
      </c>
      <c r="AS5" s="10">
        <v>2035.8395199999995</v>
      </c>
      <c r="AT5" s="10">
        <v>1587.7232799999997</v>
      </c>
      <c r="AU5" s="10">
        <v>2542.5342799999999</v>
      </c>
      <c r="AV5" s="10">
        <v>2364.8167399999998</v>
      </c>
      <c r="AW5" s="10">
        <v>2176.0881999999997</v>
      </c>
      <c r="AX5" s="10">
        <v>2237.8756399999997</v>
      </c>
      <c r="AY5" s="10">
        <v>2273.6456599999997</v>
      </c>
      <c r="AZ5" s="10">
        <v>1619.5607999999997</v>
      </c>
      <c r="BA5" s="10">
        <v>2187.79</v>
      </c>
      <c r="BB5" s="10">
        <v>2141.6394999999998</v>
      </c>
      <c r="BC5" s="10">
        <v>3023.7149799999997</v>
      </c>
      <c r="BD5" s="10">
        <v>2446.5498199999997</v>
      </c>
      <c r="BE5" s="10">
        <v>3012.7354399999995</v>
      </c>
      <c r="BF5" s="10">
        <v>2233.1251799999995</v>
      </c>
      <c r="BG5" s="10">
        <v>3221.0320999999994</v>
      </c>
      <c r="BH5" s="10">
        <v>2536.9029399999995</v>
      </c>
      <c r="BI5" s="10"/>
      <c r="BJ5" s="10"/>
    </row>
    <row r="6" spans="1:62" x14ac:dyDescent="0.25">
      <c r="A6" s="9">
        <v>600124494</v>
      </c>
      <c r="B6" s="9" t="s">
        <v>1</v>
      </c>
      <c r="C6" s="10"/>
      <c r="D6" s="10"/>
      <c r="E6" s="10"/>
      <c r="F6" s="10"/>
      <c r="G6" s="10"/>
      <c r="H6" s="10">
        <v>10.333400000000001</v>
      </c>
      <c r="I6" s="10">
        <v>4577.7809000000007</v>
      </c>
      <c r="J6" s="10">
        <v>1483.8351000000002</v>
      </c>
      <c r="K6" s="10">
        <v>2619.6560500000005</v>
      </c>
      <c r="L6" s="10">
        <v>3392.8944500000007</v>
      </c>
      <c r="M6" s="10">
        <v>2629.4631000000008</v>
      </c>
      <c r="N6" s="10">
        <v>2206.7556500000001</v>
      </c>
      <c r="O6" s="10">
        <v>2783.8470000000007</v>
      </c>
      <c r="P6" s="10">
        <v>2722.4032000000007</v>
      </c>
      <c r="Q6" s="10">
        <v>2218.3353500000003</v>
      </c>
      <c r="R6" s="10">
        <v>290.65410000000003</v>
      </c>
      <c r="S6" s="10">
        <v>700.81385000000012</v>
      </c>
      <c r="T6" s="10">
        <v>1834.9468500000005</v>
      </c>
      <c r="U6" s="10">
        <v>2604.4040000000005</v>
      </c>
      <c r="V6" s="10">
        <v>2027.0404000000003</v>
      </c>
      <c r="W6" s="10">
        <v>2648.3209500000003</v>
      </c>
      <c r="X6" s="10">
        <v>2927.3046000000004</v>
      </c>
      <c r="Y6" s="10">
        <v>3213.4998500000002</v>
      </c>
      <c r="Z6" s="10">
        <v>2544.4545500000004</v>
      </c>
      <c r="AA6" s="10">
        <v>2967.9303500000001</v>
      </c>
      <c r="AB6" s="10">
        <v>3157.4466000000002</v>
      </c>
      <c r="AC6" s="10">
        <v>3687.2269500000007</v>
      </c>
      <c r="AD6" s="10">
        <v>3384.2429500000003</v>
      </c>
      <c r="AE6" s="10">
        <v>3861.1584000000007</v>
      </c>
      <c r="AF6" s="10">
        <v>3786.3380500000003</v>
      </c>
      <c r="AG6" s="10">
        <v>3205.3021000000003</v>
      </c>
      <c r="AH6" s="10">
        <v>2494.0036000000005</v>
      </c>
      <c r="AI6" s="10">
        <v>3429.3336000000008</v>
      </c>
      <c r="AJ6" s="10">
        <v>3546.9032500000008</v>
      </c>
      <c r="AK6" s="10">
        <v>3475.9125500000005</v>
      </c>
      <c r="AL6" s="10">
        <v>2889.5102500000003</v>
      </c>
      <c r="AM6" s="10">
        <v>3338.2871500000006</v>
      </c>
      <c r="AN6" s="10">
        <v>2677.2520500000001</v>
      </c>
      <c r="AO6" s="10">
        <v>3965.4725000000003</v>
      </c>
      <c r="AP6" s="10">
        <v>3286.4749500000003</v>
      </c>
      <c r="AQ6" s="10">
        <v>4024.2845500000012</v>
      </c>
      <c r="AR6" s="10">
        <v>2586.6412</v>
      </c>
      <c r="AS6" s="10">
        <v>2451.4890399999995</v>
      </c>
      <c r="AT6" s="10">
        <v>1793.5975199999998</v>
      </c>
      <c r="AU6" s="10">
        <v>2418.4245799999994</v>
      </c>
      <c r="AV6" s="10">
        <v>2623.0404199999994</v>
      </c>
      <c r="AW6" s="10">
        <v>2750.9253199999994</v>
      </c>
      <c r="AX6" s="10">
        <v>1939.7292199999997</v>
      </c>
      <c r="AY6" s="10">
        <v>2730.7594599999993</v>
      </c>
      <c r="AZ6" s="10">
        <v>2573.2392399999994</v>
      </c>
      <c r="BA6" s="10">
        <v>3153.39</v>
      </c>
      <c r="BB6" s="10">
        <v>2781.3786</v>
      </c>
      <c r="BC6" s="10">
        <v>3181.5497999999998</v>
      </c>
      <c r="BD6" s="10">
        <v>1799.9838999999997</v>
      </c>
      <c r="BE6" s="10">
        <v>2093.6000800000002</v>
      </c>
      <c r="BF6" s="10">
        <v>1463.8337999999999</v>
      </c>
      <c r="BG6" s="10">
        <v>1855.1018199999999</v>
      </c>
      <c r="BH6" s="10">
        <v>2505.7575399999996</v>
      </c>
      <c r="BI6" s="10"/>
      <c r="BJ6" s="10"/>
    </row>
    <row r="7" spans="1:62" x14ac:dyDescent="0.25">
      <c r="A7" s="9">
        <v>600124495</v>
      </c>
      <c r="B7" s="9" t="s">
        <v>2</v>
      </c>
      <c r="C7" s="10"/>
      <c r="D7" s="10"/>
      <c r="E7" s="10"/>
      <c r="F7" s="10"/>
      <c r="G7" s="10"/>
      <c r="H7" s="10"/>
      <c r="I7" s="10">
        <v>52.265950000000011</v>
      </c>
      <c r="J7" s="10">
        <v>14.610750000000001</v>
      </c>
      <c r="K7" s="10">
        <v>41.460650000000001</v>
      </c>
      <c r="L7" s="10">
        <v>14.144900000000002</v>
      </c>
      <c r="M7" s="10">
        <v>5.2090500000000004</v>
      </c>
      <c r="N7" s="10">
        <v>2.0751500000000003</v>
      </c>
      <c r="O7" s="10">
        <v>5.2514000000000003</v>
      </c>
      <c r="P7" s="10">
        <v>3.4303500000000007</v>
      </c>
      <c r="Q7" s="10">
        <v>1.8210500000000003</v>
      </c>
      <c r="R7" s="10"/>
      <c r="S7" s="10">
        <v>8.4700000000000011E-2</v>
      </c>
      <c r="T7" s="10">
        <v>6.2678000000000003</v>
      </c>
      <c r="U7" s="10">
        <v>491.38705000000004</v>
      </c>
      <c r="V7" s="10">
        <v>0.63525000000000009</v>
      </c>
      <c r="W7" s="10">
        <v>117.86005000000002</v>
      </c>
      <c r="X7" s="10">
        <v>57.553650000000012</v>
      </c>
      <c r="Y7" s="10">
        <v>33.795300000000005</v>
      </c>
      <c r="Z7" s="10">
        <v>17.617600000000003</v>
      </c>
      <c r="AA7" s="10">
        <v>18.506950000000003</v>
      </c>
      <c r="AB7" s="10">
        <v>17.024700000000003</v>
      </c>
      <c r="AC7" s="10">
        <v>12.069750000000003</v>
      </c>
      <c r="AD7" s="10">
        <v>254.18470000000005</v>
      </c>
      <c r="AE7" s="10">
        <v>288.31880000000001</v>
      </c>
      <c r="AF7" s="10">
        <v>774.36975000000007</v>
      </c>
      <c r="AG7" s="10">
        <v>550.76175000000012</v>
      </c>
      <c r="AH7" s="10">
        <v>11.434500000000002</v>
      </c>
      <c r="AI7" s="10">
        <v>62.932100000000005</v>
      </c>
      <c r="AJ7" s="10">
        <v>43.239350000000002</v>
      </c>
      <c r="AK7" s="10">
        <v>16.262400000000003</v>
      </c>
      <c r="AL7" s="10">
        <v>8.5123500000000014</v>
      </c>
      <c r="AM7" s="10">
        <v>13.67905</v>
      </c>
      <c r="AN7" s="10">
        <v>13.043800000000001</v>
      </c>
      <c r="AO7" s="10">
        <v>9.3593500000000009</v>
      </c>
      <c r="AP7" s="10">
        <v>8.2159000000000013</v>
      </c>
      <c r="AQ7" s="10">
        <v>330.37235000000004</v>
      </c>
      <c r="AR7" s="10">
        <v>406.77779999999996</v>
      </c>
      <c r="AS7" s="10">
        <v>416.46747999999997</v>
      </c>
      <c r="AT7" s="10">
        <v>9.3436199999999978</v>
      </c>
      <c r="AU7" s="10">
        <v>36.241919999999993</v>
      </c>
      <c r="AV7" s="10">
        <v>20.417539999999995</v>
      </c>
      <c r="AW7" s="10">
        <v>9.1548599999999976</v>
      </c>
      <c r="AX7" s="10">
        <v>5.033599999999999</v>
      </c>
      <c r="AY7" s="10">
        <v>10.067199999999998</v>
      </c>
      <c r="AZ7" s="10">
        <v>8.305439999999999</v>
      </c>
      <c r="BA7" s="10">
        <v>6.48</v>
      </c>
      <c r="BB7" s="10">
        <v>151.85741999999999</v>
      </c>
      <c r="BC7" s="10">
        <v>269.51781999999992</v>
      </c>
      <c r="BD7" s="10">
        <v>282.66809999999998</v>
      </c>
      <c r="BE7" s="10">
        <v>488.47941999999995</v>
      </c>
      <c r="BF7" s="10">
        <v>3.9954199999999993</v>
      </c>
      <c r="BG7" s="10">
        <v>39.891279999999995</v>
      </c>
      <c r="BH7" s="10">
        <v>16.705259999999999</v>
      </c>
      <c r="BI7" s="10"/>
      <c r="BJ7" s="10"/>
    </row>
    <row r="8" spans="1:62" x14ac:dyDescent="0.25">
      <c r="A8" s="9">
        <v>600124496</v>
      </c>
      <c r="B8" s="9" t="s">
        <v>3</v>
      </c>
      <c r="C8" s="10"/>
      <c r="D8" s="10"/>
      <c r="E8" s="10"/>
      <c r="F8" s="10"/>
      <c r="G8" s="10"/>
      <c r="H8" s="10"/>
      <c r="I8" s="10">
        <v>2306.8892000000005</v>
      </c>
      <c r="J8" s="10">
        <v>403.12965000000003</v>
      </c>
      <c r="K8" s="10">
        <v>1101.2270500000002</v>
      </c>
      <c r="L8" s="10">
        <v>1696.2022000000002</v>
      </c>
      <c r="M8" s="10">
        <v>1815.2057000000002</v>
      </c>
      <c r="N8" s="10">
        <v>936.27380000000016</v>
      </c>
      <c r="O8" s="10">
        <v>1366.8886000000002</v>
      </c>
      <c r="P8" s="10">
        <v>1358.2915500000004</v>
      </c>
      <c r="Q8" s="10">
        <v>1100.2530000000002</v>
      </c>
      <c r="R8" s="10">
        <v>96.812100000000015</v>
      </c>
      <c r="S8" s="10">
        <v>99.776600000000016</v>
      </c>
      <c r="T8" s="10">
        <v>1917.9891500000003</v>
      </c>
      <c r="U8" s="10">
        <v>91.221900000000005</v>
      </c>
      <c r="V8" s="10">
        <v>85.631700000000023</v>
      </c>
      <c r="W8" s="10">
        <v>127.21940000000002</v>
      </c>
      <c r="X8" s="10">
        <v>2185.0482500000003</v>
      </c>
      <c r="Y8" s="10">
        <v>753.5335500000001</v>
      </c>
      <c r="Z8" s="10">
        <v>271.16705000000002</v>
      </c>
      <c r="AA8" s="10">
        <v>1195.8793000000001</v>
      </c>
      <c r="AB8" s="10">
        <v>1337.6247500000002</v>
      </c>
      <c r="AC8" s="10">
        <v>1473.0177000000003</v>
      </c>
      <c r="AD8" s="10">
        <v>1389.4611500000003</v>
      </c>
      <c r="AE8" s="10">
        <v>5973.8063000000011</v>
      </c>
      <c r="AF8" s="10">
        <v>1749.3514500000003</v>
      </c>
      <c r="AG8" s="10">
        <v>1465.1829500000001</v>
      </c>
      <c r="AH8" s="10">
        <v>716.94315000000017</v>
      </c>
      <c r="AI8" s="10">
        <v>1530.0631500000002</v>
      </c>
      <c r="AJ8" s="10">
        <v>2011.4132500000003</v>
      </c>
      <c r="AK8" s="10">
        <v>1551.7463500000001</v>
      </c>
      <c r="AL8" s="10">
        <v>1734.1054500000002</v>
      </c>
      <c r="AM8" s="10">
        <v>1729.7857500000002</v>
      </c>
      <c r="AN8" s="10">
        <v>1658.4260000000002</v>
      </c>
      <c r="AO8" s="10">
        <v>2004.8066500000002</v>
      </c>
      <c r="AP8" s="10">
        <v>2791.7543500000006</v>
      </c>
      <c r="AQ8" s="10">
        <v>4918.9101500000006</v>
      </c>
      <c r="AR8" s="10">
        <v>2268.4547599999996</v>
      </c>
      <c r="AS8" s="10">
        <v>1040.7911799999999</v>
      </c>
      <c r="AT8" s="10">
        <v>641.24917999999991</v>
      </c>
      <c r="AU8" s="10">
        <v>2464.1674199999998</v>
      </c>
      <c r="AV8" s="10">
        <v>3288.5767199999991</v>
      </c>
      <c r="AW8" s="10">
        <v>2083.4384999999997</v>
      </c>
      <c r="AX8" s="10">
        <v>915.26577999999984</v>
      </c>
      <c r="AY8" s="10">
        <v>1573.1258399999997</v>
      </c>
      <c r="AZ8" s="10">
        <v>1298.3541999999998</v>
      </c>
      <c r="BA8" s="10">
        <v>3371.32</v>
      </c>
      <c r="BB8" s="10">
        <v>1206.1449399999997</v>
      </c>
      <c r="BC8" s="10">
        <v>2903.0344199999995</v>
      </c>
      <c r="BD8" s="10">
        <v>1736.93806</v>
      </c>
      <c r="BE8" s="10">
        <v>4455.7741799999994</v>
      </c>
      <c r="BF8" s="10">
        <v>3620.4797199999994</v>
      </c>
      <c r="BG8" s="10">
        <v>1386.2848999999997</v>
      </c>
      <c r="BH8" s="10">
        <v>1599.2061799999997</v>
      </c>
      <c r="BI8" s="10"/>
      <c r="BJ8" s="10"/>
    </row>
    <row r="9" spans="1:62" x14ac:dyDescent="0.25">
      <c r="A9" s="9">
        <v>600124497</v>
      </c>
      <c r="B9" s="9" t="s">
        <v>6</v>
      </c>
      <c r="C9" s="10"/>
      <c r="D9" s="10"/>
      <c r="E9" s="10"/>
      <c r="F9" s="10"/>
      <c r="G9" s="10"/>
      <c r="H9" s="10"/>
      <c r="I9" s="10"/>
      <c r="J9" s="10">
        <v>747.98570000000007</v>
      </c>
      <c r="K9" s="10">
        <v>459.9633500000001</v>
      </c>
      <c r="L9" s="10">
        <v>300.68500000000006</v>
      </c>
      <c r="M9" s="10">
        <v>422.01775000000004</v>
      </c>
      <c r="N9" s="10">
        <v>434.63805000000008</v>
      </c>
      <c r="O9" s="10">
        <v>410.15975000000003</v>
      </c>
      <c r="P9" s="10">
        <v>244.44420000000002</v>
      </c>
      <c r="Q9" s="10">
        <v>322.38030000000003</v>
      </c>
      <c r="R9" s="10">
        <v>197.64745000000005</v>
      </c>
      <c r="S9" s="10">
        <v>196.84280000000004</v>
      </c>
      <c r="T9" s="10">
        <v>246.05350000000004</v>
      </c>
      <c r="U9" s="10">
        <v>380.93825000000004</v>
      </c>
      <c r="V9" s="10">
        <v>356.58700000000005</v>
      </c>
      <c r="W9" s="10">
        <v>265.36510000000004</v>
      </c>
      <c r="X9" s="10">
        <v>264.39105000000006</v>
      </c>
      <c r="Y9" s="10">
        <v>288.82700000000006</v>
      </c>
      <c r="Z9" s="10">
        <v>324.48570000000007</v>
      </c>
      <c r="AA9" s="10">
        <v>430.65715000000006</v>
      </c>
      <c r="AB9" s="10">
        <v>312.54300000000006</v>
      </c>
      <c r="AC9" s="10">
        <v>410.92205000000007</v>
      </c>
      <c r="AD9" s="10">
        <v>228.26650000000004</v>
      </c>
      <c r="AE9" s="10">
        <v>355.65530000000007</v>
      </c>
      <c r="AF9" s="10">
        <v>388.22245000000004</v>
      </c>
      <c r="AG9" s="10">
        <v>471.77900000000005</v>
      </c>
      <c r="AH9" s="10">
        <v>416.51225000000005</v>
      </c>
      <c r="AI9" s="10">
        <v>368.1062</v>
      </c>
      <c r="AJ9" s="10">
        <v>281.62750000000005</v>
      </c>
      <c r="AK9" s="10">
        <v>311.65365000000003</v>
      </c>
      <c r="AL9" s="10">
        <v>471.14375000000007</v>
      </c>
      <c r="AM9" s="10">
        <v>495.91850000000005</v>
      </c>
      <c r="AN9" s="10">
        <v>318.85315000000003</v>
      </c>
      <c r="AO9" s="10">
        <v>313.51705000000004</v>
      </c>
      <c r="AP9" s="10">
        <v>343.54320000000007</v>
      </c>
      <c r="AQ9" s="10">
        <v>505.91310000000004</v>
      </c>
      <c r="AR9" s="10">
        <v>440.18831999999998</v>
      </c>
      <c r="AS9" s="10">
        <v>384.78725999999995</v>
      </c>
      <c r="AT9" s="10">
        <v>388.27931999999993</v>
      </c>
      <c r="AU9" s="10">
        <v>317.80891999999994</v>
      </c>
      <c r="AV9" s="10">
        <v>218.30093999999997</v>
      </c>
      <c r="AW9" s="10">
        <v>256.21023999999994</v>
      </c>
      <c r="AX9" s="10">
        <v>286.09723999999994</v>
      </c>
      <c r="AY9" s="10">
        <v>314.00225999999998</v>
      </c>
      <c r="AZ9" s="10">
        <v>162.11337999999998</v>
      </c>
      <c r="BA9" s="10">
        <v>344.71</v>
      </c>
      <c r="BB9" s="10">
        <v>225.66257999999993</v>
      </c>
      <c r="BC9" s="10">
        <v>260.33149999999995</v>
      </c>
      <c r="BD9" s="10">
        <v>210.53031999999996</v>
      </c>
      <c r="BE9" s="10">
        <v>393.06123999999994</v>
      </c>
      <c r="BF9" s="10">
        <v>310.69895999999994</v>
      </c>
      <c r="BG9" s="10">
        <v>352.32053999999994</v>
      </c>
      <c r="BH9" s="10">
        <v>247.81041999999997</v>
      </c>
      <c r="BI9" s="10"/>
      <c r="BJ9" s="10"/>
    </row>
    <row r="10" spans="1:62" x14ac:dyDescent="0.25">
      <c r="A10" s="9">
        <v>600124604</v>
      </c>
      <c r="B10" s="9" t="s">
        <v>32</v>
      </c>
      <c r="C10" s="10">
        <v>0.16940000000000002</v>
      </c>
      <c r="D10" s="10">
        <v>0.63525000000000009</v>
      </c>
      <c r="E10" s="10">
        <v>0.88935000000000008</v>
      </c>
      <c r="F10" s="10">
        <v>8.4518500000000003</v>
      </c>
      <c r="G10" s="10">
        <v>4.7855500000000006</v>
      </c>
      <c r="H10" s="10">
        <v>5.2514000000000003</v>
      </c>
      <c r="I10" s="10">
        <v>1.3975500000000001</v>
      </c>
      <c r="J10" s="10">
        <v>4.2350000000000006E-2</v>
      </c>
      <c r="K10" s="10">
        <v>0.29645000000000005</v>
      </c>
      <c r="L10" s="10">
        <v>5.6809500000000011</v>
      </c>
      <c r="M10" s="10">
        <v>2.71645</v>
      </c>
      <c r="N10" s="10">
        <v>15.796550000000002</v>
      </c>
      <c r="O10" s="10">
        <v>4.0232500000000009</v>
      </c>
      <c r="P10" s="10">
        <v>7.6653500000000019</v>
      </c>
      <c r="Q10" s="10">
        <v>6.8183500000000006</v>
      </c>
      <c r="R10" s="10">
        <v>2.0812000000000004</v>
      </c>
      <c r="S10" s="10">
        <v>4.9610000000000003</v>
      </c>
      <c r="T10" s="10">
        <v>1.5246000000000002</v>
      </c>
      <c r="U10" s="10">
        <v>0.63525000000000009</v>
      </c>
      <c r="V10" s="10">
        <v>4.2350000000000006E-2</v>
      </c>
      <c r="W10" s="10">
        <v>0.38115000000000004</v>
      </c>
      <c r="X10" s="10">
        <v>2.8011500000000003</v>
      </c>
      <c r="Y10" s="10">
        <v>3.0129000000000006</v>
      </c>
      <c r="Z10" s="10">
        <v>1.0587500000000001</v>
      </c>
      <c r="AA10" s="10">
        <v>0.88935000000000008</v>
      </c>
      <c r="AB10" s="10">
        <v>6.9938000000000002</v>
      </c>
      <c r="AC10" s="10">
        <v>25.724600000000006</v>
      </c>
      <c r="AD10" s="10">
        <v>89.03785000000002</v>
      </c>
      <c r="AE10" s="10">
        <v>105.11270000000002</v>
      </c>
      <c r="AF10" s="10">
        <v>2217.5549000000001</v>
      </c>
      <c r="AG10" s="10">
        <v>0.88935000000000008</v>
      </c>
      <c r="AH10" s="10">
        <v>0.81069999999999998</v>
      </c>
      <c r="AI10" s="10">
        <v>1.9541500000000003</v>
      </c>
      <c r="AJ10" s="10">
        <v>1.7424000000000002</v>
      </c>
      <c r="AK10" s="10">
        <v>10.381800000000002</v>
      </c>
      <c r="AL10" s="10">
        <v>0.29645000000000005</v>
      </c>
      <c r="AM10" s="10">
        <v>0.38115000000000004</v>
      </c>
      <c r="AN10" s="10">
        <v>2.5047000000000001</v>
      </c>
      <c r="AO10" s="10">
        <v>4.4225500000000002</v>
      </c>
      <c r="AP10" s="10">
        <v>0.21175000000000002</v>
      </c>
      <c r="AQ10" s="10">
        <v>0.80465000000000009</v>
      </c>
      <c r="AR10" s="10">
        <v>0.84941999999999984</v>
      </c>
      <c r="AS10" s="10">
        <v>0.50335999999999992</v>
      </c>
      <c r="AT10" s="10">
        <v>0.34605999999999992</v>
      </c>
      <c r="AU10" s="10">
        <v>0.78649999999999987</v>
      </c>
      <c r="AV10" s="10">
        <v>2.2021999999999999</v>
      </c>
      <c r="AW10" s="10">
        <v>28.974659999999993</v>
      </c>
      <c r="AX10" s="10">
        <v>3.0201599999999997</v>
      </c>
      <c r="AY10" s="10">
        <v>0.88087999999999989</v>
      </c>
      <c r="AZ10" s="10">
        <v>0.66066000000000003</v>
      </c>
      <c r="BA10" s="10">
        <v>2.14</v>
      </c>
      <c r="BB10" s="10">
        <v>0.50335999999999992</v>
      </c>
      <c r="BC10" s="10">
        <v>3.5235199999999995</v>
      </c>
      <c r="BD10" s="10">
        <v>21.644479999999998</v>
      </c>
      <c r="BE10" s="10">
        <v>4.6246199999999993</v>
      </c>
      <c r="BF10" s="10">
        <v>0.15729999999999997</v>
      </c>
      <c r="BG10" s="10">
        <v>0.37751999999999997</v>
      </c>
      <c r="BH10" s="10">
        <v>0.66065999999999991</v>
      </c>
      <c r="BI10" s="10"/>
      <c r="BJ10" s="10"/>
    </row>
    <row r="12" spans="1:62" x14ac:dyDescent="0.3">
      <c r="A12" s="16" t="s">
        <v>33</v>
      </c>
    </row>
  </sheetData>
  <mergeCells count="5">
    <mergeCell ref="C1:N1"/>
    <mergeCell ref="O1:Z1"/>
    <mergeCell ref="AA1:AL1"/>
    <mergeCell ref="AM1:AX1"/>
    <mergeCell ref="AY1:B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Resum</vt:lpstr>
      <vt:lpstr>Evolució consum (SMS)</vt:lpstr>
      <vt:lpstr>Evolució despesa (€)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Santiso Diéguez</dc:creator>
  <cp:lastModifiedBy>Ajuntament de Barcelona</cp:lastModifiedBy>
  <dcterms:created xsi:type="dcterms:W3CDTF">2020-11-05T12:18:50Z</dcterms:created>
  <dcterms:modified xsi:type="dcterms:W3CDTF">2023-11-12T10:32:09Z</dcterms:modified>
</cp:coreProperties>
</file>