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190" yWindow="80" windowWidth="11720" windowHeight="10900"/>
  </bookViews>
  <sheets>
    <sheet name="Full1" sheetId="1" r:id="rId1"/>
    <sheet name="Full2" sheetId="2" r:id="rId2"/>
    <sheet name="Full3" sheetId="3" r:id="rId3"/>
  </sheets>
  <definedNames>
    <definedName name="_xlnm.Print_Area" localSheetId="0">Full1!$A$2:$I$25</definedName>
  </definedNames>
  <calcPr calcId="145621"/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9" i="1"/>
  <c r="I8" i="1"/>
  <c r="F9" i="1" l="1"/>
  <c r="F10" i="1"/>
  <c r="F11" i="1"/>
  <c r="F12" i="1"/>
  <c r="F13" i="1"/>
  <c r="F14" i="1"/>
  <c r="F15" i="1"/>
  <c r="F16" i="1"/>
  <c r="F17" i="1"/>
  <c r="F8" i="1"/>
  <c r="I18" i="1" l="1"/>
</calcChain>
</file>

<file path=xl/sharedStrings.xml><?xml version="1.0" encoding="utf-8"?>
<sst xmlns="http://schemas.openxmlformats.org/spreadsheetml/2006/main" count="49" uniqueCount="30">
  <si>
    <t>Graella de productes</t>
  </si>
  <si>
    <t>A omplir pel licitador</t>
  </si>
  <si>
    <t>Productes</t>
  </si>
  <si>
    <t>Tipus</t>
  </si>
  <si>
    <t>Notificació Americà</t>
  </si>
  <si>
    <t>Setmanal</t>
  </si>
  <si>
    <t>PEE</t>
  </si>
  <si>
    <t>Diari</t>
  </si>
  <si>
    <t>Ordinari Americà</t>
  </si>
  <si>
    <t>Ordinari</t>
  </si>
  <si>
    <t>T16  (C5)</t>
  </si>
  <si>
    <t>C5 amb retorn C5</t>
  </si>
  <si>
    <t>C4 amb retorn C4</t>
  </si>
  <si>
    <t>Total oferta sense IVA</t>
  </si>
  <si>
    <t>* Els preus oferts pels licitadors no podran superar en cap cas els  preus unitaris màxims</t>
  </si>
  <si>
    <t>Nom del representant:</t>
  </si>
  <si>
    <t xml:space="preserve">Empresa: </t>
  </si>
  <si>
    <t>ACORD MARC PRESTACIÓ DE SERVEIS D'IMPRESSIÓ DE DOCUMENTS A TRAVÉS DE SICON</t>
  </si>
  <si>
    <t>1.1.- Oferta Econòmica</t>
  </si>
  <si>
    <t>Notificacions sobre C5 eleccions+ Annex 30</t>
  </si>
  <si>
    <t>Especial Eleccions</t>
  </si>
  <si>
    <t>TOTAL</t>
  </si>
  <si>
    <t>Preu unitari màxim (sense IVA)</t>
  </si>
  <si>
    <t>Oferta preu unitari 
sense IVA (*)</t>
  </si>
  <si>
    <t>Resultat de la multiplicació del preu unitari ofertat per la producció estimada 2 anys de vigència</t>
  </si>
  <si>
    <t>2024-2025</t>
  </si>
  <si>
    <t>2025-2026</t>
  </si>
  <si>
    <t>Nombre d'unitats</t>
  </si>
  <si>
    <t>Dipòsit</t>
  </si>
  <si>
    <t>Cost oferta 2024-2026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</si>
</sst>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00"/>
    <numFmt numFmtId="165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7">
    <xf numFmtId="0" fontId="0" fillId="0" borderId="0" xfId="0"/>
    <xf numFmtId="0" fontId="1" fillId="7" borderId="7" xfId="0" applyFont="1" applyFill="1" applyBorder="1" applyProtection="1"/>
    <xf numFmtId="3" fontId="1" fillId="7" borderId="8" xfId="0" applyNumberFormat="1" applyFont="1" applyFill="1" applyBorder="1" applyProtection="1"/>
    <xf numFmtId="3" fontId="1" fillId="7" borderId="8" xfId="0" applyNumberFormat="1" applyFont="1" applyFill="1" applyBorder="1"/>
    <xf numFmtId="0" fontId="0" fillId="0" borderId="0" xfId="0" applyProtection="1"/>
    <xf numFmtId="0" fontId="3" fillId="7" borderId="0" xfId="0" applyFont="1" applyFill="1" applyBorder="1" applyAlignment="1">
      <alignment horizontal="left" vertical="center"/>
    </xf>
    <xf numFmtId="0" fontId="2" fillId="0" borderId="0" xfId="0" applyFont="1"/>
    <xf numFmtId="0" fontId="6" fillId="8" borderId="1" xfId="0" applyFont="1" applyFill="1" applyBorder="1" applyAlignment="1">
      <alignment vertical="center"/>
    </xf>
    <xf numFmtId="0" fontId="6" fillId="8" borderId="2" xfId="0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horizontal="right" vertical="center"/>
    </xf>
    <xf numFmtId="0" fontId="6" fillId="8" borderId="4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165" fontId="7" fillId="5" borderId="1" xfId="0" applyNumberFormat="1" applyFont="1" applyFill="1" applyBorder="1" applyAlignment="1">
      <alignment horizontal="right" vertical="center"/>
    </xf>
    <xf numFmtId="165" fontId="7" fillId="5" borderId="4" xfId="0" applyNumberFormat="1" applyFont="1" applyFill="1" applyBorder="1" applyAlignment="1">
      <alignment horizontal="right" vertical="center"/>
    </xf>
    <xf numFmtId="165" fontId="0" fillId="0" borderId="0" xfId="0" applyNumberFormat="1"/>
    <xf numFmtId="165" fontId="0" fillId="0" borderId="0" xfId="0" applyNumberFormat="1" applyProtection="1"/>
    <xf numFmtId="0" fontId="0" fillId="0" borderId="0" xfId="0" applyAlignment="1">
      <alignment wrapText="1"/>
    </xf>
    <xf numFmtId="44" fontId="1" fillId="6" borderId="8" xfId="1" applyFont="1" applyFill="1" applyBorder="1" applyProtection="1"/>
    <xf numFmtId="0" fontId="1" fillId="7" borderId="11" xfId="0" applyFont="1" applyFill="1" applyBorder="1" applyProtection="1"/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0" fontId="0" fillId="0" borderId="0" xfId="0" applyFont="1"/>
    <xf numFmtId="0" fontId="7" fillId="2" borderId="1" xfId="0" applyFont="1" applyFill="1" applyBorder="1" applyAlignment="1" applyProtection="1">
      <alignment horizontal="left" vertical="center"/>
    </xf>
    <xf numFmtId="0" fontId="7" fillId="2" borderId="2" xfId="0" applyFont="1" applyFill="1" applyBorder="1" applyAlignment="1" applyProtection="1">
      <alignment horizontal="left" vertical="center"/>
    </xf>
    <xf numFmtId="0" fontId="7" fillId="2" borderId="3" xfId="0" applyFont="1" applyFill="1" applyBorder="1" applyAlignment="1" applyProtection="1">
      <alignment horizontal="left" vertical="center"/>
    </xf>
    <xf numFmtId="164" fontId="6" fillId="3" borderId="5" xfId="0" applyNumberFormat="1" applyFont="1" applyFill="1" applyBorder="1" applyAlignment="1" applyProtection="1">
      <alignment horizontal="right" vertical="center" wrapText="1"/>
      <protection locked="0"/>
    </xf>
    <xf numFmtId="0" fontId="7" fillId="6" borderId="6" xfId="0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center" wrapText="1"/>
    </xf>
    <xf numFmtId="0" fontId="0" fillId="0" borderId="0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4" fontId="6" fillId="0" borderId="5" xfId="1" applyFont="1" applyFill="1" applyBorder="1" applyAlignment="1" applyProtection="1">
      <alignment horizontal="right" vertical="center" wrapText="1"/>
    </xf>
    <xf numFmtId="0" fontId="5" fillId="0" borderId="9" xfId="0" applyFont="1" applyFill="1" applyBorder="1" applyAlignment="1"/>
    <xf numFmtId="0" fontId="0" fillId="0" borderId="9" xfId="0" applyFill="1" applyBorder="1" applyAlignment="1"/>
    <xf numFmtId="0" fontId="1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5"/>
  <sheetViews>
    <sheetView tabSelected="1" view="pageLayout" topLeftCell="A7" zoomScale="85" zoomScaleNormal="100" zoomScalePageLayoutView="85" workbookViewId="0">
      <selection activeCell="H8" sqref="H8"/>
    </sheetView>
  </sheetViews>
  <sheetFormatPr defaultRowHeight="14.5" x14ac:dyDescent="0.35"/>
  <cols>
    <col min="1" max="1" width="37" customWidth="1"/>
    <col min="2" max="3" width="16.08984375" customWidth="1"/>
    <col min="4" max="6" width="12.08984375" customWidth="1"/>
    <col min="7" max="7" width="10" bestFit="1" customWidth="1"/>
    <col min="8" max="8" width="14" customWidth="1"/>
    <col min="9" max="9" width="14.90625" customWidth="1"/>
  </cols>
  <sheetData>
    <row r="2" spans="1:9" s="6" customFormat="1" ht="21" x14ac:dyDescent="0.5">
      <c r="A2" s="6" t="s">
        <v>17</v>
      </c>
    </row>
    <row r="3" spans="1:9" s="6" customFormat="1" ht="21.15" x14ac:dyDescent="0.5"/>
    <row r="4" spans="1:9" s="6" customFormat="1" ht="21" x14ac:dyDescent="0.5">
      <c r="A4" s="6" t="s">
        <v>18</v>
      </c>
    </row>
    <row r="5" spans="1:9" ht="15" thickBot="1" x14ac:dyDescent="0.4"/>
    <row r="6" spans="1:9" s="25" customFormat="1" ht="28.5" customHeight="1" thickBot="1" x14ac:dyDescent="0.4">
      <c r="A6" s="38" t="s">
        <v>0</v>
      </c>
      <c r="B6" s="39"/>
      <c r="C6" s="39"/>
      <c r="D6" s="42" t="s">
        <v>27</v>
      </c>
      <c r="E6" s="43"/>
      <c r="F6" s="44"/>
      <c r="G6" s="45" t="s">
        <v>22</v>
      </c>
      <c r="H6" s="31" t="s">
        <v>1</v>
      </c>
      <c r="I6" s="32"/>
    </row>
    <row r="7" spans="1:9" s="25" customFormat="1" ht="62" customHeight="1" thickBot="1" x14ac:dyDescent="0.4">
      <c r="A7" s="26" t="s">
        <v>2</v>
      </c>
      <c r="B7" s="27" t="s">
        <v>3</v>
      </c>
      <c r="C7" s="28" t="s">
        <v>28</v>
      </c>
      <c r="D7" s="20" t="s">
        <v>25</v>
      </c>
      <c r="E7" s="21" t="s">
        <v>26</v>
      </c>
      <c r="F7" s="27" t="s">
        <v>21</v>
      </c>
      <c r="G7" s="46"/>
      <c r="H7" s="33" t="s">
        <v>23</v>
      </c>
      <c r="I7" s="34" t="s">
        <v>29</v>
      </c>
    </row>
    <row r="8" spans="1:9" s="25" customFormat="1" ht="15" thickBot="1" x14ac:dyDescent="0.4">
      <c r="A8" s="7" t="s">
        <v>4</v>
      </c>
      <c r="B8" s="8" t="s">
        <v>6</v>
      </c>
      <c r="C8" s="8" t="s">
        <v>5</v>
      </c>
      <c r="D8" s="9">
        <v>1822197</v>
      </c>
      <c r="E8" s="9">
        <v>1735065</v>
      </c>
      <c r="F8" s="9">
        <f>SUM(D8:E8)</f>
        <v>3557262</v>
      </c>
      <c r="G8" s="13">
        <v>5.8999999999999997E-2</v>
      </c>
      <c r="H8" s="29"/>
      <c r="I8" s="35">
        <f>IF(H8-G8=0,209878.47,ROUND((D8*H8),2)+ROUND((E8*H8),2))</f>
        <v>0</v>
      </c>
    </row>
    <row r="9" spans="1:9" s="25" customFormat="1" ht="15" thickBot="1" x14ac:dyDescent="0.4">
      <c r="A9" s="10" t="s">
        <v>4</v>
      </c>
      <c r="B9" s="11" t="s">
        <v>6</v>
      </c>
      <c r="C9" s="11" t="s">
        <v>7</v>
      </c>
      <c r="D9" s="9">
        <v>120166</v>
      </c>
      <c r="E9" s="9">
        <v>124104</v>
      </c>
      <c r="F9" s="9">
        <f t="shared" ref="F9:F17" si="0">SUM(D9:E9)</f>
        <v>244270</v>
      </c>
      <c r="G9" s="14">
        <v>0.115</v>
      </c>
      <c r="H9" s="29"/>
      <c r="I9" s="35">
        <f>ROUND((D9*H9),2)+ROUND((E9*H9),2)</f>
        <v>0</v>
      </c>
    </row>
    <row r="10" spans="1:9" s="25" customFormat="1" ht="15" thickBot="1" x14ac:dyDescent="0.4">
      <c r="A10" s="10" t="s">
        <v>8</v>
      </c>
      <c r="B10" s="11" t="s">
        <v>9</v>
      </c>
      <c r="C10" s="11" t="s">
        <v>5</v>
      </c>
      <c r="D10" s="9">
        <v>766227</v>
      </c>
      <c r="E10" s="9">
        <v>733558</v>
      </c>
      <c r="F10" s="9">
        <f t="shared" si="0"/>
        <v>1499785</v>
      </c>
      <c r="G10" s="14">
        <v>5.8999999999999997E-2</v>
      </c>
      <c r="H10" s="29"/>
      <c r="I10" s="35">
        <f t="shared" ref="I10:I17" si="1">ROUND((D10*H10),2)+ROUND((E10*H10),2)</f>
        <v>0</v>
      </c>
    </row>
    <row r="11" spans="1:9" s="25" customFormat="1" ht="15" thickBot="1" x14ac:dyDescent="0.4">
      <c r="A11" s="10" t="s">
        <v>8</v>
      </c>
      <c r="B11" s="11" t="s">
        <v>9</v>
      </c>
      <c r="C11" s="11" t="s">
        <v>7</v>
      </c>
      <c r="D11" s="9">
        <v>205638</v>
      </c>
      <c r="E11" s="9">
        <v>196749</v>
      </c>
      <c r="F11" s="9">
        <f t="shared" si="0"/>
        <v>402387</v>
      </c>
      <c r="G11" s="14">
        <v>0.115</v>
      </c>
      <c r="H11" s="29"/>
      <c r="I11" s="35">
        <f t="shared" si="1"/>
        <v>0</v>
      </c>
    </row>
    <row r="12" spans="1:9" s="25" customFormat="1" ht="15" thickBot="1" x14ac:dyDescent="0.4">
      <c r="A12" s="10" t="s">
        <v>10</v>
      </c>
      <c r="B12" s="11" t="s">
        <v>9</v>
      </c>
      <c r="C12" s="11" t="s">
        <v>5</v>
      </c>
      <c r="D12" s="9">
        <v>11780</v>
      </c>
      <c r="E12" s="9">
        <v>11446</v>
      </c>
      <c r="F12" s="9">
        <f t="shared" si="0"/>
        <v>23226</v>
      </c>
      <c r="G12" s="14">
        <v>0.38700000000000001</v>
      </c>
      <c r="H12" s="29"/>
      <c r="I12" s="35">
        <f t="shared" si="1"/>
        <v>0</v>
      </c>
    </row>
    <row r="13" spans="1:9" s="25" customFormat="1" ht="15" thickBot="1" x14ac:dyDescent="0.4">
      <c r="A13" s="10" t="s">
        <v>11</v>
      </c>
      <c r="B13" s="11" t="s">
        <v>9</v>
      </c>
      <c r="C13" s="11" t="s">
        <v>7</v>
      </c>
      <c r="D13" s="9">
        <v>60528</v>
      </c>
      <c r="E13" s="9">
        <v>65445</v>
      </c>
      <c r="F13" s="9">
        <f t="shared" si="0"/>
        <v>125973</v>
      </c>
      <c r="G13" s="14">
        <v>0.42499999999999999</v>
      </c>
      <c r="H13" s="29"/>
      <c r="I13" s="35">
        <f t="shared" si="1"/>
        <v>0</v>
      </c>
    </row>
    <row r="14" spans="1:9" s="25" customFormat="1" ht="15" thickBot="1" x14ac:dyDescent="0.4">
      <c r="A14" s="10" t="s">
        <v>11</v>
      </c>
      <c r="B14" s="11" t="s">
        <v>6</v>
      </c>
      <c r="C14" s="11" t="s">
        <v>7</v>
      </c>
      <c r="D14" s="9">
        <v>5500</v>
      </c>
      <c r="E14" s="9">
        <v>6000</v>
      </c>
      <c r="F14" s="9">
        <f t="shared" si="0"/>
        <v>11500</v>
      </c>
      <c r="G14" s="14">
        <v>0.24199999999999999</v>
      </c>
      <c r="H14" s="29"/>
      <c r="I14" s="35">
        <f t="shared" si="1"/>
        <v>0</v>
      </c>
    </row>
    <row r="15" spans="1:9" s="25" customFormat="1" ht="15" thickBot="1" x14ac:dyDescent="0.4">
      <c r="A15" s="10" t="s">
        <v>11</v>
      </c>
      <c r="B15" s="11" t="s">
        <v>9</v>
      </c>
      <c r="C15" s="11" t="s">
        <v>5</v>
      </c>
      <c r="D15" s="9">
        <v>2500</v>
      </c>
      <c r="E15" s="9">
        <v>4000</v>
      </c>
      <c r="F15" s="9">
        <f t="shared" si="0"/>
        <v>6500</v>
      </c>
      <c r="G15" s="14">
        <v>0.24</v>
      </c>
      <c r="H15" s="29"/>
      <c r="I15" s="35">
        <f t="shared" si="1"/>
        <v>0</v>
      </c>
    </row>
    <row r="16" spans="1:9" s="25" customFormat="1" ht="15" thickBot="1" x14ac:dyDescent="0.4">
      <c r="A16" s="10" t="s">
        <v>12</v>
      </c>
      <c r="B16" s="11" t="s">
        <v>9</v>
      </c>
      <c r="C16" s="11" t="s">
        <v>7</v>
      </c>
      <c r="D16" s="9">
        <v>9899</v>
      </c>
      <c r="E16" s="9">
        <v>9046</v>
      </c>
      <c r="F16" s="9">
        <f t="shared" si="0"/>
        <v>18945</v>
      </c>
      <c r="G16" s="14">
        <v>0.308</v>
      </c>
      <c r="H16" s="29"/>
      <c r="I16" s="35">
        <f t="shared" si="1"/>
        <v>0</v>
      </c>
    </row>
    <row r="17" spans="1:10" s="25" customFormat="1" ht="15" thickBot="1" x14ac:dyDescent="0.4">
      <c r="A17" s="10" t="s">
        <v>19</v>
      </c>
      <c r="B17" s="11" t="s">
        <v>6</v>
      </c>
      <c r="C17" s="11" t="s">
        <v>20</v>
      </c>
      <c r="D17" s="9">
        <v>25000</v>
      </c>
      <c r="E17" s="9">
        <v>25000</v>
      </c>
      <c r="F17" s="9">
        <f t="shared" si="0"/>
        <v>50000</v>
      </c>
      <c r="G17" s="14">
        <v>0.17</v>
      </c>
      <c r="H17" s="29"/>
      <c r="I17" s="35">
        <f t="shared" si="1"/>
        <v>0</v>
      </c>
    </row>
    <row r="18" spans="1:10" s="25" customFormat="1" ht="15" thickBot="1" x14ac:dyDescent="0.4">
      <c r="A18" s="30" t="s">
        <v>13</v>
      </c>
      <c r="B18" s="1"/>
      <c r="C18" s="1"/>
      <c r="D18" s="19"/>
      <c r="E18" s="19"/>
      <c r="F18" s="12"/>
      <c r="G18" s="2"/>
      <c r="H18" s="3"/>
      <c r="I18" s="18">
        <f>SUM(I8:I17)</f>
        <v>0</v>
      </c>
    </row>
    <row r="19" spans="1:10" x14ac:dyDescent="0.35">
      <c r="A19" s="4"/>
      <c r="B19" s="4"/>
      <c r="C19" s="4"/>
      <c r="D19" s="4"/>
      <c r="E19" s="4"/>
      <c r="F19" s="4"/>
      <c r="G19" s="16"/>
    </row>
    <row r="20" spans="1:10" ht="15.5" x14ac:dyDescent="0.35">
      <c r="A20" s="5" t="s">
        <v>24</v>
      </c>
      <c r="G20" s="15"/>
    </row>
    <row r="21" spans="1:10" x14ac:dyDescent="0.35">
      <c r="A21" s="40" t="s">
        <v>14</v>
      </c>
      <c r="B21" s="41"/>
      <c r="C21" s="41"/>
      <c r="D21" s="17"/>
      <c r="E21" s="17"/>
    </row>
    <row r="24" spans="1:10" ht="19" x14ac:dyDescent="0.35">
      <c r="C24" s="36" t="s">
        <v>15</v>
      </c>
      <c r="D24" s="37"/>
      <c r="E24" s="22"/>
      <c r="F24" s="23"/>
      <c r="G24" s="23"/>
      <c r="H24" s="23"/>
      <c r="I24" s="23"/>
      <c r="J24" s="24"/>
    </row>
    <row r="25" spans="1:10" ht="19" x14ac:dyDescent="0.35">
      <c r="C25" s="36" t="s">
        <v>16</v>
      </c>
      <c r="D25" s="37"/>
      <c r="E25" s="22"/>
      <c r="F25" s="23"/>
      <c r="G25" s="23"/>
      <c r="H25" s="23"/>
      <c r="I25" s="23"/>
      <c r="J25" s="24"/>
    </row>
  </sheetData>
  <sheetProtection password="D651" sheet="1" objects="1" scenarios="1"/>
  <mergeCells count="4">
    <mergeCell ref="A6:C6"/>
    <mergeCell ref="A21:C21"/>
    <mergeCell ref="D6:F6"/>
    <mergeCell ref="G6:G7"/>
  </mergeCells>
  <dataValidations count="1">
    <dataValidation type="decimal" operator="lessThanOrEqual" allowBlank="1" showInputMessage="1" showErrorMessage="1" sqref="H8:H17">
      <formula1>G8</formula1>
    </dataValidation>
  </dataValidations>
  <pageMargins left="0.45538194444444446" right="0.53480902777777772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2019-11-25T08:35:14Z</dcterms:created>
  <dcterms:modified xsi:type="dcterms:W3CDTF">2024-05-14T06:51:29Z</dcterms:modified>
</cp:coreProperties>
</file>