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495" yWindow="450" windowWidth="12705" windowHeight="6960" tabRatio="814"/>
  </bookViews>
  <sheets>
    <sheet name="Lot 4 Pere Pruna" sheetId="15" r:id="rId1"/>
  </sheets>
  <definedNames>
    <definedName name="__FPMExcelClient_CellBasedFunctionStatus" localSheetId="0" hidden="1">"2_2_2_2_2"</definedName>
    <definedName name="_xlnm.Print_Area" localSheetId="0">'Lot 4 Pere Pruna'!$B$1:$I$57</definedName>
  </definedNames>
  <calcPr calcId="145621" fullPrecision="0"/>
</workbook>
</file>

<file path=xl/calcChain.xml><?xml version="1.0" encoding="utf-8"?>
<calcChain xmlns="http://schemas.openxmlformats.org/spreadsheetml/2006/main">
  <c r="F8" i="15" l="1"/>
  <c r="G28" i="15" l="1"/>
  <c r="G42" i="15"/>
  <c r="G38" i="15"/>
  <c r="G35" i="15"/>
  <c r="G34" i="15"/>
  <c r="G33" i="15"/>
  <c r="G32" i="15"/>
  <c r="G41" i="15"/>
  <c r="E39" i="15"/>
  <c r="G24" i="15"/>
  <c r="G31" i="15"/>
  <c r="G36" i="15"/>
  <c r="G37" i="15"/>
  <c r="G14" i="15"/>
  <c r="F16" i="15"/>
  <c r="H14" i="15" l="1"/>
  <c r="G30" i="15"/>
  <c r="F29" i="15"/>
  <c r="F27" i="15" s="1"/>
  <c r="E29" i="15"/>
  <c r="E27" i="15" s="1"/>
  <c r="E43" i="15" s="1"/>
  <c r="H42" i="15"/>
  <c r="H41" i="15"/>
  <c r="F39" i="15"/>
  <c r="G40" i="15"/>
  <c r="G39" i="15" l="1"/>
  <c r="G29" i="15"/>
  <c r="F43" i="15"/>
  <c r="H40" i="15"/>
  <c r="G27" i="15" l="1"/>
  <c r="G43" i="15" s="1"/>
  <c r="G13" i="15" l="1"/>
  <c r="G15" i="15"/>
  <c r="G17" i="15"/>
  <c r="G18" i="15"/>
  <c r="G19" i="15"/>
  <c r="G20" i="15"/>
  <c r="G21" i="15"/>
  <c r="G22" i="15"/>
  <c r="G11" i="15"/>
  <c r="G12" i="15"/>
  <c r="G16" i="15"/>
  <c r="G23" i="15"/>
  <c r="G6" i="15"/>
  <c r="H11" i="15" l="1"/>
  <c r="H22" i="15"/>
  <c r="H19" i="15"/>
  <c r="H23" i="15"/>
  <c r="H16" i="15"/>
  <c r="H18" i="15"/>
  <c r="H17" i="15"/>
  <c r="H20" i="15"/>
  <c r="H12" i="15"/>
  <c r="H13" i="15"/>
  <c r="H21" i="15"/>
  <c r="H15" i="15"/>
  <c r="E8" i="15"/>
  <c r="G7" i="15"/>
  <c r="G8" i="15" s="1"/>
  <c r="E10" i="15" l="1"/>
  <c r="H31" i="15" l="1"/>
  <c r="H32" i="15"/>
  <c r="H34" i="15"/>
  <c r="H36" i="15"/>
  <c r="H37" i="15"/>
  <c r="H38" i="15"/>
  <c r="E5" i="15" l="1"/>
  <c r="F10" i="15" l="1"/>
  <c r="F5" i="15" l="1"/>
  <c r="H29" i="15"/>
  <c r="H30" i="15"/>
  <c r="H35" i="15"/>
  <c r="H33" i="15"/>
  <c r="H6" i="15"/>
  <c r="G5" i="15"/>
  <c r="E25" i="15"/>
  <c r="E45" i="15" s="1"/>
  <c r="H24" i="15"/>
  <c r="H39" i="15"/>
  <c r="G10" i="15"/>
  <c r="H9" i="15"/>
  <c r="H28" i="15"/>
  <c r="H7" i="15"/>
  <c r="H10" i="15" l="1"/>
  <c r="E48" i="15"/>
  <c r="E50" i="15" s="1"/>
  <c r="H8" i="15"/>
  <c r="H5" i="15" s="1"/>
  <c r="H43" i="15"/>
  <c r="G25" i="15"/>
  <c r="G45" i="15" s="1"/>
  <c r="F25" i="15"/>
  <c r="F45" i="15" s="1"/>
  <c r="H27" i="15"/>
  <c r="F48" i="15" l="1"/>
  <c r="F50" i="15" s="1"/>
  <c r="G48" i="15"/>
  <c r="G50" i="15" s="1"/>
  <c r="G53" i="15" s="1"/>
  <c r="E53" i="15"/>
  <c r="H25" i="15"/>
  <c r="H45" i="15"/>
  <c r="G54" i="15" l="1"/>
  <c r="G56" i="15" s="1"/>
  <c r="E54" i="15"/>
  <c r="H50" i="15"/>
  <c r="F53" i="15"/>
  <c r="H48" i="15"/>
  <c r="E56" i="15" l="1"/>
  <c r="F54" i="15"/>
  <c r="F56" i="15" s="1"/>
  <c r="H53" i="15"/>
  <c r="H54" i="15" l="1"/>
  <c r="H56" i="15"/>
</calcChain>
</file>

<file path=xl/sharedStrings.xml><?xml version="1.0" encoding="utf-8"?>
<sst xmlns="http://schemas.openxmlformats.org/spreadsheetml/2006/main" count="51" uniqueCount="51">
  <si>
    <t>B.13.-Altres despeses</t>
  </si>
  <si>
    <t>DESPESES</t>
  </si>
  <si>
    <t>A.1.- Direcció (37,5h)</t>
  </si>
  <si>
    <t>B.2.-Compra material i petita inversió</t>
  </si>
  <si>
    <t>B.1.-Material oficina</t>
  </si>
  <si>
    <t>TOTAL DESPESES OPERACIONALS</t>
  </si>
  <si>
    <t>TOTAL DESPESES</t>
  </si>
  <si>
    <t>A.- Personal</t>
  </si>
  <si>
    <t>B.5.-Primes d'Assegurances</t>
  </si>
  <si>
    <t>B.7.-Arrendaments i canons</t>
  </si>
  <si>
    <t>B.8.-Neteja</t>
  </si>
  <si>
    <t>B.9.-Serveis professionals independents</t>
  </si>
  <si>
    <t>B.10.-Transports</t>
  </si>
  <si>
    <t>B.11.-Despeses Bancàries</t>
  </si>
  <si>
    <t>B.12.-Tributs i Taxes</t>
  </si>
  <si>
    <t>B.- Despeses generals</t>
  </si>
  <si>
    <t>B.3.-Reparacions i Petit Manteniment</t>
  </si>
  <si>
    <t>C.- Difusió</t>
  </si>
  <si>
    <t>TOTAL DESPESES FUNCIONAMENT</t>
  </si>
  <si>
    <t>TOTAL DESPESES ACTIVITAT</t>
  </si>
  <si>
    <t>TOTAL</t>
  </si>
  <si>
    <t xml:space="preserve">SUBTOTAL DESPESES </t>
  </si>
  <si>
    <t>IVA 21%</t>
  </si>
  <si>
    <t>D.- Serveis</t>
  </si>
  <si>
    <t>D.1.- Servei d'Activitats Formatives</t>
  </si>
  <si>
    <t>D.2.1.-Actuacions musicals</t>
  </si>
  <si>
    <t>D.2.2.-Arts escéniques</t>
  </si>
  <si>
    <t>D.2.3.-Audiovisuals</t>
  </si>
  <si>
    <t>D.3.- Servei d'exposicions</t>
  </si>
  <si>
    <t>D.4.- Servei de seminaris, debats i conferències</t>
  </si>
  <si>
    <t>D.5.- Servei de cessió i lloguers d'espai</t>
  </si>
  <si>
    <t>D.6.- Servei de suport a grups i entitats</t>
  </si>
  <si>
    <t>D.7.- Servei de festes i tradicions</t>
  </si>
  <si>
    <t>D.8.- Servei de suport a la creació</t>
  </si>
  <si>
    <t>E.- Projectes</t>
  </si>
  <si>
    <t>E.1.-Cultura i Educació</t>
  </si>
  <si>
    <t>E.2.-Projecte de creació artística comunitaria</t>
  </si>
  <si>
    <t>D.2.- Difusió i divulgació cultural</t>
  </si>
  <si>
    <t>B.6.-Subministraments</t>
  </si>
  <si>
    <t>A.4.- Seguretat Social</t>
  </si>
  <si>
    <t>A.5.- Suport i suplències</t>
  </si>
  <si>
    <t>A.2.- Informació sociocultural (75h)</t>
  </si>
  <si>
    <t>E.3.- Projecte singular de música clàsica i art contemporani</t>
  </si>
  <si>
    <t>B.4.-Manteniment Informàtic</t>
  </si>
  <si>
    <t>LOT 4: Gestió, dinamització, organització i coordinació del Centre Cívic Pere Pruna</t>
  </si>
  <si>
    <r>
      <t xml:space="preserve">2025
</t>
    </r>
    <r>
      <rPr>
        <sz val="8"/>
        <rFont val="Arial"/>
        <family val="2"/>
      </rPr>
      <t>(11-IV-2025 fins
31-XII-2025)</t>
    </r>
  </si>
  <si>
    <t>(DESP. FUNCIONAMENT + DESP. ACTIVITATS OBLIGATÒRIES)</t>
  </si>
  <si>
    <t>DESPESES ESTRUCTURALS (+-4%)</t>
  </si>
  <si>
    <t>4% DE TOTAL DESPESES OPERACIONALS</t>
  </si>
  <si>
    <t>DESPESES GESTIO (+-4%)</t>
  </si>
  <si>
    <t>4% DE TOTAL DESPESES OPERACIONALS+ESTRUCTURALS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</si>
</sst>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0;###0"/>
  </numFmts>
  <fonts count="16" x14ac:knownFonts="1">
    <font>
      <sz val="10"/>
      <color rgb="FF000000"/>
      <name val="Times New Roman"/>
      <charset val="204"/>
    </font>
    <font>
      <sz val="8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0"/>
      <color theme="5"/>
      <name val="Arial"/>
      <family val="2"/>
    </font>
    <font>
      <b/>
      <sz val="10"/>
      <name val="Arial"/>
      <family val="2"/>
    </font>
    <font>
      <b/>
      <sz val="10"/>
      <color theme="7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24"/>
      <color theme="1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44" fontId="3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21">
    <xf numFmtId="0" fontId="0" fillId="0" borderId="0" xfId="0" applyFill="1" applyBorder="1" applyAlignment="1">
      <alignment horizontal="left" vertical="top"/>
    </xf>
    <xf numFmtId="44" fontId="10" fillId="2" borderId="4" xfId="6" applyFont="1" applyFill="1" applyBorder="1" applyAlignment="1" applyProtection="1">
      <alignment horizontal="right" vertical="center" wrapText="1" readingOrder="1"/>
    </xf>
    <xf numFmtId="44" fontId="10" fillId="2" borderId="4" xfId="6" applyFont="1" applyFill="1" applyBorder="1" applyAlignment="1" applyProtection="1">
      <alignment horizontal="right" vertical="center" wrapText="1" readingOrder="1"/>
      <protection locked="0"/>
    </xf>
    <xf numFmtId="44" fontId="10" fillId="2" borderId="12" xfId="6" applyFont="1" applyFill="1" applyBorder="1" applyAlignment="1" applyProtection="1">
      <alignment horizontal="right" vertical="center" wrapText="1" readingOrder="1"/>
    </xf>
    <xf numFmtId="44" fontId="10" fillId="2" borderId="12" xfId="6" applyFont="1" applyFill="1" applyBorder="1" applyAlignment="1" applyProtection="1">
      <alignment horizontal="right" vertical="center" wrapText="1" readingOrder="1"/>
      <protection locked="0"/>
    </xf>
    <xf numFmtId="44" fontId="10" fillId="2" borderId="10" xfId="6" applyFont="1" applyFill="1" applyBorder="1" applyAlignment="1" applyProtection="1">
      <alignment horizontal="right" vertical="center" wrapText="1" readingOrder="1"/>
    </xf>
    <xf numFmtId="49" fontId="10" fillId="3" borderId="16" xfId="9" applyNumberFormat="1" applyFont="1" applyFill="1" applyBorder="1" applyAlignment="1" applyProtection="1">
      <alignment vertical="center" readingOrder="1"/>
    </xf>
    <xf numFmtId="44" fontId="10" fillId="3" borderId="16" xfId="9" applyNumberFormat="1" applyFont="1" applyFill="1" applyBorder="1" applyAlignment="1" applyProtection="1">
      <alignment vertical="center" wrapText="1" readingOrder="1"/>
    </xf>
    <xf numFmtId="44" fontId="10" fillId="3" borderId="17" xfId="9" applyNumberFormat="1" applyFont="1" applyFill="1" applyBorder="1" applyAlignment="1" applyProtection="1">
      <alignment vertical="center" wrapText="1" readingOrder="1"/>
    </xf>
    <xf numFmtId="44" fontId="10" fillId="3" borderId="3" xfId="9" applyNumberFormat="1" applyFont="1" applyFill="1" applyBorder="1" applyAlignment="1" applyProtection="1">
      <alignment vertical="center" wrapText="1" readingOrder="1"/>
    </xf>
    <xf numFmtId="49" fontId="13" fillId="0" borderId="6" xfId="9" applyNumberFormat="1" applyFont="1" applyBorder="1" applyAlignment="1" applyProtection="1">
      <alignment horizontal="left" vertical="center"/>
    </xf>
    <xf numFmtId="49" fontId="13" fillId="0" borderId="16" xfId="9" applyNumberFormat="1" applyFont="1" applyBorder="1" applyAlignment="1" applyProtection="1">
      <alignment horizontal="left" vertical="center"/>
    </xf>
    <xf numFmtId="164" fontId="13" fillId="0" borderId="16" xfId="0" applyNumberFormat="1" applyFont="1" applyFill="1" applyBorder="1" applyAlignment="1">
      <alignment horizontal="center" vertical="center" wrapText="1"/>
    </xf>
    <xf numFmtId="164" fontId="13" fillId="0" borderId="17" xfId="0" applyNumberFormat="1" applyFont="1" applyFill="1" applyBorder="1" applyAlignment="1">
      <alignment horizontal="center" vertical="center" wrapText="1"/>
    </xf>
    <xf numFmtId="0" fontId="13" fillId="0" borderId="3" xfId="9" applyFont="1" applyFill="1" applyBorder="1" applyAlignment="1" applyProtection="1">
      <alignment horizontal="center" vertical="center" wrapText="1"/>
    </xf>
    <xf numFmtId="44" fontId="10" fillId="3" borderId="15" xfId="6" applyFont="1" applyFill="1" applyBorder="1" applyAlignment="1" applyProtection="1">
      <alignment horizontal="right" vertical="center" wrapText="1" readingOrder="1"/>
    </xf>
    <xf numFmtId="44" fontId="10" fillId="3" borderId="18" xfId="6" applyFont="1" applyFill="1" applyBorder="1" applyAlignment="1" applyProtection="1">
      <alignment horizontal="right" vertical="center" wrapText="1" readingOrder="1"/>
    </xf>
    <xf numFmtId="44" fontId="5" fillId="0" borderId="5" xfId="6" applyFont="1" applyFill="1" applyBorder="1" applyAlignment="1" applyProtection="1">
      <alignment horizontal="right" vertical="center" wrapText="1" readingOrder="1"/>
      <protection locked="0"/>
    </xf>
    <xf numFmtId="44" fontId="5" fillId="0" borderId="5" xfId="6" applyFont="1" applyFill="1" applyBorder="1" applyAlignment="1" applyProtection="1">
      <alignment horizontal="right" vertical="center" wrapText="1" readingOrder="1"/>
    </xf>
    <xf numFmtId="44" fontId="5" fillId="0" borderId="22" xfId="6" applyFont="1" applyFill="1" applyBorder="1" applyAlignment="1" applyProtection="1">
      <alignment horizontal="right" vertical="center" wrapText="1" readingOrder="1"/>
    </xf>
    <xf numFmtId="44" fontId="10" fillId="0" borderId="9" xfId="9" applyNumberFormat="1" applyFont="1" applyFill="1" applyBorder="1" applyAlignment="1" applyProtection="1">
      <alignment horizontal="right" vertical="center" wrapText="1" readingOrder="1"/>
    </xf>
    <xf numFmtId="44" fontId="5" fillId="0" borderId="24" xfId="6" applyFont="1" applyFill="1" applyBorder="1" applyAlignment="1" applyProtection="1">
      <alignment horizontal="right" vertical="center" wrapText="1" readingOrder="1"/>
      <protection locked="0"/>
    </xf>
    <xf numFmtId="44" fontId="5" fillId="0" borderId="24" xfId="6" applyFont="1" applyFill="1" applyBorder="1" applyAlignment="1" applyProtection="1">
      <alignment horizontal="right" vertical="center" wrapText="1" readingOrder="1"/>
    </xf>
    <xf numFmtId="44" fontId="5" fillId="0" borderId="25" xfId="6" applyFont="1" applyFill="1" applyBorder="1" applyAlignment="1" applyProtection="1">
      <alignment horizontal="right" vertical="center" wrapText="1" readingOrder="1"/>
    </xf>
    <xf numFmtId="44" fontId="10" fillId="0" borderId="2" xfId="9" applyNumberFormat="1" applyFont="1" applyFill="1" applyBorder="1" applyAlignment="1" applyProtection="1">
      <alignment horizontal="right" vertical="center" wrapText="1" readingOrder="1"/>
    </xf>
    <xf numFmtId="44" fontId="5" fillId="0" borderId="7" xfId="6" applyFont="1" applyFill="1" applyBorder="1" applyAlignment="1" applyProtection="1">
      <alignment horizontal="right" vertical="center" wrapText="1" readingOrder="1"/>
      <protection locked="0"/>
    </xf>
    <xf numFmtId="44" fontId="5" fillId="0" borderId="7" xfId="6" applyFont="1" applyFill="1" applyBorder="1" applyAlignment="1" applyProtection="1">
      <alignment horizontal="right" vertical="center" wrapText="1" readingOrder="1"/>
    </xf>
    <xf numFmtId="44" fontId="5" fillId="0" borderId="11" xfId="6" applyFont="1" applyFill="1" applyBorder="1" applyAlignment="1" applyProtection="1">
      <alignment horizontal="right" vertical="center" wrapText="1" readingOrder="1"/>
    </xf>
    <xf numFmtId="44" fontId="10" fillId="0" borderId="8" xfId="9" applyNumberFormat="1" applyFont="1" applyFill="1" applyBorder="1" applyAlignment="1" applyProtection="1">
      <alignment horizontal="right" vertical="center" wrapText="1" readingOrder="1"/>
    </xf>
    <xf numFmtId="44" fontId="5" fillId="4" borderId="24" xfId="6" applyFont="1" applyFill="1" applyBorder="1" applyAlignment="1" applyProtection="1">
      <alignment horizontal="right" vertical="center" wrapText="1" readingOrder="1"/>
      <protection locked="0"/>
    </xf>
    <xf numFmtId="44" fontId="5" fillId="4" borderId="25" xfId="6" applyFont="1" applyFill="1" applyBorder="1" applyAlignment="1" applyProtection="1">
      <alignment horizontal="right" vertical="center" wrapText="1" readingOrder="1"/>
      <protection locked="0"/>
    </xf>
    <xf numFmtId="44" fontId="10" fillId="4" borderId="2" xfId="9" applyNumberFormat="1" applyFont="1" applyFill="1" applyBorder="1" applyAlignment="1" applyProtection="1">
      <alignment horizontal="right" vertical="center" wrapText="1" readingOrder="1"/>
    </xf>
    <xf numFmtId="0" fontId="5" fillId="0" borderId="1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44" fontId="5" fillId="0" borderId="22" xfId="1" applyFont="1" applyFill="1" applyBorder="1" applyAlignment="1" applyProtection="1">
      <alignment horizontal="right" vertical="center" wrapText="1" readingOrder="1"/>
    </xf>
    <xf numFmtId="44" fontId="5" fillId="0" borderId="25" xfId="1" applyFont="1" applyFill="1" applyBorder="1" applyAlignment="1" applyProtection="1">
      <alignment horizontal="right" vertical="center" wrapText="1" readingOrder="1"/>
    </xf>
    <xf numFmtId="44" fontId="10" fillId="3" borderId="41" xfId="9" applyNumberFormat="1" applyFont="1" applyFill="1" applyBorder="1" applyAlignment="1" applyProtection="1">
      <alignment horizontal="right" vertical="center" wrapText="1" readingOrder="1"/>
    </xf>
    <xf numFmtId="44" fontId="10" fillId="3" borderId="40" xfId="9" applyNumberFormat="1" applyFont="1" applyFill="1" applyBorder="1" applyAlignment="1" applyProtection="1">
      <alignment horizontal="right" vertical="center" wrapText="1" readingOrder="1"/>
    </xf>
    <xf numFmtId="44" fontId="10" fillId="3" borderId="42" xfId="9" applyNumberFormat="1" applyFont="1" applyFill="1" applyBorder="1" applyAlignment="1" applyProtection="1">
      <alignment horizontal="right" vertical="center" wrapText="1" readingOrder="1"/>
    </xf>
    <xf numFmtId="49" fontId="10" fillId="3" borderId="29" xfId="14" applyNumberFormat="1" applyFont="1" applyFill="1" applyBorder="1" applyAlignment="1" applyProtection="1">
      <alignment vertical="center" readingOrder="1"/>
    </xf>
    <xf numFmtId="49" fontId="15" fillId="3" borderId="32" xfId="14" applyNumberFormat="1" applyFont="1" applyFill="1" applyBorder="1" applyAlignment="1" applyProtection="1">
      <alignment vertical="center" readingOrder="1"/>
    </xf>
    <xf numFmtId="0" fontId="0" fillId="5" borderId="0" xfId="0" applyFill="1" applyBorder="1" applyAlignment="1">
      <alignment horizontal="left" vertical="top"/>
    </xf>
    <xf numFmtId="49" fontId="10" fillId="3" borderId="35" xfId="14" applyNumberFormat="1" applyFont="1" applyFill="1" applyBorder="1" applyAlignment="1" applyProtection="1">
      <alignment vertical="center" readingOrder="1"/>
    </xf>
    <xf numFmtId="49" fontId="15" fillId="3" borderId="20" xfId="14" applyNumberFormat="1" applyFont="1" applyFill="1" applyBorder="1" applyAlignment="1" applyProtection="1">
      <alignment vertical="center" readingOrder="1"/>
    </xf>
    <xf numFmtId="49" fontId="10" fillId="3" borderId="21" xfId="14" applyNumberFormat="1" applyFont="1" applyFill="1" applyBorder="1" applyAlignment="1" applyProtection="1">
      <alignment vertical="center" readingOrder="1"/>
    </xf>
    <xf numFmtId="49" fontId="15" fillId="3" borderId="37" xfId="14" applyNumberFormat="1" applyFont="1" applyFill="1" applyBorder="1" applyAlignment="1" applyProtection="1">
      <alignment vertical="center" readingOrder="1"/>
    </xf>
    <xf numFmtId="49" fontId="5" fillId="0" borderId="21" xfId="9" applyNumberFormat="1" applyFont="1" applyFill="1" applyBorder="1" applyAlignment="1" applyProtection="1">
      <alignment horizontal="left" vertical="center"/>
    </xf>
    <xf numFmtId="44" fontId="5" fillId="0" borderId="5" xfId="9" applyNumberFormat="1" applyFont="1" applyFill="1" applyBorder="1" applyAlignment="1" applyProtection="1">
      <alignment horizontal="left" vertical="center"/>
    </xf>
    <xf numFmtId="49" fontId="5" fillId="0" borderId="23" xfId="9" applyNumberFormat="1" applyFont="1" applyFill="1" applyBorder="1" applyAlignment="1" applyProtection="1">
      <alignment horizontal="left" vertical="center"/>
    </xf>
    <xf numFmtId="49" fontId="5" fillId="0" borderId="24" xfId="9" applyNumberFormat="1" applyFont="1" applyFill="1" applyBorder="1" applyAlignment="1" applyProtection="1">
      <alignment horizontal="left" vertical="center"/>
    </xf>
    <xf numFmtId="49" fontId="5" fillId="0" borderId="20" xfId="9" applyNumberFormat="1" applyFont="1" applyFill="1" applyBorder="1" applyAlignment="1" applyProtection="1">
      <alignment horizontal="left" vertical="center"/>
    </xf>
    <xf numFmtId="49" fontId="5" fillId="0" borderId="7" xfId="9" applyNumberFormat="1" applyFont="1" applyFill="1" applyBorder="1" applyAlignment="1" applyProtection="1">
      <alignment horizontal="left" vertical="center"/>
    </xf>
    <xf numFmtId="49" fontId="10" fillId="2" borderId="13" xfId="9" applyNumberFormat="1" applyFont="1" applyFill="1" applyBorder="1" applyAlignment="1" applyProtection="1">
      <alignment horizontal="left" vertical="center"/>
    </xf>
    <xf numFmtId="49" fontId="10" fillId="2" borderId="4" xfId="9" applyNumberFormat="1" applyFont="1" applyFill="1" applyBorder="1" applyAlignment="1" applyProtection="1">
      <alignment horizontal="left" vertical="center"/>
    </xf>
    <xf numFmtId="49" fontId="5" fillId="0" borderId="5" xfId="9" applyNumberFormat="1" applyFont="1" applyFill="1" applyBorder="1" applyAlignment="1" applyProtection="1">
      <alignment horizontal="left" vertical="center"/>
    </xf>
    <xf numFmtId="0" fontId="5" fillId="0" borderId="23" xfId="9" applyFont="1" applyFill="1" applyBorder="1" applyAlignment="1">
      <alignment vertical="center"/>
    </xf>
    <xf numFmtId="49" fontId="10" fillId="3" borderId="40" xfId="9" applyNumberFormat="1" applyFont="1" applyFill="1" applyBorder="1" applyAlignment="1" applyProtection="1">
      <alignment horizontal="left" vertical="center"/>
    </xf>
    <xf numFmtId="49" fontId="10" fillId="3" borderId="15" xfId="9" applyNumberFormat="1" applyFont="1" applyFill="1" applyBorder="1" applyAlignment="1" applyProtection="1">
      <alignment horizontal="left" vertical="center"/>
    </xf>
    <xf numFmtId="49" fontId="10" fillId="3" borderId="39" xfId="9" applyNumberFormat="1" applyFont="1" applyFill="1" applyBorder="1" applyAlignment="1" applyProtection="1">
      <alignment horizontal="left" vertical="center"/>
    </xf>
    <xf numFmtId="49" fontId="10" fillId="3" borderId="14" xfId="9" applyNumberFormat="1" applyFont="1" applyFill="1" applyBorder="1" applyAlignment="1" applyProtection="1">
      <alignment horizontal="left" vertical="center"/>
    </xf>
    <xf numFmtId="49" fontId="10" fillId="3" borderId="6" xfId="9" applyNumberFormat="1" applyFont="1" applyFill="1" applyBorder="1" applyAlignment="1" applyProtection="1">
      <alignment horizontal="left" vertical="center"/>
    </xf>
    <xf numFmtId="49" fontId="10" fillId="6" borderId="14" xfId="9" applyNumberFormat="1" applyFont="1" applyFill="1" applyBorder="1" applyAlignment="1" applyProtection="1">
      <alignment horizontal="left" vertical="center"/>
    </xf>
    <xf numFmtId="49" fontId="10" fillId="6" borderId="15" xfId="9" applyNumberFormat="1" applyFont="1" applyFill="1" applyBorder="1" applyAlignment="1" applyProtection="1">
      <alignment horizontal="left" vertical="center"/>
    </xf>
    <xf numFmtId="44" fontId="10" fillId="6" borderId="15" xfId="6" applyFont="1" applyFill="1" applyBorder="1" applyAlignment="1" applyProtection="1">
      <alignment horizontal="right" vertical="center" wrapText="1" readingOrder="1"/>
    </xf>
    <xf numFmtId="44" fontId="10" fillId="6" borderId="18" xfId="6" applyFont="1" applyFill="1" applyBorder="1" applyAlignment="1" applyProtection="1">
      <alignment horizontal="right" vertical="center" wrapText="1" readingOrder="1"/>
    </xf>
    <xf numFmtId="44" fontId="10" fillId="6" borderId="19" xfId="9" applyNumberFormat="1" applyFont="1" applyFill="1" applyBorder="1" applyAlignment="1" applyProtection="1">
      <alignment horizontal="right" vertical="center" wrapText="1" readingOrder="1"/>
    </xf>
    <xf numFmtId="49" fontId="10" fillId="3" borderId="34" xfId="9" applyNumberFormat="1" applyFont="1" applyFill="1" applyBorder="1" applyAlignment="1" applyProtection="1">
      <alignment horizontal="left" vertical="center"/>
    </xf>
    <xf numFmtId="49" fontId="10" fillId="3" borderId="7" xfId="9" applyNumberFormat="1" applyFont="1" applyFill="1" applyBorder="1" applyAlignment="1" applyProtection="1">
      <alignment horizontal="left" vertical="center"/>
    </xf>
    <xf numFmtId="49" fontId="10" fillId="3" borderId="5" xfId="9" applyNumberFormat="1" applyFont="1" applyFill="1" applyBorder="1" applyAlignment="1" applyProtection="1">
      <alignment horizontal="left" vertical="center"/>
    </xf>
    <xf numFmtId="49" fontId="10" fillId="3" borderId="33" xfId="9" applyNumberFormat="1" applyFont="1" applyFill="1" applyBorder="1" applyAlignment="1" applyProtection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0" xfId="0" applyFont="1" applyFill="1" applyAlignment="1">
      <alignment vertical="center"/>
    </xf>
    <xf numFmtId="0" fontId="0" fillId="5" borderId="0" xfId="0" applyFill="1"/>
    <xf numFmtId="49" fontId="5" fillId="5" borderId="0" xfId="9" applyNumberFormat="1" applyFont="1" applyFill="1" applyAlignment="1">
      <alignment horizontal="left" vertical="center"/>
    </xf>
    <xf numFmtId="0" fontId="5" fillId="5" borderId="0" xfId="9" applyFont="1" applyFill="1" applyAlignment="1">
      <alignment horizontal="center" vertical="center"/>
    </xf>
    <xf numFmtId="0" fontId="5" fillId="5" borderId="0" xfId="9" applyFont="1" applyFill="1" applyAlignment="1">
      <alignment vertical="center"/>
    </xf>
    <xf numFmtId="0" fontId="7" fillId="5" borderId="0" xfId="9" applyFill="1"/>
    <xf numFmtId="0" fontId="8" fillId="5" borderId="0" xfId="9" applyFont="1" applyFill="1"/>
    <xf numFmtId="0" fontId="9" fillId="5" borderId="0" xfId="9" applyFont="1" applyFill="1"/>
    <xf numFmtId="0" fontId="5" fillId="5" borderId="0" xfId="9" applyFont="1" applyFill="1"/>
    <xf numFmtId="14" fontId="7" fillId="5" borderId="0" xfId="9" applyNumberFormat="1" applyFill="1"/>
    <xf numFmtId="44" fontId="7" fillId="5" borderId="0" xfId="9" applyNumberFormat="1" applyFill="1"/>
    <xf numFmtId="49" fontId="9" fillId="5" borderId="0" xfId="9" applyNumberFormat="1" applyFont="1" applyFill="1" applyAlignment="1">
      <alignment horizontal="left"/>
    </xf>
    <xf numFmtId="49" fontId="11" fillId="5" borderId="0" xfId="9" applyNumberFormat="1" applyFont="1" applyFill="1" applyAlignment="1">
      <alignment horizontal="left"/>
    </xf>
    <xf numFmtId="0" fontId="2" fillId="5" borderId="0" xfId="9" applyFont="1" applyFill="1"/>
    <xf numFmtId="0" fontId="12" fillId="5" borderId="0" xfId="9" applyFont="1" applyFill="1"/>
    <xf numFmtId="0" fontId="0" fillId="5" borderId="0" xfId="0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 wrapText="1"/>
    </xf>
    <xf numFmtId="49" fontId="10" fillId="2" borderId="39" xfId="9" applyNumberFormat="1" applyFont="1" applyFill="1" applyBorder="1" applyAlignment="1" applyProtection="1">
      <alignment horizontal="left" vertical="center"/>
    </xf>
    <xf numFmtId="49" fontId="10" fillId="2" borderId="40" xfId="9" applyNumberFormat="1" applyFont="1" applyFill="1" applyBorder="1" applyAlignment="1" applyProtection="1">
      <alignment horizontal="left" vertical="center"/>
    </xf>
    <xf numFmtId="44" fontId="10" fillId="2" borderId="40" xfId="6" applyFont="1" applyFill="1" applyBorder="1" applyAlignment="1" applyProtection="1">
      <alignment horizontal="right" vertical="center" wrapText="1" readingOrder="1"/>
    </xf>
    <xf numFmtId="44" fontId="10" fillId="2" borderId="41" xfId="6" applyFont="1" applyFill="1" applyBorder="1" applyAlignment="1" applyProtection="1">
      <alignment horizontal="right" vertical="center" wrapText="1" readingOrder="1"/>
    </xf>
    <xf numFmtId="44" fontId="10" fillId="2" borderId="42" xfId="6" applyFont="1" applyFill="1" applyBorder="1" applyAlignment="1" applyProtection="1">
      <alignment horizontal="right" vertical="center" wrapText="1" readingOrder="1"/>
    </xf>
    <xf numFmtId="44" fontId="10" fillId="3" borderId="19" xfId="6" applyFont="1" applyFill="1" applyBorder="1" applyAlignment="1" applyProtection="1">
      <alignment horizontal="right" vertical="center" wrapText="1" readingOrder="1"/>
    </xf>
    <xf numFmtId="0" fontId="14" fillId="0" borderId="0" xfId="0" applyFont="1" applyAlignment="1">
      <alignment horizontal="left" vertical="center" wrapText="1"/>
    </xf>
    <xf numFmtId="44" fontId="5" fillId="0" borderId="21" xfId="3" applyFont="1" applyFill="1" applyBorder="1" applyAlignment="1">
      <alignment horizontal="left" vertical="center" wrapText="1"/>
    </xf>
    <xf numFmtId="44" fontId="5" fillId="0" borderId="5" xfId="3" applyFont="1" applyFill="1" applyBorder="1" applyAlignment="1">
      <alignment horizontal="left" vertical="center" wrapText="1"/>
    </xf>
    <xf numFmtId="44" fontId="5" fillId="0" borderId="23" xfId="3" applyFont="1" applyFill="1" applyBorder="1" applyAlignment="1">
      <alignment horizontal="left" vertical="center" wrapText="1"/>
    </xf>
    <xf numFmtId="44" fontId="5" fillId="0" borderId="24" xfId="3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44" fontId="5" fillId="0" borderId="20" xfId="3" applyFont="1" applyFill="1" applyBorder="1" applyAlignment="1">
      <alignment horizontal="left" vertical="center" wrapText="1"/>
    </xf>
    <xf numFmtId="44" fontId="5" fillId="0" borderId="7" xfId="3" applyFont="1" applyFill="1" applyBorder="1" applyAlignment="1">
      <alignment horizontal="left" vertical="center" wrapText="1"/>
    </xf>
    <xf numFmtId="44" fontId="10" fillId="3" borderId="34" xfId="6" applyFont="1" applyFill="1" applyBorder="1" applyAlignment="1" applyProtection="1">
      <alignment horizontal="center" vertical="center" wrapText="1" readingOrder="1"/>
    </xf>
    <xf numFmtId="44" fontId="10" fillId="3" borderId="7" xfId="6" applyFont="1" applyFill="1" applyBorder="1" applyAlignment="1" applyProtection="1">
      <alignment horizontal="center" vertical="center" wrapText="1" readingOrder="1"/>
    </xf>
    <xf numFmtId="44" fontId="10" fillId="3" borderId="36" xfId="6" applyFont="1" applyFill="1" applyBorder="1" applyAlignment="1" applyProtection="1">
      <alignment horizontal="center" vertical="center" wrapText="1" readingOrder="1"/>
    </xf>
    <xf numFmtId="44" fontId="10" fillId="3" borderId="28" xfId="6" applyFont="1" applyFill="1" applyBorder="1" applyAlignment="1" applyProtection="1">
      <alignment horizontal="center" vertical="center" wrapText="1" readingOrder="1"/>
    </xf>
    <xf numFmtId="44" fontId="10" fillId="3" borderId="30" xfId="6" applyFont="1" applyFill="1" applyBorder="1" applyAlignment="1" applyProtection="1">
      <alignment horizontal="center" vertical="center" wrapText="1" readingOrder="1"/>
    </xf>
    <xf numFmtId="44" fontId="10" fillId="3" borderId="8" xfId="6" applyFont="1" applyFill="1" applyBorder="1" applyAlignment="1" applyProtection="1">
      <alignment horizontal="center" vertical="center" wrapText="1" readingOrder="1"/>
    </xf>
    <xf numFmtId="44" fontId="10" fillId="3" borderId="9" xfId="6" applyFont="1" applyFill="1" applyBorder="1" applyAlignment="1" applyProtection="1">
      <alignment horizontal="center" vertical="center" wrapText="1" readingOrder="1"/>
    </xf>
    <xf numFmtId="44" fontId="10" fillId="3" borderId="31" xfId="6" applyFont="1" applyFill="1" applyBorder="1" applyAlignment="1" applyProtection="1">
      <alignment horizontal="center" vertical="center" wrapText="1" readingOrder="1"/>
    </xf>
    <xf numFmtId="44" fontId="10" fillId="3" borderId="27" xfId="6" applyFont="1" applyFill="1" applyBorder="1" applyAlignment="1" applyProtection="1">
      <alignment horizontal="center" vertical="center" wrapText="1" readingOrder="1"/>
    </xf>
    <xf numFmtId="44" fontId="10" fillId="3" borderId="38" xfId="6" applyFont="1" applyFill="1" applyBorder="1" applyAlignment="1" applyProtection="1">
      <alignment horizontal="center" vertical="center" wrapText="1" readingOrder="1"/>
    </xf>
    <xf numFmtId="44" fontId="10" fillId="3" borderId="5" xfId="6" applyFont="1" applyFill="1" applyBorder="1" applyAlignment="1" applyProtection="1">
      <alignment horizontal="center" vertical="center" wrapText="1" readingOrder="1"/>
    </xf>
    <xf numFmtId="44" fontId="10" fillId="3" borderId="33" xfId="6" applyFont="1" applyFill="1" applyBorder="1" applyAlignment="1" applyProtection="1">
      <alignment horizontal="center" vertical="center" wrapText="1" readingOrder="1"/>
    </xf>
  </cellXfs>
  <cellStyles count="16">
    <cellStyle name="Coma 2" xfId="8"/>
    <cellStyle name="Moneda" xfId="1" builtinId="4"/>
    <cellStyle name="Moneda 2" xfId="6"/>
    <cellStyle name="Moneda 3" xfId="3"/>
    <cellStyle name="Moneda 3 2" xfId="12"/>
    <cellStyle name="Normal" xfId="0" builtinId="0"/>
    <cellStyle name="Normal 2" xfId="5"/>
    <cellStyle name="Normal 3" xfId="2"/>
    <cellStyle name="Normal 3 2" xfId="11"/>
    <cellStyle name="Normal 4" xfId="9"/>
    <cellStyle name="Normal 4 2" xfId="14"/>
    <cellStyle name="Percentatge 2" xfId="7"/>
    <cellStyle name="Percentatge 2 2" xfId="10"/>
    <cellStyle name="Percentatge 2 2 2" xfId="15"/>
    <cellStyle name="Percentatge 3" xfId="4"/>
    <cellStyle name="Percentatge 3 2" xfId="13"/>
  </cellStyles>
  <dxfs count="0"/>
  <tableStyles count="0" defaultTableStyle="TableStyleMedium9" defaultPivotStyle="PivotStyleLight16"/>
  <colors>
    <mruColors>
      <color rgb="FFE3DFE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8"/>
  <sheetViews>
    <sheetView tabSelected="1" zoomScaleNormal="100" workbookViewId="0">
      <selection activeCell="B1" sqref="B1:I57"/>
    </sheetView>
  </sheetViews>
  <sheetFormatPr defaultColWidth="15.83203125" defaultRowHeight="12.75" x14ac:dyDescent="0.2"/>
  <cols>
    <col min="1" max="1" width="12.6640625" style="41" customWidth="1"/>
    <col min="2" max="2" width="5.83203125" style="41" customWidth="1"/>
    <col min="3" max="3" width="5.83203125" style="73" customWidth="1"/>
    <col min="4" max="4" width="55.83203125" style="73" customWidth="1"/>
    <col min="5" max="7" width="20.83203125" style="74" customWidth="1"/>
    <col min="8" max="8" width="20.83203125" style="75" customWidth="1"/>
    <col min="9" max="9" width="5.83203125" style="76" customWidth="1"/>
    <col min="10" max="16384" width="15.83203125" style="76"/>
  </cols>
  <sheetData>
    <row r="1" spans="1:14" ht="57.75" customHeight="1" x14ac:dyDescent="0.2">
      <c r="C1" s="94" t="s">
        <v>44</v>
      </c>
      <c r="D1" s="94"/>
      <c r="E1" s="94"/>
      <c r="F1" s="94"/>
      <c r="G1" s="94"/>
      <c r="H1" s="94"/>
    </row>
    <row r="2" spans="1:14" ht="13.5" thickBot="1" x14ac:dyDescent="0.25"/>
    <row r="3" spans="1:14" s="77" customFormat="1" ht="43.5" thickBot="1" x14ac:dyDescent="0.3">
      <c r="A3" s="41"/>
      <c r="B3" s="41"/>
      <c r="C3" s="10" t="s">
        <v>1</v>
      </c>
      <c r="D3" s="11"/>
      <c r="E3" s="12" t="s">
        <v>45</v>
      </c>
      <c r="F3" s="12">
        <v>2026</v>
      </c>
      <c r="G3" s="13">
        <v>2027</v>
      </c>
      <c r="H3" s="14" t="s">
        <v>20</v>
      </c>
    </row>
    <row r="4" spans="1:14" s="41" customFormat="1" ht="13.5" thickBot="1" x14ac:dyDescent="0.25">
      <c r="C4" s="86"/>
      <c r="D4" s="86"/>
      <c r="E4" s="86"/>
      <c r="F4" s="86"/>
      <c r="G4" s="86"/>
      <c r="H4" s="86"/>
    </row>
    <row r="5" spans="1:14" s="78" customFormat="1" x14ac:dyDescent="0.2">
      <c r="A5" s="41"/>
      <c r="B5" s="41"/>
      <c r="C5" s="88" t="s">
        <v>7</v>
      </c>
      <c r="D5" s="89"/>
      <c r="E5" s="90">
        <f>SUM(E6:E9)</f>
        <v>0</v>
      </c>
      <c r="F5" s="90">
        <f>SUM(F6:F9)</f>
        <v>0</v>
      </c>
      <c r="G5" s="91">
        <f>SUM(G6:G9)</f>
        <v>0</v>
      </c>
      <c r="H5" s="92">
        <f>SUM(H6:H9)</f>
        <v>0</v>
      </c>
    </row>
    <row r="6" spans="1:14" s="79" customFormat="1" x14ac:dyDescent="0.2">
      <c r="A6" s="41"/>
      <c r="B6" s="41"/>
      <c r="C6" s="46" t="s">
        <v>2</v>
      </c>
      <c r="D6" s="47"/>
      <c r="E6" s="17">
        <v>0</v>
      </c>
      <c r="F6" s="18">
        <v>0</v>
      </c>
      <c r="G6" s="34">
        <f>ROUND(F6*1.035,2)</f>
        <v>0</v>
      </c>
      <c r="H6" s="20">
        <f t="shared" ref="H6:H54" si="0">SUM(E6:G6)</f>
        <v>0</v>
      </c>
    </row>
    <row r="7" spans="1:14" s="79" customFormat="1" x14ac:dyDescent="0.2">
      <c r="A7" s="41"/>
      <c r="B7" s="41"/>
      <c r="C7" s="48" t="s">
        <v>41</v>
      </c>
      <c r="D7" s="49"/>
      <c r="E7" s="21">
        <v>0</v>
      </c>
      <c r="F7" s="21">
        <v>0</v>
      </c>
      <c r="G7" s="35">
        <f>ROUND(F7*1.035,2)</f>
        <v>0</v>
      </c>
      <c r="H7" s="24">
        <f t="shared" si="0"/>
        <v>0</v>
      </c>
    </row>
    <row r="8" spans="1:14" s="79" customFormat="1" x14ac:dyDescent="0.2">
      <c r="A8" s="41"/>
      <c r="B8" s="41"/>
      <c r="C8" s="99" t="s">
        <v>39</v>
      </c>
      <c r="D8" s="100"/>
      <c r="E8" s="29">
        <f>ROUND((SUM(E6:E7)*33%),2)</f>
        <v>0</v>
      </c>
      <c r="F8" s="29">
        <f>ROUND((SUM(F6:F7)*33%),2)</f>
        <v>0</v>
      </c>
      <c r="G8" s="30">
        <f t="shared" ref="G8" si="1">ROUND((SUM(G6:G7)*33%),2)</f>
        <v>0</v>
      </c>
      <c r="H8" s="31">
        <f t="shared" si="0"/>
        <v>0</v>
      </c>
    </row>
    <row r="9" spans="1:14" s="79" customFormat="1" x14ac:dyDescent="0.2">
      <c r="A9" s="41"/>
      <c r="B9" s="41"/>
      <c r="C9" s="50" t="s">
        <v>40</v>
      </c>
      <c r="D9" s="51"/>
      <c r="E9" s="25">
        <v>0</v>
      </c>
      <c r="F9" s="26">
        <v>0</v>
      </c>
      <c r="G9" s="27">
        <v>0</v>
      </c>
      <c r="H9" s="28">
        <f t="shared" si="0"/>
        <v>0</v>
      </c>
    </row>
    <row r="10" spans="1:14" s="78" customFormat="1" x14ac:dyDescent="0.2">
      <c r="A10" s="41"/>
      <c r="B10" s="41"/>
      <c r="C10" s="52" t="s">
        <v>15</v>
      </c>
      <c r="D10" s="53"/>
      <c r="E10" s="1">
        <f>SUM(E11:E23)</f>
        <v>0</v>
      </c>
      <c r="F10" s="1">
        <f t="shared" ref="F10:G10" si="2">SUM(F11:F23)</f>
        <v>0</v>
      </c>
      <c r="G10" s="3">
        <f t="shared" si="2"/>
        <v>0</v>
      </c>
      <c r="H10" s="5">
        <f t="shared" si="0"/>
        <v>0</v>
      </c>
    </row>
    <row r="11" spans="1:14" x14ac:dyDescent="0.2">
      <c r="C11" s="46" t="s">
        <v>4</v>
      </c>
      <c r="D11" s="54"/>
      <c r="E11" s="17">
        <v>0</v>
      </c>
      <c r="F11" s="18">
        <v>0</v>
      </c>
      <c r="G11" s="19">
        <f>ROUND(F11*1.025,2)</f>
        <v>0</v>
      </c>
      <c r="H11" s="20">
        <f t="shared" si="0"/>
        <v>0</v>
      </c>
      <c r="I11" s="41"/>
      <c r="J11" s="41"/>
    </row>
    <row r="12" spans="1:14" x14ac:dyDescent="0.2">
      <c r="C12" s="48" t="s">
        <v>3</v>
      </c>
      <c r="D12" s="49"/>
      <c r="E12" s="21">
        <v>0</v>
      </c>
      <c r="F12" s="22">
        <v>0</v>
      </c>
      <c r="G12" s="23">
        <f t="shared" ref="G12:G24" si="3">ROUND(F12*1.025,2)</f>
        <v>0</v>
      </c>
      <c r="H12" s="24">
        <f t="shared" si="0"/>
        <v>0</v>
      </c>
      <c r="I12" s="41"/>
      <c r="J12" s="41"/>
      <c r="M12" s="80"/>
      <c r="N12" s="80"/>
    </row>
    <row r="13" spans="1:14" x14ac:dyDescent="0.2">
      <c r="C13" s="48" t="s">
        <v>16</v>
      </c>
      <c r="D13" s="49"/>
      <c r="E13" s="21">
        <v>0</v>
      </c>
      <c r="F13" s="22">
        <v>0</v>
      </c>
      <c r="G13" s="23">
        <f t="shared" si="3"/>
        <v>0</v>
      </c>
      <c r="H13" s="24">
        <f t="shared" si="0"/>
        <v>0</v>
      </c>
      <c r="I13" s="41"/>
      <c r="J13" s="41"/>
    </row>
    <row r="14" spans="1:14" x14ac:dyDescent="0.2">
      <c r="C14" s="55" t="s">
        <v>43</v>
      </c>
      <c r="D14" s="49"/>
      <c r="E14" s="21">
        <v>0</v>
      </c>
      <c r="F14" s="22">
        <v>0</v>
      </c>
      <c r="G14" s="23">
        <f t="shared" ref="G14" si="4">ROUND(F14*1.025,2)</f>
        <v>0</v>
      </c>
      <c r="H14" s="24">
        <f t="shared" si="0"/>
        <v>0</v>
      </c>
      <c r="I14" s="41"/>
      <c r="J14" s="41"/>
      <c r="K14" s="81"/>
    </row>
    <row r="15" spans="1:14" x14ac:dyDescent="0.2">
      <c r="C15" s="48" t="s">
        <v>8</v>
      </c>
      <c r="D15" s="49"/>
      <c r="E15" s="21">
        <v>0</v>
      </c>
      <c r="F15" s="22">
        <v>0</v>
      </c>
      <c r="G15" s="23">
        <f t="shared" ref="G15:G20" si="5">ROUND(F15*1.025,2)</f>
        <v>0</v>
      </c>
      <c r="H15" s="24">
        <f t="shared" si="0"/>
        <v>0</v>
      </c>
      <c r="I15" s="41"/>
      <c r="J15" s="41"/>
      <c r="K15" s="81"/>
    </row>
    <row r="16" spans="1:14" x14ac:dyDescent="0.2">
      <c r="C16" s="48" t="s">
        <v>38</v>
      </c>
      <c r="D16" s="49"/>
      <c r="E16" s="21">
        <v>0</v>
      </c>
      <c r="F16" s="22">
        <f>ROUND(0*1.025,2)</f>
        <v>0</v>
      </c>
      <c r="G16" s="23">
        <f t="shared" si="5"/>
        <v>0</v>
      </c>
      <c r="H16" s="24">
        <f t="shared" si="0"/>
        <v>0</v>
      </c>
      <c r="I16" s="41"/>
      <c r="J16" s="41"/>
    </row>
    <row r="17" spans="1:10" x14ac:dyDescent="0.2">
      <c r="C17" s="48" t="s">
        <v>9</v>
      </c>
      <c r="D17" s="49"/>
      <c r="E17" s="21">
        <v>0</v>
      </c>
      <c r="F17" s="22">
        <v>0</v>
      </c>
      <c r="G17" s="23">
        <f t="shared" si="5"/>
        <v>0</v>
      </c>
      <c r="H17" s="24">
        <f t="shared" si="0"/>
        <v>0</v>
      </c>
      <c r="I17" s="41"/>
      <c r="J17" s="41"/>
    </row>
    <row r="18" spans="1:10" x14ac:dyDescent="0.2">
      <c r="C18" s="48" t="s">
        <v>10</v>
      </c>
      <c r="D18" s="49"/>
      <c r="E18" s="21">
        <v>0</v>
      </c>
      <c r="F18" s="22">
        <v>0</v>
      </c>
      <c r="G18" s="23">
        <f t="shared" si="5"/>
        <v>0</v>
      </c>
      <c r="H18" s="24">
        <f t="shared" si="0"/>
        <v>0</v>
      </c>
      <c r="I18" s="41"/>
      <c r="J18" s="41"/>
    </row>
    <row r="19" spans="1:10" x14ac:dyDescent="0.2">
      <c r="C19" s="48" t="s">
        <v>11</v>
      </c>
      <c r="D19" s="49"/>
      <c r="E19" s="21">
        <v>0</v>
      </c>
      <c r="F19" s="22">
        <v>0</v>
      </c>
      <c r="G19" s="23">
        <f t="shared" si="5"/>
        <v>0</v>
      </c>
      <c r="H19" s="24">
        <f t="shared" si="0"/>
        <v>0</v>
      </c>
      <c r="I19" s="41"/>
      <c r="J19" s="41"/>
    </row>
    <row r="20" spans="1:10" x14ac:dyDescent="0.2">
      <c r="C20" s="48" t="s">
        <v>12</v>
      </c>
      <c r="D20" s="49"/>
      <c r="E20" s="21">
        <v>0</v>
      </c>
      <c r="F20" s="22">
        <v>0</v>
      </c>
      <c r="G20" s="23">
        <f t="shared" si="5"/>
        <v>0</v>
      </c>
      <c r="H20" s="24">
        <f t="shared" si="0"/>
        <v>0</v>
      </c>
      <c r="I20" s="41"/>
      <c r="J20" s="41"/>
    </row>
    <row r="21" spans="1:10" x14ac:dyDescent="0.2">
      <c r="C21" s="48" t="s">
        <v>13</v>
      </c>
      <c r="D21" s="49"/>
      <c r="E21" s="21">
        <v>0</v>
      </c>
      <c r="F21" s="22">
        <v>0</v>
      </c>
      <c r="G21" s="23">
        <f t="shared" si="3"/>
        <v>0</v>
      </c>
      <c r="H21" s="24">
        <f t="shared" si="0"/>
        <v>0</v>
      </c>
      <c r="I21" s="41"/>
      <c r="J21" s="41"/>
    </row>
    <row r="22" spans="1:10" x14ac:dyDescent="0.2">
      <c r="C22" s="48" t="s">
        <v>14</v>
      </c>
      <c r="D22" s="49"/>
      <c r="E22" s="21">
        <v>0</v>
      </c>
      <c r="F22" s="22">
        <v>0</v>
      </c>
      <c r="G22" s="23">
        <f t="shared" si="3"/>
        <v>0</v>
      </c>
      <c r="H22" s="24">
        <f t="shared" si="0"/>
        <v>0</v>
      </c>
      <c r="I22" s="41"/>
      <c r="J22" s="41"/>
    </row>
    <row r="23" spans="1:10" x14ac:dyDescent="0.2">
      <c r="C23" s="50" t="s">
        <v>0</v>
      </c>
      <c r="D23" s="51"/>
      <c r="E23" s="25">
        <v>0</v>
      </c>
      <c r="F23" s="26">
        <v>0</v>
      </c>
      <c r="G23" s="27">
        <f t="shared" si="3"/>
        <v>0</v>
      </c>
      <c r="H23" s="28">
        <f t="shared" si="0"/>
        <v>0</v>
      </c>
      <c r="I23" s="41"/>
      <c r="J23" s="41"/>
    </row>
    <row r="24" spans="1:10" s="78" customFormat="1" x14ac:dyDescent="0.2">
      <c r="A24" s="41"/>
      <c r="B24" s="41"/>
      <c r="C24" s="52" t="s">
        <v>17</v>
      </c>
      <c r="D24" s="53"/>
      <c r="E24" s="1">
        <v>0</v>
      </c>
      <c r="F24" s="1">
        <v>0</v>
      </c>
      <c r="G24" s="3">
        <f t="shared" si="3"/>
        <v>0</v>
      </c>
      <c r="H24" s="5">
        <f t="shared" si="0"/>
        <v>0</v>
      </c>
    </row>
    <row r="25" spans="1:10" s="82" customFormat="1" ht="13.5" thickBot="1" x14ac:dyDescent="0.25">
      <c r="A25" s="41"/>
      <c r="B25" s="41"/>
      <c r="C25" s="59" t="s">
        <v>18</v>
      </c>
      <c r="D25" s="57"/>
      <c r="E25" s="15">
        <f>E5+E10+E24</f>
        <v>0</v>
      </c>
      <c r="F25" s="15">
        <f>F5+F10+F24</f>
        <v>0</v>
      </c>
      <c r="G25" s="16">
        <f>G5+G10+G24</f>
        <v>0</v>
      </c>
      <c r="H25" s="93">
        <f t="shared" si="0"/>
        <v>0</v>
      </c>
    </row>
    <row r="26" spans="1:10" s="41" customFormat="1" ht="13.5" thickBot="1" x14ac:dyDescent="0.25">
      <c r="C26" s="86"/>
      <c r="D26" s="86"/>
      <c r="E26" s="86"/>
      <c r="F26" s="86"/>
      <c r="G26" s="86"/>
      <c r="H26" s="86"/>
    </row>
    <row r="27" spans="1:10" s="78" customFormat="1" x14ac:dyDescent="0.2">
      <c r="A27" s="41"/>
      <c r="B27" s="41"/>
      <c r="C27" s="88" t="s">
        <v>23</v>
      </c>
      <c r="D27" s="89"/>
      <c r="E27" s="90">
        <f>E28+E29+E33+E34+E35+E36+E37+E38</f>
        <v>0</v>
      </c>
      <c r="F27" s="90">
        <f t="shared" ref="F27:G27" si="6">F28+F29+F33+F34+F35+F36+F37+F38</f>
        <v>0</v>
      </c>
      <c r="G27" s="91">
        <f t="shared" si="6"/>
        <v>0</v>
      </c>
      <c r="H27" s="92">
        <f t="shared" si="0"/>
        <v>0</v>
      </c>
    </row>
    <row r="28" spans="1:10" x14ac:dyDescent="0.2">
      <c r="C28" s="101" t="s">
        <v>24</v>
      </c>
      <c r="D28" s="102"/>
      <c r="E28" s="17">
        <v>0</v>
      </c>
      <c r="F28" s="18">
        <v>0</v>
      </c>
      <c r="G28" s="19">
        <f t="shared" ref="G28" si="7">ROUND(F28*1.025,2)</f>
        <v>0</v>
      </c>
      <c r="H28" s="20">
        <f t="shared" si="0"/>
        <v>0</v>
      </c>
    </row>
    <row r="29" spans="1:10" x14ac:dyDescent="0.2">
      <c r="C29" s="99" t="s">
        <v>37</v>
      </c>
      <c r="D29" s="100"/>
      <c r="E29" s="29">
        <f>E30+E31+E32</f>
        <v>0</v>
      </c>
      <c r="F29" s="29">
        <f t="shared" ref="F29:G29" si="8">F30+F31+F32</f>
        <v>0</v>
      </c>
      <c r="G29" s="30">
        <f t="shared" si="8"/>
        <v>0</v>
      </c>
      <c r="H29" s="31">
        <f t="shared" si="0"/>
        <v>0</v>
      </c>
    </row>
    <row r="30" spans="1:10" x14ac:dyDescent="0.2">
      <c r="C30" s="32"/>
      <c r="D30" s="33" t="s">
        <v>25</v>
      </c>
      <c r="E30" s="21">
        <v>0</v>
      </c>
      <c r="F30" s="22">
        <v>0</v>
      </c>
      <c r="G30" s="23">
        <f t="shared" ref="G30:G38" si="9">ROUND(F30*1.025,2)</f>
        <v>0</v>
      </c>
      <c r="H30" s="24">
        <f t="shared" si="0"/>
        <v>0</v>
      </c>
    </row>
    <row r="31" spans="1:10" x14ac:dyDescent="0.2">
      <c r="C31" s="32"/>
      <c r="D31" s="33" t="s">
        <v>26</v>
      </c>
      <c r="E31" s="21">
        <v>0</v>
      </c>
      <c r="F31" s="22">
        <v>0</v>
      </c>
      <c r="G31" s="23">
        <f t="shared" si="9"/>
        <v>0</v>
      </c>
      <c r="H31" s="24">
        <f t="shared" si="0"/>
        <v>0</v>
      </c>
    </row>
    <row r="32" spans="1:10" x14ac:dyDescent="0.2">
      <c r="C32" s="32"/>
      <c r="D32" s="33" t="s">
        <v>27</v>
      </c>
      <c r="E32" s="21">
        <v>0</v>
      </c>
      <c r="F32" s="22">
        <v>0</v>
      </c>
      <c r="G32" s="23">
        <f t="shared" si="9"/>
        <v>0</v>
      </c>
      <c r="H32" s="24">
        <f t="shared" si="0"/>
        <v>0</v>
      </c>
    </row>
    <row r="33" spans="1:8" x14ac:dyDescent="0.2">
      <c r="C33" s="103" t="s">
        <v>28</v>
      </c>
      <c r="D33" s="104"/>
      <c r="E33" s="21">
        <v>0</v>
      </c>
      <c r="F33" s="22">
        <v>0</v>
      </c>
      <c r="G33" s="23">
        <f t="shared" si="9"/>
        <v>0</v>
      </c>
      <c r="H33" s="24">
        <f t="shared" si="0"/>
        <v>0</v>
      </c>
    </row>
    <row r="34" spans="1:8" x14ac:dyDescent="0.2">
      <c r="C34" s="103" t="s">
        <v>29</v>
      </c>
      <c r="D34" s="104"/>
      <c r="E34" s="21">
        <v>0</v>
      </c>
      <c r="F34" s="22">
        <v>0</v>
      </c>
      <c r="G34" s="23">
        <f t="shared" si="9"/>
        <v>0</v>
      </c>
      <c r="H34" s="24">
        <f t="shared" si="0"/>
        <v>0</v>
      </c>
    </row>
    <row r="35" spans="1:8" x14ac:dyDescent="0.2">
      <c r="C35" s="103" t="s">
        <v>30</v>
      </c>
      <c r="D35" s="104"/>
      <c r="E35" s="21">
        <v>0</v>
      </c>
      <c r="F35" s="22">
        <v>0</v>
      </c>
      <c r="G35" s="23">
        <f t="shared" si="9"/>
        <v>0</v>
      </c>
      <c r="H35" s="24">
        <f t="shared" si="0"/>
        <v>0</v>
      </c>
    </row>
    <row r="36" spans="1:8" x14ac:dyDescent="0.2">
      <c r="C36" s="103" t="s">
        <v>31</v>
      </c>
      <c r="D36" s="104"/>
      <c r="E36" s="21">
        <v>0</v>
      </c>
      <c r="F36" s="22">
        <v>0</v>
      </c>
      <c r="G36" s="23">
        <f t="shared" si="9"/>
        <v>0</v>
      </c>
      <c r="H36" s="24">
        <f t="shared" si="0"/>
        <v>0</v>
      </c>
    </row>
    <row r="37" spans="1:8" x14ac:dyDescent="0.2">
      <c r="C37" s="103" t="s">
        <v>32</v>
      </c>
      <c r="D37" s="104"/>
      <c r="E37" s="21">
        <v>0</v>
      </c>
      <c r="F37" s="22">
        <v>0</v>
      </c>
      <c r="G37" s="23">
        <f t="shared" si="9"/>
        <v>0</v>
      </c>
      <c r="H37" s="24">
        <f t="shared" si="0"/>
        <v>0</v>
      </c>
    </row>
    <row r="38" spans="1:8" x14ac:dyDescent="0.2">
      <c r="C38" s="105" t="s">
        <v>33</v>
      </c>
      <c r="D38" s="106"/>
      <c r="E38" s="25">
        <v>0</v>
      </c>
      <c r="F38" s="26">
        <v>0</v>
      </c>
      <c r="G38" s="27">
        <f t="shared" si="9"/>
        <v>0</v>
      </c>
      <c r="H38" s="28">
        <f t="shared" si="0"/>
        <v>0</v>
      </c>
    </row>
    <row r="39" spans="1:8" s="78" customFormat="1" x14ac:dyDescent="0.2">
      <c r="A39" s="41"/>
      <c r="B39" s="41"/>
      <c r="C39" s="52" t="s">
        <v>34</v>
      </c>
      <c r="D39" s="53"/>
      <c r="E39" s="2">
        <f>SUM(E40:E42)</f>
        <v>0</v>
      </c>
      <c r="F39" s="2">
        <f t="shared" ref="F39:G39" si="10">SUM(F40:F42)</f>
        <v>0</v>
      </c>
      <c r="G39" s="4">
        <f t="shared" si="10"/>
        <v>0</v>
      </c>
      <c r="H39" s="5">
        <f t="shared" si="0"/>
        <v>0</v>
      </c>
    </row>
    <row r="40" spans="1:8" s="78" customFormat="1" x14ac:dyDescent="0.2">
      <c r="A40" s="41"/>
      <c r="B40" s="41"/>
      <c r="C40" s="95" t="s">
        <v>35</v>
      </c>
      <c r="D40" s="96"/>
      <c r="E40" s="17">
        <v>0</v>
      </c>
      <c r="F40" s="18">
        <v>0</v>
      </c>
      <c r="G40" s="19">
        <f t="shared" ref="G40:G42" si="11">ROUND(F40*1.025,2)</f>
        <v>0</v>
      </c>
      <c r="H40" s="20">
        <f t="shared" si="0"/>
        <v>0</v>
      </c>
    </row>
    <row r="41" spans="1:8" s="78" customFormat="1" x14ac:dyDescent="0.2">
      <c r="A41" s="41"/>
      <c r="B41" s="41"/>
      <c r="C41" s="97" t="s">
        <v>36</v>
      </c>
      <c r="D41" s="98"/>
      <c r="E41" s="21">
        <v>0</v>
      </c>
      <c r="F41" s="22">
        <v>0</v>
      </c>
      <c r="G41" s="23">
        <f t="shared" si="11"/>
        <v>0</v>
      </c>
      <c r="H41" s="24">
        <f t="shared" si="0"/>
        <v>0</v>
      </c>
    </row>
    <row r="42" spans="1:8" s="78" customFormat="1" x14ac:dyDescent="0.2">
      <c r="A42" s="41"/>
      <c r="B42" s="41"/>
      <c r="C42" s="107" t="s">
        <v>42</v>
      </c>
      <c r="D42" s="108"/>
      <c r="E42" s="25">
        <v>0</v>
      </c>
      <c r="F42" s="26">
        <v>0</v>
      </c>
      <c r="G42" s="27">
        <f t="shared" si="11"/>
        <v>0</v>
      </c>
      <c r="H42" s="28">
        <f t="shared" si="0"/>
        <v>0</v>
      </c>
    </row>
    <row r="43" spans="1:8" s="83" customFormat="1" ht="13.5" thickBot="1" x14ac:dyDescent="0.25">
      <c r="A43" s="41"/>
      <c r="B43" s="41"/>
      <c r="C43" s="59" t="s">
        <v>19</v>
      </c>
      <c r="D43" s="57"/>
      <c r="E43" s="15">
        <f>E27+E39</f>
        <v>0</v>
      </c>
      <c r="F43" s="15">
        <f t="shared" ref="F43:G43" si="12">F27+F39</f>
        <v>0</v>
      </c>
      <c r="G43" s="16">
        <f t="shared" si="12"/>
        <v>0</v>
      </c>
      <c r="H43" s="93">
        <f t="shared" si="0"/>
        <v>0</v>
      </c>
    </row>
    <row r="44" spans="1:8" s="41" customFormat="1" ht="13.5" thickBot="1" x14ac:dyDescent="0.25">
      <c r="C44" s="86"/>
      <c r="D44" s="86"/>
      <c r="E44" s="86"/>
      <c r="F44" s="86"/>
      <c r="G44" s="86"/>
      <c r="H44" s="86"/>
    </row>
    <row r="45" spans="1:8" s="83" customFormat="1" x14ac:dyDescent="0.2">
      <c r="A45" s="41"/>
      <c r="B45" s="41"/>
      <c r="C45" s="39" t="s">
        <v>5</v>
      </c>
      <c r="D45" s="66"/>
      <c r="E45" s="109">
        <f>E25+E43</f>
        <v>0</v>
      </c>
      <c r="F45" s="109">
        <f>F25+F43</f>
        <v>0</v>
      </c>
      <c r="G45" s="111">
        <f>G25+G43</f>
        <v>0</v>
      </c>
      <c r="H45" s="113">
        <f t="shared" si="0"/>
        <v>0</v>
      </c>
    </row>
    <row r="46" spans="1:8" s="83" customFormat="1" ht="13.5" thickBot="1" x14ac:dyDescent="0.25">
      <c r="A46" s="41"/>
      <c r="B46" s="41"/>
      <c r="C46" s="40" t="s">
        <v>46</v>
      </c>
      <c r="D46" s="69"/>
      <c r="E46" s="120"/>
      <c r="F46" s="120"/>
      <c r="G46" s="118"/>
      <c r="H46" s="116"/>
    </row>
    <row r="47" spans="1:8" s="41" customFormat="1" ht="13.5" thickBot="1" x14ac:dyDescent="0.25">
      <c r="C47" s="86"/>
      <c r="D47" s="86"/>
      <c r="E47" s="86"/>
      <c r="F47" s="86"/>
      <c r="G47" s="86"/>
      <c r="H47" s="86"/>
    </row>
    <row r="48" spans="1:8" s="83" customFormat="1" x14ac:dyDescent="0.2">
      <c r="A48" s="41"/>
      <c r="B48" s="41"/>
      <c r="C48" s="42" t="s">
        <v>47</v>
      </c>
      <c r="D48" s="66"/>
      <c r="E48" s="109">
        <f>ROUND(E45*4%,2)</f>
        <v>0</v>
      </c>
      <c r="F48" s="109">
        <f>ROUND(F45*4%,2)</f>
        <v>0</v>
      </c>
      <c r="G48" s="111">
        <f>ROUND(G45*4%,2)</f>
        <v>0</v>
      </c>
      <c r="H48" s="113">
        <f t="shared" si="0"/>
        <v>0</v>
      </c>
    </row>
    <row r="49" spans="1:8" s="83" customFormat="1" x14ac:dyDescent="0.2">
      <c r="A49" s="41"/>
      <c r="B49" s="41"/>
      <c r="C49" s="43" t="s">
        <v>48</v>
      </c>
      <c r="D49" s="67"/>
      <c r="E49" s="110"/>
      <c r="F49" s="110"/>
      <c r="G49" s="112"/>
      <c r="H49" s="114"/>
    </row>
    <row r="50" spans="1:8" s="83" customFormat="1" x14ac:dyDescent="0.2">
      <c r="A50" s="41"/>
      <c r="B50" s="41"/>
      <c r="C50" s="44" t="s">
        <v>49</v>
      </c>
      <c r="D50" s="68"/>
      <c r="E50" s="119">
        <f>ROUND((E45+E48)*4%,2)</f>
        <v>0</v>
      </c>
      <c r="F50" s="119">
        <f>ROUND((F45+F48)*4%,2)</f>
        <v>0</v>
      </c>
      <c r="G50" s="117">
        <f>ROUND((G45+G48)*4%,2)</f>
        <v>0</v>
      </c>
      <c r="H50" s="115">
        <f t="shared" si="0"/>
        <v>0</v>
      </c>
    </row>
    <row r="51" spans="1:8" s="83" customFormat="1" ht="13.5" thickBot="1" x14ac:dyDescent="0.25">
      <c r="A51" s="41"/>
      <c r="B51" s="41"/>
      <c r="C51" s="45" t="s">
        <v>50</v>
      </c>
      <c r="D51" s="69"/>
      <c r="E51" s="120"/>
      <c r="F51" s="120"/>
      <c r="G51" s="118"/>
      <c r="H51" s="116"/>
    </row>
    <row r="52" spans="1:8" s="41" customFormat="1" ht="13.5" thickBot="1" x14ac:dyDescent="0.25">
      <c r="C52" s="86"/>
      <c r="D52" s="86"/>
      <c r="E52" s="86"/>
      <c r="F52" s="86"/>
      <c r="G52" s="86"/>
      <c r="H52" s="86"/>
    </row>
    <row r="53" spans="1:8" s="84" customFormat="1" ht="27" customHeight="1" x14ac:dyDescent="0.2">
      <c r="A53" s="41"/>
      <c r="B53" s="41"/>
      <c r="C53" s="58" t="s">
        <v>21</v>
      </c>
      <c r="D53" s="56"/>
      <c r="E53" s="37">
        <f>E45+E48+E50</f>
        <v>0</v>
      </c>
      <c r="F53" s="37">
        <f>F45+F48+F50</f>
        <v>0</v>
      </c>
      <c r="G53" s="36">
        <f>G45+G48+G50</f>
        <v>0</v>
      </c>
      <c r="H53" s="38">
        <f t="shared" si="0"/>
        <v>0</v>
      </c>
    </row>
    <row r="54" spans="1:8" ht="27" customHeight="1" thickBot="1" x14ac:dyDescent="0.25">
      <c r="C54" s="61" t="s">
        <v>22</v>
      </c>
      <c r="D54" s="62"/>
      <c r="E54" s="63">
        <f>ROUND(E53*21%,2)</f>
        <v>0</v>
      </c>
      <c r="F54" s="63">
        <f>ROUND(F53*21%,2)</f>
        <v>0</v>
      </c>
      <c r="G54" s="64">
        <f t="shared" ref="G54" si="13">ROUND(G53*21%,2)</f>
        <v>0</v>
      </c>
      <c r="H54" s="65">
        <f t="shared" si="0"/>
        <v>0</v>
      </c>
    </row>
    <row r="55" spans="1:8" s="41" customFormat="1" ht="13.5" thickBot="1" x14ac:dyDescent="0.25">
      <c r="C55" s="70"/>
      <c r="D55" s="70"/>
      <c r="E55" s="87"/>
      <c r="F55" s="87"/>
      <c r="G55" s="87"/>
      <c r="H55" s="87"/>
    </row>
    <row r="56" spans="1:8" s="85" customFormat="1" ht="27" customHeight="1" thickBot="1" x14ac:dyDescent="0.25">
      <c r="A56" s="41"/>
      <c r="B56" s="41"/>
      <c r="C56" s="60" t="s">
        <v>6</v>
      </c>
      <c r="D56" s="6"/>
      <c r="E56" s="7">
        <f>E53+E54</f>
        <v>0</v>
      </c>
      <c r="F56" s="7">
        <f t="shared" ref="F56:G56" si="14">F53+F54</f>
        <v>0</v>
      </c>
      <c r="G56" s="8">
        <f t="shared" si="14"/>
        <v>0</v>
      </c>
      <c r="H56" s="9">
        <f>SUM(E56:G56)</f>
        <v>0</v>
      </c>
    </row>
    <row r="57" spans="1:8" s="41" customFormat="1" x14ac:dyDescent="0.2">
      <c r="C57" s="70"/>
      <c r="D57" s="70"/>
      <c r="E57" s="70"/>
      <c r="F57" s="70"/>
      <c r="G57" s="70"/>
      <c r="H57" s="70"/>
    </row>
    <row r="58" spans="1:8" s="72" customFormat="1" x14ac:dyDescent="0.2">
      <c r="A58" s="41"/>
      <c r="B58" s="41"/>
      <c r="C58" s="71"/>
      <c r="D58" s="71"/>
      <c r="E58" s="71"/>
      <c r="F58" s="71"/>
      <c r="G58" s="71"/>
      <c r="H58" s="71"/>
    </row>
  </sheetData>
  <mergeCells count="25">
    <mergeCell ref="H50:H51"/>
    <mergeCell ref="G50:G51"/>
    <mergeCell ref="F50:F51"/>
    <mergeCell ref="E50:E51"/>
    <mergeCell ref="E45:E46"/>
    <mergeCell ref="F45:F46"/>
    <mergeCell ref="G45:G46"/>
    <mergeCell ref="H45:H46"/>
    <mergeCell ref="C42:D42"/>
    <mergeCell ref="E48:E49"/>
    <mergeCell ref="F48:F49"/>
    <mergeCell ref="G48:G49"/>
    <mergeCell ref="H48:H49"/>
    <mergeCell ref="C1:H1"/>
    <mergeCell ref="C40:D40"/>
    <mergeCell ref="C41:D41"/>
    <mergeCell ref="C8:D8"/>
    <mergeCell ref="C28:D28"/>
    <mergeCell ref="C29:D29"/>
    <mergeCell ref="C33:D33"/>
    <mergeCell ref="C34:D34"/>
    <mergeCell ref="C35:D35"/>
    <mergeCell ref="C36:D36"/>
    <mergeCell ref="C37:D37"/>
    <mergeCell ref="C38:D38"/>
  </mergeCells>
  <printOptions horizontalCentered="1"/>
  <pageMargins left="0" right="0" top="0.19685039370078741" bottom="0.19685039370078741" header="0.31496062992125984" footer="0.31496062992125984"/>
  <pageSetup paperSize="9" scale="75" orientation="portrait" horizontalDpi="300" verticalDpi="300" r:id="rId1"/>
  <headerFooter alignWithMargins="0"/>
  <colBreaks count="1" manualBreakCount="1">
    <brk id="8" min="2" max="58" man="1"/>
  </col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4 Pere Pruna</vt:lpstr>
      <vt:lpstr>'Lot 4 Pere Pruna'!Àrea_d'impressió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M527091</dc:creator>
  <cp:lastModifiedBy>Ajuntament de Barcelona</cp:lastModifiedBy>
  <cp:lastPrinted>2024-05-03T11:58:27Z</cp:lastPrinted>
  <dcterms:created xsi:type="dcterms:W3CDTF">2020-03-25T20:27:34Z</dcterms:created>
  <dcterms:modified xsi:type="dcterms:W3CDTF">2024-05-06T11:44:21Z</dcterms:modified>
</cp:coreProperties>
</file>