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380" yWindow="1320" windowWidth="19420" windowHeight="11020" activeTab="2"/>
  </bookViews>
  <sheets>
    <sheet name="Total Lot 2" sheetId="1" r:id="rId1"/>
    <sheet name="Lot 2 EJ" sheetId="2" r:id="rId2"/>
    <sheet name="Lot 2 SJ" sheetId="3" r:id="rId3"/>
  </sheets>
  <definedNames>
    <definedName name="_ftn1" localSheetId="0">'Total Lot 2'!$J$43</definedName>
    <definedName name="_ftn2" localSheetId="0">'Total Lot 2'!#REF!</definedName>
    <definedName name="_ftnref1" localSheetId="0">'Total Lot 2'!$J$37</definedName>
    <definedName name="_ftnref2" localSheetId="0">'Total Lot 2'!#REF!</definedName>
  </definedNames>
  <calcPr calcId="145621"/>
</workbook>
</file>

<file path=xl/calcChain.xml><?xml version="1.0" encoding="utf-8"?>
<calcChain xmlns="http://schemas.openxmlformats.org/spreadsheetml/2006/main">
  <c r="D25" i="3" l="1"/>
  <c r="D28" i="3" s="1"/>
  <c r="C25" i="3"/>
  <c r="C28" i="3" s="1"/>
  <c r="G13" i="3"/>
  <c r="D23" i="1"/>
  <c r="C8" i="3"/>
  <c r="G7" i="3"/>
  <c r="D14" i="1"/>
  <c r="C2" i="3"/>
  <c r="C44" i="2"/>
  <c r="D44" i="2" s="1"/>
  <c r="G39" i="2"/>
  <c r="D33" i="2"/>
  <c r="D38" i="1" s="1"/>
  <c r="C33" i="2"/>
  <c r="C30" i="2"/>
  <c r="E33" i="1"/>
  <c r="D30" i="1"/>
  <c r="E29" i="1"/>
  <c r="D25" i="1"/>
  <c r="E23" i="1"/>
  <c r="F21" i="1"/>
  <c r="C12" i="2"/>
  <c r="G11" i="2"/>
  <c r="F10" i="1"/>
  <c r="G8" i="2"/>
  <c r="F9" i="1"/>
  <c r="E9" i="1"/>
  <c r="F5" i="1"/>
  <c r="C40" i="1"/>
  <c r="D33" i="1"/>
  <c r="C33" i="1"/>
  <c r="D32" i="1"/>
  <c r="C32" i="1"/>
  <c r="D31" i="1"/>
  <c r="C31" i="1"/>
  <c r="C30" i="1"/>
  <c r="D29" i="1"/>
  <c r="C29" i="1"/>
  <c r="D28" i="1"/>
  <c r="C28" i="1"/>
  <c r="C27" i="1"/>
  <c r="C26" i="1"/>
  <c r="C25" i="1"/>
  <c r="C24" i="1"/>
  <c r="C23" i="1"/>
  <c r="C22" i="1"/>
  <c r="D21" i="1"/>
  <c r="C21" i="1"/>
  <c r="C20" i="1"/>
  <c r="F18" i="1"/>
  <c r="E18" i="1"/>
  <c r="D18" i="1"/>
  <c r="C18" i="1"/>
  <c r="A18" i="1"/>
  <c r="C17" i="1"/>
  <c r="A17" i="1"/>
  <c r="E16" i="1"/>
  <c r="D16" i="1"/>
  <c r="C16" i="1"/>
  <c r="A16" i="1"/>
  <c r="C15" i="1"/>
  <c r="A15" i="1"/>
  <c r="C14" i="1"/>
  <c r="A14" i="1"/>
  <c r="F12" i="1"/>
  <c r="E12" i="1"/>
  <c r="D12" i="1"/>
  <c r="C12" i="1"/>
  <c r="A12" i="1"/>
  <c r="A11" i="1"/>
  <c r="C10" i="1"/>
  <c r="A10" i="1"/>
  <c r="D9" i="1"/>
  <c r="C9" i="1"/>
  <c r="A9" i="1"/>
  <c r="C8" i="1"/>
  <c r="A8" i="1"/>
  <c r="C7" i="1"/>
  <c r="A7" i="1"/>
  <c r="A6" i="1"/>
  <c r="E5" i="1"/>
  <c r="D5" i="1"/>
  <c r="C5" i="1"/>
  <c r="A5" i="1"/>
  <c r="C4" i="1"/>
  <c r="A4" i="1"/>
  <c r="C39" i="1" l="1"/>
  <c r="C23" i="3"/>
  <c r="C13" i="1"/>
  <c r="G12" i="1"/>
  <c r="G20" i="3"/>
  <c r="G12" i="3"/>
  <c r="C30" i="3"/>
  <c r="F24" i="1"/>
  <c r="E24" i="1"/>
  <c r="G34" i="2"/>
  <c r="G5" i="1"/>
  <c r="G16" i="3"/>
  <c r="G35" i="2"/>
  <c r="D4" i="1"/>
  <c r="G9" i="2"/>
  <c r="G14" i="3"/>
  <c r="G16" i="2"/>
  <c r="C29" i="2"/>
  <c r="C37" i="1"/>
  <c r="G36" i="2"/>
  <c r="D26" i="1"/>
  <c r="E31" i="1"/>
  <c r="G4" i="2"/>
  <c r="G42" i="2"/>
  <c r="C6" i="1"/>
  <c r="G9" i="1"/>
  <c r="E21" i="1"/>
  <c r="G21" i="1" s="1"/>
  <c r="D11" i="1"/>
  <c r="F31" i="1"/>
  <c r="D30" i="2"/>
  <c r="D15" i="1"/>
  <c r="G21" i="3"/>
  <c r="G24" i="2"/>
  <c r="G32" i="2"/>
  <c r="G43" i="2"/>
  <c r="G10" i="3"/>
  <c r="C38" i="1"/>
  <c r="D39" i="1"/>
  <c r="E44" i="2"/>
  <c r="D22" i="1"/>
  <c r="G22" i="3"/>
  <c r="D10" i="1"/>
  <c r="C19" i="1"/>
  <c r="D12" i="2"/>
  <c r="D20" i="1"/>
  <c r="G38" i="2"/>
  <c r="G5" i="3"/>
  <c r="F22" i="1"/>
  <c r="D7" i="1"/>
  <c r="E10" i="1"/>
  <c r="F16" i="1"/>
  <c r="G16" i="1" s="1"/>
  <c r="G18" i="1"/>
  <c r="G14" i="2"/>
  <c r="E27" i="1"/>
  <c r="G45" i="2"/>
  <c r="G17" i="3"/>
  <c r="F25" i="3"/>
  <c r="F28" i="3" s="1"/>
  <c r="F33" i="1"/>
  <c r="G33" i="1" s="1"/>
  <c r="D40" i="1"/>
  <c r="F23" i="1"/>
  <c r="G23" i="1" s="1"/>
  <c r="G18" i="3"/>
  <c r="G15" i="2"/>
  <c r="G26" i="2"/>
  <c r="G40" i="2"/>
  <c r="G19" i="3"/>
  <c r="E25" i="3"/>
  <c r="E28" i="3" s="1"/>
  <c r="G41" i="2"/>
  <c r="G26" i="3"/>
  <c r="F29" i="1"/>
  <c r="G29" i="1" s="1"/>
  <c r="G22" i="2"/>
  <c r="G37" i="2"/>
  <c r="D2" i="3"/>
  <c r="D8" i="3"/>
  <c r="G27" i="3"/>
  <c r="G17" i="2"/>
  <c r="D24" i="1"/>
  <c r="D27" i="1"/>
  <c r="G10" i="1" l="1"/>
  <c r="G24" i="1"/>
  <c r="G31" i="1"/>
  <c r="G25" i="2"/>
  <c r="G46" i="2"/>
  <c r="G40" i="1" s="1"/>
  <c r="G31" i="2"/>
  <c r="F44" i="2"/>
  <c r="F39" i="1" s="1"/>
  <c r="E39" i="1"/>
  <c r="D23" i="3"/>
  <c r="D13" i="1"/>
  <c r="C36" i="1"/>
  <c r="D17" i="1"/>
  <c r="E28" i="1"/>
  <c r="F28" i="1"/>
  <c r="E26" i="1"/>
  <c r="F26" i="1"/>
  <c r="D19" i="1"/>
  <c r="C47" i="2"/>
  <c r="E22" i="1"/>
  <c r="F33" i="2"/>
  <c r="F38" i="1" s="1"/>
  <c r="D8" i="1"/>
  <c r="E7" i="1"/>
  <c r="F8" i="3"/>
  <c r="G9" i="3"/>
  <c r="E8" i="3"/>
  <c r="E33" i="2"/>
  <c r="E15" i="1"/>
  <c r="E30" i="1"/>
  <c r="F30" i="1"/>
  <c r="G23" i="2"/>
  <c r="G19" i="2"/>
  <c r="E14" i="1"/>
  <c r="E17" i="1"/>
  <c r="E4" i="1"/>
  <c r="E11" i="1"/>
  <c r="E12" i="2"/>
  <c r="E20" i="1"/>
  <c r="E40" i="1"/>
  <c r="F40" i="1"/>
  <c r="F32" i="1"/>
  <c r="E32" i="1"/>
  <c r="E30" i="2"/>
  <c r="F30" i="2"/>
  <c r="G15" i="3"/>
  <c r="G20" i="2"/>
  <c r="F27" i="1"/>
  <c r="G27" i="1" s="1"/>
  <c r="D29" i="2"/>
  <c r="D47" i="2" s="1"/>
  <c r="D37" i="1"/>
  <c r="D36" i="1" s="1"/>
  <c r="D41" i="1" s="1"/>
  <c r="D6" i="1"/>
  <c r="C11" i="1"/>
  <c r="G28" i="3"/>
  <c r="C2" i="2"/>
  <c r="D2" i="2"/>
  <c r="C32" i="3"/>
  <c r="C33" i="3" s="1"/>
  <c r="G25" i="3"/>
  <c r="G11" i="3"/>
  <c r="E25" i="1"/>
  <c r="F25" i="1"/>
  <c r="G39" i="1" l="1"/>
  <c r="G32" i="1"/>
  <c r="G8" i="3"/>
  <c r="G26" i="1"/>
  <c r="F15" i="1"/>
  <c r="G15" i="1" s="1"/>
  <c r="G4" i="3"/>
  <c r="F20" i="1"/>
  <c r="F12" i="2"/>
  <c r="G12" i="2" s="1"/>
  <c r="G13" i="2"/>
  <c r="E38" i="1"/>
  <c r="G33" i="2"/>
  <c r="C35" i="3"/>
  <c r="D27" i="2"/>
  <c r="D49" i="2" s="1"/>
  <c r="D3" i="1"/>
  <c r="D2" i="1" s="1"/>
  <c r="D34" i="1" s="1"/>
  <c r="D43" i="1" s="1"/>
  <c r="F37" i="1"/>
  <c r="F29" i="2"/>
  <c r="F47" i="2" s="1"/>
  <c r="F7" i="1"/>
  <c r="G7" i="1" s="1"/>
  <c r="G6" i="2"/>
  <c r="G28" i="1"/>
  <c r="G30" i="2"/>
  <c r="E29" i="2"/>
  <c r="E47" i="2" s="1"/>
  <c r="E37" i="1"/>
  <c r="E2" i="3"/>
  <c r="G44" i="2"/>
  <c r="C27" i="2"/>
  <c r="C3" i="1"/>
  <c r="F14" i="1"/>
  <c r="G14" i="1" s="1"/>
  <c r="F17" i="1"/>
  <c r="G17" i="1" s="1"/>
  <c r="F2" i="3"/>
  <c r="G3" i="3"/>
  <c r="F8" i="1"/>
  <c r="E8" i="1"/>
  <c r="G8" i="1" s="1"/>
  <c r="C41" i="1"/>
  <c r="F11" i="1"/>
  <c r="G11" i="1" s="1"/>
  <c r="F2" i="2"/>
  <c r="F4" i="1"/>
  <c r="G4" i="1" s="1"/>
  <c r="E2" i="2"/>
  <c r="G21" i="2"/>
  <c r="D30" i="3"/>
  <c r="G25" i="1"/>
  <c r="G3" i="2"/>
  <c r="G30" i="1"/>
  <c r="E6" i="1"/>
  <c r="E19" i="1"/>
  <c r="G47" i="2" l="1"/>
  <c r="G37" i="1"/>
  <c r="F13" i="1"/>
  <c r="F23" i="3"/>
  <c r="F30" i="3" s="1"/>
  <c r="E27" i="2"/>
  <c r="E49" i="2" s="1"/>
  <c r="E3" i="1"/>
  <c r="G2" i="2"/>
  <c r="C2" i="1"/>
  <c r="C49" i="2"/>
  <c r="C36" i="3"/>
  <c r="F36" i="1"/>
  <c r="F41" i="1" s="1"/>
  <c r="E13" i="1"/>
  <c r="E23" i="3"/>
  <c r="G2" i="3"/>
  <c r="F6" i="1"/>
  <c r="G6" i="1" s="1"/>
  <c r="G5" i="2"/>
  <c r="G6" i="3"/>
  <c r="E36" i="1"/>
  <c r="G38" i="1"/>
  <c r="G7" i="2"/>
  <c r="D45" i="1"/>
  <c r="D46" i="1" s="1"/>
  <c r="D48" i="1" s="1"/>
  <c r="D51" i="2"/>
  <c r="D52" i="2"/>
  <c r="D54" i="2" s="1"/>
  <c r="F3" i="1"/>
  <c r="G3" i="1" s="1"/>
  <c r="F27" i="2"/>
  <c r="F49" i="2" s="1"/>
  <c r="G29" i="2"/>
  <c r="G10" i="2"/>
  <c r="F19" i="1"/>
  <c r="G19" i="1" s="1"/>
  <c r="G20" i="1"/>
  <c r="G22" i="1" s="1"/>
  <c r="D32" i="3"/>
  <c r="D33" i="3" s="1"/>
  <c r="E2" i="1" l="1"/>
  <c r="E34" i="1" s="1"/>
  <c r="D55" i="2"/>
  <c r="D57" i="2" s="1"/>
  <c r="D49" i="1"/>
  <c r="D51" i="1" s="1"/>
  <c r="C34" i="1"/>
  <c r="E41" i="1"/>
  <c r="G41" i="1" s="1"/>
  <c r="G36" i="1"/>
  <c r="F32" i="3"/>
  <c r="F33" i="3" s="1"/>
  <c r="F35" i="3" s="1"/>
  <c r="E30" i="3"/>
  <c r="G23" i="3"/>
  <c r="G13" i="1"/>
  <c r="C38" i="3"/>
  <c r="D35" i="3"/>
  <c r="E51" i="2"/>
  <c r="E52" i="2" s="1"/>
  <c r="E54" i="2" s="1"/>
  <c r="F51" i="2"/>
  <c r="F52" i="2" s="1"/>
  <c r="F54" i="2" s="1"/>
  <c r="F2" i="1"/>
  <c r="F34" i="1" s="1"/>
  <c r="F43" i="1" s="1"/>
  <c r="G27" i="2"/>
  <c r="C51" i="2"/>
  <c r="C52" i="2" s="1"/>
  <c r="C54" i="2" s="1"/>
  <c r="G49" i="2"/>
  <c r="F55" i="2" l="1"/>
  <c r="F57" i="2" s="1"/>
  <c r="E55" i="2"/>
  <c r="E57" i="2" s="1"/>
  <c r="C55" i="2"/>
  <c r="C57" i="2" s="1"/>
  <c r="G51" i="2"/>
  <c r="G52" i="2" s="1"/>
  <c r="G54" i="2" s="1"/>
  <c r="E32" i="3"/>
  <c r="G32" i="3" s="1"/>
  <c r="G30" i="3"/>
  <c r="G34" i="1"/>
  <c r="C43" i="1"/>
  <c r="F45" i="1"/>
  <c r="F46" i="1" s="1"/>
  <c r="F36" i="3"/>
  <c r="F38" i="3" s="1"/>
  <c r="E43" i="1"/>
  <c r="D36" i="3"/>
  <c r="D38" i="3" s="1"/>
  <c r="G2" i="1"/>
  <c r="F48" i="1" l="1"/>
  <c r="F49" i="1" s="1"/>
  <c r="F51" i="1" s="1"/>
  <c r="G57" i="2"/>
  <c r="E33" i="3"/>
  <c r="E45" i="1"/>
  <c r="C45" i="1"/>
  <c r="G45" i="1" s="1"/>
  <c r="G43" i="1"/>
  <c r="G55" i="2"/>
  <c r="E46" i="1" l="1"/>
  <c r="E48" i="1" s="1"/>
  <c r="E49" i="1" s="1"/>
  <c r="E51" i="1" s="1"/>
  <c r="E35" i="3"/>
  <c r="G33" i="3"/>
  <c r="C46" i="1"/>
  <c r="C48" i="1" s="1"/>
  <c r="G46" i="1" l="1"/>
  <c r="C55" i="1"/>
  <c r="C49" i="1"/>
  <c r="G49" i="1" s="1"/>
  <c r="G48" i="1"/>
  <c r="E36" i="3"/>
  <c r="G36" i="3" s="1"/>
  <c r="G35" i="3"/>
  <c r="C51" i="1" l="1"/>
  <c r="E38" i="3"/>
  <c r="G38" i="3" s="1"/>
  <c r="C54" i="1" l="1"/>
  <c r="G51" i="1"/>
</calcChain>
</file>

<file path=xl/sharedStrings.xml><?xml version="1.0" encoding="utf-8"?>
<sst xmlns="http://schemas.openxmlformats.org/spreadsheetml/2006/main" count="128" uniqueCount="65">
  <si>
    <t>DESPESES</t>
  </si>
  <si>
    <t>PRÒRROGA
2028</t>
  </si>
  <si>
    <t>TOTALS</t>
  </si>
  <si>
    <t>A.- Personal</t>
  </si>
  <si>
    <t>Espai Jove</t>
  </si>
  <si>
    <t>Servei Joves de Sarrià - Sant Gervasi</t>
  </si>
  <si>
    <t>B.- Despeses generals</t>
  </si>
  <si>
    <t>B.1.- Material oficina i estructura</t>
  </si>
  <si>
    <t>B.2.- Compra material i petita inversió</t>
  </si>
  <si>
    <t>B.3.- Reparacions i Petit Manteniment</t>
  </si>
  <si>
    <t>B.4.- Manteniment informàtic</t>
  </si>
  <si>
    <t>B.5.- Primes d'Assegurances</t>
  </si>
  <si>
    <t>B.6.- Subministraments</t>
  </si>
  <si>
    <t>B.7.- Arrendaments i canons</t>
  </si>
  <si>
    <t>B.8.- Neteja</t>
  </si>
  <si>
    <t>B.9.- Serveis professionals independents</t>
  </si>
  <si>
    <t>B.10.- Transports</t>
  </si>
  <si>
    <t>B.11.- Despeses Bancàries</t>
  </si>
  <si>
    <t>B.12.- Tributs i Taxes</t>
  </si>
  <si>
    <t>B.13.- Altres despeses</t>
  </si>
  <si>
    <t>C.- Difusió</t>
  </si>
  <si>
    <t>TOTAL DESPESES FUNCIONAMENT</t>
  </si>
  <si>
    <t>D.- Formació</t>
  </si>
  <si>
    <t>D.1.- Cursos i Tallers</t>
  </si>
  <si>
    <t>D.2.- Activitats puntuals</t>
  </si>
  <si>
    <t>E.- Difusió i divulgació cultural</t>
  </si>
  <si>
    <t>F.- Exposicions i cessions d'espais</t>
  </si>
  <si>
    <t>TOTAL DESPESES ACTIVITAT</t>
  </si>
  <si>
    <t>TOTAL DESPESES OPERACIONALS</t>
  </si>
  <si>
    <t>G.- DESPESES D'ESTRUCTURA (+4%)</t>
  </si>
  <si>
    <t>H.- DESPESES DE GESTIÓ (+4%)</t>
  </si>
  <si>
    <t xml:space="preserve">SUBTOTAL DESPESES </t>
  </si>
  <si>
    <t>IVA 10%</t>
  </si>
  <si>
    <t>TOTAL DESPESES</t>
  </si>
  <si>
    <t>MODIFICACIONS DE CONTRACTE</t>
  </si>
  <si>
    <t>IMPORT TOTAL LICITACIÓ</t>
  </si>
  <si>
    <t>VEC</t>
  </si>
  <si>
    <t>A.1.- Direcció (37,5h)</t>
  </si>
  <si>
    <t>A.2.- Direcció de programes (75h)</t>
  </si>
  <si>
    <t>A.3.- Coordinació de projectes (75h)</t>
  </si>
  <si>
    <t>A.4.- Animació sociocultural (20h)</t>
  </si>
  <si>
    <t>A.5.- Informació (75h)</t>
  </si>
  <si>
    <t>A.6.- Tècnic/a de producció  (37,5h)</t>
  </si>
  <si>
    <t>A.7.- Administració (37,5h)</t>
  </si>
  <si>
    <t>A.8.- Seguretat Social</t>
  </si>
  <si>
    <t>A.9.- Suport i suplències</t>
  </si>
  <si>
    <t>D.1.1.- Cursos i tallers</t>
  </si>
  <si>
    <t>D.1.2.- Servei de monitoratge de suport</t>
  </si>
  <si>
    <t>D.2.1.- TRAS</t>
  </si>
  <si>
    <t>D.2.2.- Robótica i noves tecnologies</t>
  </si>
  <si>
    <t>D.2.3.- Mur lliure</t>
  </si>
  <si>
    <t>D.2.4.- Dinamització Espai de trobada</t>
  </si>
  <si>
    <t>D.2.5.- Doocs cooperants</t>
  </si>
  <si>
    <t>D.2.6.- Taller de radio</t>
  </si>
  <si>
    <t>D.2.7.- Kapura</t>
  </si>
  <si>
    <t>D.2.8.- Altres Projectes</t>
  </si>
  <si>
    <t>D.2.9,- Estiu i Casals vacances</t>
  </si>
  <si>
    <t>D.2.10.- Dinamització territori casal 11-14</t>
  </si>
  <si>
    <t>E.1.- Espectacles i difusió cultural</t>
  </si>
  <si>
    <t>A.10.- Coordinació de projectes (37,5h)</t>
  </si>
  <si>
    <t>A.11.- Informació juvenil (37,5h)</t>
  </si>
  <si>
    <t>A.12.- Informació juvenil antic JIP (37,5h)</t>
  </si>
  <si>
    <t>A.13.- Seguretat social</t>
  </si>
  <si>
    <t>A.14.- Suport i suplències</t>
  </si>
  <si>
    <t>B.6.- Subministraments (Telefonia i Fibra)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</si>
</sst>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##0;###0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u/>
      <sz val="10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DADCDD"/>
      </left>
      <right style="thin">
        <color rgb="FFDADCDD"/>
      </right>
      <top style="thin">
        <color indexed="64"/>
      </top>
      <bottom/>
      <diagonal/>
    </border>
    <border>
      <left style="thin">
        <color rgb="FFDADCDD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3" fillId="0" borderId="0"/>
    <xf numFmtId="0" fontId="2" fillId="0" borderId="0"/>
    <xf numFmtId="0" fontId="1" fillId="0" borderId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2" fillId="0" borderId="0" xfId="3" applyFont="1"/>
    <xf numFmtId="49" fontId="4" fillId="0" borderId="1" xfId="3" applyNumberFormat="1" applyFont="1" applyBorder="1" applyAlignment="1">
      <alignment horizontal="left" vertical="center"/>
    </xf>
    <xf numFmtId="49" fontId="4" fillId="0" borderId="2" xfId="3" applyNumberFormat="1" applyFont="1" applyBorder="1" applyAlignment="1">
      <alignment horizontal="left" vertical="center"/>
    </xf>
    <xf numFmtId="164" fontId="4" fillId="0" borderId="3" xfId="1" applyNumberFormat="1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0" xfId="3" applyFont="1"/>
    <xf numFmtId="49" fontId="4" fillId="2" borderId="1" xfId="3" applyNumberFormat="1" applyFont="1" applyFill="1" applyBorder="1" applyAlignment="1">
      <alignment horizontal="left"/>
    </xf>
    <xf numFmtId="49" fontId="4" fillId="2" borderId="2" xfId="3" applyNumberFormat="1" applyFont="1" applyFill="1" applyBorder="1" applyAlignment="1">
      <alignment horizontal="left"/>
    </xf>
    <xf numFmtId="44" fontId="4" fillId="2" borderId="2" xfId="5" applyFont="1" applyFill="1" applyBorder="1" applyAlignment="1">
      <alignment horizontal="center"/>
    </xf>
    <xf numFmtId="44" fontId="4" fillId="2" borderId="7" xfId="5" applyFont="1" applyFill="1" applyBorder="1" applyAlignment="1">
      <alignment horizontal="center"/>
    </xf>
    <xf numFmtId="44" fontId="4" fillId="2" borderId="8" xfId="5" applyFont="1" applyFill="1" applyBorder="1" applyAlignment="1">
      <alignment horizontal="center"/>
    </xf>
    <xf numFmtId="49" fontId="4" fillId="0" borderId="1" xfId="3" applyNumberFormat="1" applyFont="1" applyBorder="1" applyAlignment="1">
      <alignment horizontal="left"/>
    </xf>
    <xf numFmtId="49" fontId="4" fillId="0" borderId="2" xfId="3" applyNumberFormat="1" applyFont="1" applyBorder="1" applyAlignment="1">
      <alignment horizontal="left"/>
    </xf>
    <xf numFmtId="44" fontId="4" fillId="0" borderId="2" xfId="5" applyFont="1" applyBorder="1" applyAlignment="1">
      <alignment horizontal="center"/>
    </xf>
    <xf numFmtId="44" fontId="4" fillId="0" borderId="7" xfId="5" applyFont="1" applyBorder="1" applyAlignment="1">
      <alignment horizontal="center"/>
    </xf>
    <xf numFmtId="44" fontId="4" fillId="0" borderId="8" xfId="3" applyNumberFormat="1" applyFont="1" applyBorder="1"/>
    <xf numFmtId="49" fontId="2" fillId="0" borderId="1" xfId="0" applyNumberFormat="1" applyFont="1" applyBorder="1" applyAlignment="1"/>
    <xf numFmtId="49" fontId="2" fillId="0" borderId="2" xfId="0" applyNumberFormat="1" applyFont="1" applyBorder="1" applyAlignment="1"/>
    <xf numFmtId="44" fontId="2" fillId="0" borderId="2" xfId="5" applyFont="1" applyBorder="1" applyAlignment="1">
      <alignment horizontal="center"/>
    </xf>
    <xf numFmtId="44" fontId="2" fillId="0" borderId="7" xfId="5" applyFont="1" applyBorder="1" applyAlignment="1">
      <alignment horizontal="center"/>
    </xf>
    <xf numFmtId="44" fontId="4" fillId="0" borderId="2" xfId="3" applyNumberFormat="1" applyFont="1" applyBorder="1"/>
    <xf numFmtId="44" fontId="4" fillId="0" borderId="7" xfId="3" applyNumberFormat="1" applyFont="1" applyBorder="1"/>
    <xf numFmtId="44" fontId="2" fillId="0" borderId="2" xfId="3" applyNumberFormat="1" applyFont="1" applyBorder="1"/>
    <xf numFmtId="44" fontId="2" fillId="0" borderId="7" xfId="3" applyNumberFormat="1" applyFont="1" applyBorder="1"/>
    <xf numFmtId="49" fontId="2" fillId="0" borderId="1" xfId="3" applyNumberFormat="1" applyFont="1" applyBorder="1" applyAlignment="1">
      <alignment horizontal="left"/>
    </xf>
    <xf numFmtId="49" fontId="2" fillId="0" borderId="2" xfId="3" applyNumberFormat="1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4" fontId="4" fillId="0" borderId="8" xfId="5" applyFont="1" applyBorder="1"/>
    <xf numFmtId="49" fontId="4" fillId="3" borderId="1" xfId="3" applyNumberFormat="1" applyFont="1" applyFill="1" applyBorder="1" applyAlignment="1">
      <alignment horizontal="left"/>
    </xf>
    <xf numFmtId="49" fontId="4" fillId="3" borderId="2" xfId="3" applyNumberFormat="1" applyFont="1" applyFill="1" applyBorder="1" applyAlignment="1">
      <alignment horizontal="left"/>
    </xf>
    <xf numFmtId="44" fontId="4" fillId="3" borderId="2" xfId="5" applyFont="1" applyFill="1" applyBorder="1" applyAlignment="1">
      <alignment horizontal="left"/>
    </xf>
    <xf numFmtId="44" fontId="4" fillId="3" borderId="7" xfId="5" applyFont="1" applyFill="1" applyBorder="1" applyAlignment="1">
      <alignment horizontal="left"/>
    </xf>
    <xf numFmtId="44" fontId="4" fillId="3" borderId="8" xfId="5" applyFont="1" applyFill="1" applyBorder="1" applyAlignment="1">
      <alignment horizontal="left"/>
    </xf>
    <xf numFmtId="49" fontId="4" fillId="0" borderId="0" xfId="3" applyNumberFormat="1" applyFont="1" applyAlignment="1">
      <alignment horizontal="left"/>
    </xf>
    <xf numFmtId="0" fontId="4" fillId="4" borderId="1" xfId="6" applyFont="1" applyFill="1" applyBorder="1" applyAlignment="1">
      <alignment horizontal="left" wrapText="1"/>
    </xf>
    <xf numFmtId="0" fontId="4" fillId="4" borderId="2" xfId="6" applyFont="1" applyFill="1" applyBorder="1" applyAlignment="1">
      <alignment horizontal="left" wrapText="1"/>
    </xf>
    <xf numFmtId="44" fontId="2" fillId="4" borderId="2" xfId="3" applyNumberFormat="1" applyFont="1" applyFill="1" applyBorder="1"/>
    <xf numFmtId="44" fontId="2" fillId="4" borderId="2" xfId="3" applyNumberFormat="1" applyFont="1" applyFill="1" applyBorder="1" applyProtection="1"/>
    <xf numFmtId="44" fontId="4" fillId="4" borderId="8" xfId="3" applyNumberFormat="1" applyFont="1" applyFill="1" applyBorder="1" applyProtection="1"/>
    <xf numFmtId="44" fontId="2" fillId="0" borderId="2" xfId="5" applyFont="1" applyFill="1" applyBorder="1" applyAlignment="1">
      <alignment horizontal="center"/>
    </xf>
    <xf numFmtId="44" fontId="2" fillId="0" borderId="7" xfId="5" applyFont="1" applyFill="1" applyBorder="1" applyAlignment="1">
      <alignment horizontal="center"/>
    </xf>
    <xf numFmtId="4" fontId="2" fillId="0" borderId="0" xfId="3" applyNumberFormat="1" applyFont="1"/>
    <xf numFmtId="0" fontId="4" fillId="2" borderId="1" xfId="6" applyFont="1" applyFill="1" applyBorder="1" applyAlignment="1">
      <alignment horizontal="left"/>
    </xf>
    <xf numFmtId="0" fontId="4" fillId="2" borderId="2" xfId="6" applyFont="1" applyFill="1" applyBorder="1" applyAlignment="1">
      <alignment horizontal="left"/>
    </xf>
    <xf numFmtId="44" fontId="4" fillId="2" borderId="2" xfId="6" applyNumberFormat="1" applyFont="1" applyFill="1" applyBorder="1" applyAlignment="1">
      <alignment wrapText="1"/>
    </xf>
    <xf numFmtId="44" fontId="4" fillId="2" borderId="7" xfId="6" applyNumberFormat="1" applyFont="1" applyFill="1" applyBorder="1" applyAlignment="1">
      <alignment wrapText="1"/>
    </xf>
    <xf numFmtId="44" fontId="4" fillId="2" borderId="8" xfId="6" applyNumberFormat="1" applyFont="1" applyFill="1" applyBorder="1" applyAlignment="1">
      <alignment wrapText="1"/>
    </xf>
    <xf numFmtId="44" fontId="4" fillId="2" borderId="2" xfId="5" applyFont="1" applyFill="1" applyBorder="1" applyAlignment="1">
      <alignment horizontal="left"/>
    </xf>
    <xf numFmtId="44" fontId="4" fillId="2" borderId="7" xfId="5" applyFont="1" applyFill="1" applyBorder="1" applyAlignment="1">
      <alignment horizontal="left"/>
    </xf>
    <xf numFmtId="44" fontId="4" fillId="2" borderId="8" xfId="5" applyFont="1" applyFill="1" applyBorder="1" applyAlignment="1">
      <alignment horizontal="left"/>
    </xf>
    <xf numFmtId="49" fontId="4" fillId="3" borderId="1" xfId="3" applyNumberFormat="1" applyFont="1" applyFill="1" applyBorder="1" applyAlignment="1">
      <alignment horizontal="left" vertical="center"/>
    </xf>
    <xf numFmtId="49" fontId="4" fillId="3" borderId="2" xfId="3" applyNumberFormat="1" applyFont="1" applyFill="1" applyBorder="1" applyAlignment="1">
      <alignment horizontal="left" vertical="center"/>
    </xf>
    <xf numFmtId="49" fontId="2" fillId="0" borderId="0" xfId="3" applyNumberFormat="1" applyFont="1" applyAlignment="1">
      <alignment horizontal="left"/>
    </xf>
    <xf numFmtId="0" fontId="2" fillId="0" borderId="0" xfId="3" applyFont="1" applyAlignment="1">
      <alignment horizontal="center"/>
    </xf>
    <xf numFmtId="44" fontId="4" fillId="2" borderId="2" xfId="5" applyFont="1" applyFill="1" applyBorder="1" applyAlignment="1" applyProtection="1">
      <alignment horizontal="center"/>
      <protection locked="0"/>
    </xf>
    <xf numFmtId="44" fontId="4" fillId="2" borderId="2" xfId="5" applyFont="1" applyFill="1" applyBorder="1" applyAlignment="1" applyProtection="1">
      <alignment horizontal="center"/>
    </xf>
    <xf numFmtId="44" fontId="4" fillId="2" borderId="7" xfId="5" applyFont="1" applyFill="1" applyBorder="1" applyAlignment="1" applyProtection="1">
      <alignment horizontal="center"/>
    </xf>
    <xf numFmtId="44" fontId="4" fillId="2" borderId="8" xfId="5" applyFont="1" applyFill="1" applyBorder="1" applyAlignment="1" applyProtection="1">
      <alignment horizontal="center"/>
    </xf>
    <xf numFmtId="44" fontId="2" fillId="0" borderId="2" xfId="5" applyFont="1" applyBorder="1" applyAlignment="1" applyProtection="1">
      <alignment horizontal="center"/>
      <protection locked="0"/>
    </xf>
    <xf numFmtId="44" fontId="2" fillId="0" borderId="2" xfId="5" applyFont="1" applyBorder="1" applyAlignment="1" applyProtection="1">
      <alignment horizontal="center"/>
    </xf>
    <xf numFmtId="44" fontId="2" fillId="0" borderId="7" xfId="5" applyFont="1" applyBorder="1" applyAlignment="1" applyProtection="1">
      <alignment horizontal="center"/>
    </xf>
    <xf numFmtId="44" fontId="4" fillId="0" borderId="8" xfId="3" applyNumberFormat="1" applyFont="1" applyBorder="1" applyProtection="1"/>
    <xf numFmtId="44" fontId="2" fillId="0" borderId="0" xfId="3" applyNumberFormat="1" applyFont="1"/>
    <xf numFmtId="44" fontId="2" fillId="0" borderId="2" xfId="5" applyFont="1" applyFill="1" applyBorder="1" applyAlignment="1" applyProtection="1">
      <alignment horizontal="center"/>
      <protection locked="0"/>
    </xf>
    <xf numFmtId="44" fontId="4" fillId="3" borderId="2" xfId="5" applyFont="1" applyFill="1" applyBorder="1" applyAlignment="1" applyProtection="1">
      <alignment horizontal="left"/>
      <protection locked="0"/>
    </xf>
    <xf numFmtId="44" fontId="4" fillId="3" borderId="2" xfId="5" applyFont="1" applyFill="1" applyBorder="1" applyAlignment="1" applyProtection="1">
      <alignment horizontal="left"/>
    </xf>
    <xf numFmtId="44" fontId="4" fillId="3" borderId="7" xfId="5" applyFont="1" applyFill="1" applyBorder="1" applyAlignment="1" applyProtection="1">
      <alignment horizontal="left"/>
    </xf>
    <xf numFmtId="44" fontId="4" fillId="3" borderId="8" xfId="5" applyFont="1" applyFill="1" applyBorder="1" applyAlignment="1" applyProtection="1">
      <alignment horizontal="left"/>
    </xf>
    <xf numFmtId="44" fontId="4" fillId="0" borderId="2" xfId="5" applyFont="1" applyFill="1" applyBorder="1" applyAlignment="1" applyProtection="1">
      <alignment horizontal="center"/>
      <protection locked="0"/>
    </xf>
    <xf numFmtId="44" fontId="4" fillId="0" borderId="2" xfId="5" applyFont="1" applyFill="1" applyBorder="1" applyAlignment="1" applyProtection="1">
      <alignment horizontal="center"/>
    </xf>
    <xf numFmtId="44" fontId="4" fillId="0" borderId="7" xfId="5" applyFont="1" applyFill="1" applyBorder="1" applyAlignment="1" applyProtection="1">
      <alignment horizontal="center"/>
    </xf>
    <xf numFmtId="44" fontId="2" fillId="0" borderId="2" xfId="5" applyFont="1" applyFill="1" applyBorder="1" applyAlignment="1" applyProtection="1">
      <alignment horizontal="center"/>
    </xf>
    <xf numFmtId="44" fontId="2" fillId="0" borderId="7" xfId="5" applyFont="1" applyFill="1" applyBorder="1" applyAlignment="1" applyProtection="1">
      <alignment horizontal="center"/>
    </xf>
    <xf numFmtId="49" fontId="2" fillId="0" borderId="1" xfId="3" applyNumberFormat="1" applyFont="1" applyFill="1" applyBorder="1" applyAlignment="1">
      <alignment horizontal="left"/>
    </xf>
    <xf numFmtId="49" fontId="2" fillId="0" borderId="2" xfId="3" applyNumberFormat="1" applyFont="1" applyFill="1" applyBorder="1" applyAlignment="1">
      <alignment horizontal="left"/>
    </xf>
    <xf numFmtId="44" fontId="2" fillId="2" borderId="2" xfId="5" applyFont="1" applyFill="1" applyBorder="1" applyAlignment="1">
      <alignment horizontal="center"/>
    </xf>
    <xf numFmtId="44" fontId="2" fillId="2" borderId="2" xfId="5" applyFont="1" applyFill="1" applyBorder="1" applyAlignment="1" applyProtection="1">
      <alignment horizontal="center"/>
    </xf>
    <xf numFmtId="44" fontId="2" fillId="2" borderId="7" xfId="5" applyFont="1" applyFill="1" applyBorder="1" applyAlignment="1" applyProtection="1">
      <alignment horizontal="center"/>
    </xf>
    <xf numFmtId="44" fontId="4" fillId="2" borderId="8" xfId="3" applyNumberFormat="1" applyFont="1" applyFill="1" applyBorder="1" applyProtection="1"/>
    <xf numFmtId="49" fontId="4" fillId="0" borderId="0" xfId="3" applyNumberFormat="1" applyFont="1" applyFill="1" applyAlignment="1">
      <alignment horizontal="left"/>
    </xf>
    <xf numFmtId="44" fontId="2" fillId="0" borderId="7" xfId="5" applyFont="1" applyBorder="1" applyAlignment="1" applyProtection="1">
      <alignment horizontal="center"/>
      <protection locked="0"/>
    </xf>
    <xf numFmtId="44" fontId="4" fillId="3" borderId="2" xfId="3" applyNumberFormat="1" applyFont="1" applyFill="1" applyBorder="1" applyAlignment="1">
      <alignment horizontal="left"/>
    </xf>
    <xf numFmtId="44" fontId="4" fillId="3" borderId="2" xfId="3" applyNumberFormat="1" applyFont="1" applyFill="1" applyBorder="1" applyAlignment="1" applyProtection="1">
      <alignment horizontal="left"/>
    </xf>
    <xf numFmtId="44" fontId="4" fillId="3" borderId="7" xfId="3" applyNumberFormat="1" applyFont="1" applyFill="1" applyBorder="1" applyAlignment="1" applyProtection="1">
      <alignment horizontal="left"/>
    </xf>
    <xf numFmtId="44" fontId="4" fillId="3" borderId="8" xfId="3" applyNumberFormat="1" applyFont="1" applyFill="1" applyBorder="1" applyAlignment="1" applyProtection="1">
      <alignment horizontal="left"/>
    </xf>
    <xf numFmtId="44" fontId="4" fillId="2" borderId="8" xfId="5" applyFont="1" applyFill="1" applyBorder="1" applyAlignment="1" applyProtection="1">
      <alignment horizontal="left"/>
    </xf>
    <xf numFmtId="44" fontId="2" fillId="2" borderId="2" xfId="3" applyNumberFormat="1" applyFont="1" applyFill="1" applyBorder="1"/>
    <xf numFmtId="44" fontId="2" fillId="2" borderId="2" xfId="3" applyNumberFormat="1" applyFont="1" applyFill="1" applyBorder="1" applyProtection="1"/>
    <xf numFmtId="44" fontId="2" fillId="2" borderId="7" xfId="3" applyNumberFormat="1" applyFont="1" applyFill="1" applyBorder="1" applyProtection="1"/>
    <xf numFmtId="44" fontId="4" fillId="3" borderId="2" xfId="5" applyFont="1" applyFill="1" applyBorder="1" applyAlignment="1">
      <alignment horizontal="right" vertical="center"/>
    </xf>
    <xf numFmtId="44" fontId="4" fillId="3" borderId="8" xfId="5" applyFont="1" applyFill="1" applyBorder="1" applyAlignment="1">
      <alignment horizontal="right" vertical="center"/>
    </xf>
    <xf numFmtId="49" fontId="2" fillId="0" borderId="1" xfId="3" applyNumberFormat="1" applyFont="1" applyBorder="1" applyAlignment="1">
      <alignment horizontal="left"/>
    </xf>
    <xf numFmtId="49" fontId="2" fillId="0" borderId="2" xfId="3" applyNumberFormat="1" applyFont="1" applyBorder="1" applyAlignment="1">
      <alignment horizontal="left"/>
    </xf>
    <xf numFmtId="0" fontId="4" fillId="2" borderId="1" xfId="6" applyFont="1" applyFill="1" applyBorder="1" applyAlignment="1">
      <alignment horizontal="left" wrapText="1"/>
    </xf>
    <xf numFmtId="0" fontId="4" fillId="2" borderId="2" xfId="6" applyFont="1" applyFill="1" applyBorder="1" applyAlignment="1">
      <alignment horizontal="left" wrapText="1"/>
    </xf>
  </cellXfs>
  <cellStyles count="22">
    <cellStyle name="Coma 2" xfId="7"/>
    <cellStyle name="Enllaç 2" xfId="8"/>
    <cellStyle name="Enllaç 3" xfId="9"/>
    <cellStyle name="Moneda 2" xfId="10"/>
    <cellStyle name="Moneda 2 2" xfId="11"/>
    <cellStyle name="Moneda 3" xfId="5"/>
    <cellStyle name="Moneda 3 2" xfId="12"/>
    <cellStyle name="Moneda 4" xfId="13"/>
    <cellStyle name="Moneda 5" xfId="14"/>
    <cellStyle name="Normal" xfId="0" builtinId="0"/>
    <cellStyle name="Normal 2" xfId="15"/>
    <cellStyle name="Normal 2 2" xfId="6"/>
    <cellStyle name="Normal 3" xfId="3"/>
    <cellStyle name="Normal 3 2" xfId="1"/>
    <cellStyle name="Normal 4" xfId="2"/>
    <cellStyle name="Normal 5" xfId="16"/>
    <cellStyle name="Normal 6" xfId="17"/>
    <cellStyle name="Normal 7" xfId="18"/>
    <cellStyle name="Percentatge 2" xfId="19"/>
    <cellStyle name="Percentatge 2 2" xfId="20"/>
    <cellStyle name="Percentatge 3" xfId="4"/>
    <cellStyle name="Percentatge 4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zoomScaleNormal="100" workbookViewId="0">
      <selection sqref="A1:A1048576"/>
    </sheetView>
  </sheetViews>
  <sheetFormatPr defaultColWidth="11.453125" defaultRowHeight="12.5" x14ac:dyDescent="0.25"/>
  <cols>
    <col min="1" max="1" width="4.7265625" style="57" customWidth="1"/>
    <col min="2" max="2" width="45.7265625" style="57" customWidth="1"/>
    <col min="3" max="5" width="15.7265625" style="58" customWidth="1"/>
    <col min="6" max="8" width="15.7265625" style="2" customWidth="1"/>
    <col min="9" max="9" width="11.453125" style="2"/>
    <col min="10" max="10" width="25.1796875" style="2" customWidth="1"/>
    <col min="11" max="11" width="26.7265625" style="2" customWidth="1"/>
    <col min="12" max="16384" width="11.453125" style="2"/>
  </cols>
  <sheetData>
    <row r="1" spans="1:9" s="9" customFormat="1" ht="45" customHeight="1" x14ac:dyDescent="0.3">
      <c r="A1" s="3" t="s">
        <v>0</v>
      </c>
      <c r="B1" s="4"/>
      <c r="C1" s="5">
        <v>2025</v>
      </c>
      <c r="D1" s="5">
        <v>2026</v>
      </c>
      <c r="E1" s="6">
        <v>2027</v>
      </c>
      <c r="F1" s="7" t="s">
        <v>1</v>
      </c>
      <c r="G1" s="8" t="s">
        <v>2</v>
      </c>
      <c r="H1" s="2"/>
      <c r="I1" s="2"/>
    </row>
    <row r="2" spans="1:9" s="9" customFormat="1" ht="13" x14ac:dyDescent="0.3">
      <c r="A2" s="10" t="s">
        <v>3</v>
      </c>
      <c r="B2" s="11"/>
      <c r="C2" s="12">
        <f>C3+C13</f>
        <v>0</v>
      </c>
      <c r="D2" s="12">
        <f t="shared" ref="D2:F2" si="0">D3+D13</f>
        <v>0</v>
      </c>
      <c r="E2" s="12">
        <f t="shared" si="0"/>
        <v>0</v>
      </c>
      <c r="F2" s="13">
        <f t="shared" si="0"/>
        <v>0</v>
      </c>
      <c r="G2" s="14">
        <f>SUM(C2:F2)</f>
        <v>0</v>
      </c>
      <c r="H2" s="2"/>
      <c r="I2" s="2"/>
    </row>
    <row r="3" spans="1:9" s="9" customFormat="1" ht="13" x14ac:dyDescent="0.3">
      <c r="A3" s="15" t="s">
        <v>4</v>
      </c>
      <c r="B3" s="16"/>
      <c r="C3" s="17">
        <f>'Lot 2 EJ'!C2</f>
        <v>0</v>
      </c>
      <c r="D3" s="17">
        <f>'Lot 2 EJ'!D2</f>
        <v>0</v>
      </c>
      <c r="E3" s="17">
        <f>'Lot 2 EJ'!E2</f>
        <v>0</v>
      </c>
      <c r="F3" s="18">
        <f>'Lot 2 EJ'!F2</f>
        <v>0</v>
      </c>
      <c r="G3" s="19">
        <f>SUM(C3:F3)</f>
        <v>0</v>
      </c>
      <c r="I3" s="2"/>
    </row>
    <row r="4" spans="1:9" ht="13" x14ac:dyDescent="0.3">
      <c r="A4" s="20" t="str">
        <f>'Lot 2 EJ'!A3</f>
        <v>A.1.- Direcció (37,5h)</v>
      </c>
      <c r="B4" s="21"/>
      <c r="C4" s="22">
        <f>'Lot 2 EJ'!C3</f>
        <v>0</v>
      </c>
      <c r="D4" s="22">
        <f>'Lot 2 EJ'!D3</f>
        <v>0</v>
      </c>
      <c r="E4" s="22">
        <f>'Lot 2 EJ'!E3</f>
        <v>0</v>
      </c>
      <c r="F4" s="23">
        <f>'Lot 2 EJ'!F3</f>
        <v>0</v>
      </c>
      <c r="G4" s="19">
        <f t="shared" ref="G4:G18" si="1">SUM(C4:F4)</f>
        <v>0</v>
      </c>
      <c r="H4" s="9"/>
    </row>
    <row r="5" spans="1:9" ht="13" x14ac:dyDescent="0.3">
      <c r="A5" s="20" t="str">
        <f>'Lot 2 EJ'!A4</f>
        <v>A.2.- Direcció de programes (75h)</v>
      </c>
      <c r="B5" s="21"/>
      <c r="C5" s="22">
        <f>'Lot 2 EJ'!C4</f>
        <v>0</v>
      </c>
      <c r="D5" s="22">
        <f>'Lot 2 EJ'!D4</f>
        <v>0</v>
      </c>
      <c r="E5" s="22">
        <f>'Lot 2 EJ'!E4</f>
        <v>0</v>
      </c>
      <c r="F5" s="23">
        <f>'Lot 2 EJ'!F4</f>
        <v>0</v>
      </c>
      <c r="G5" s="19">
        <f t="shared" si="1"/>
        <v>0</v>
      </c>
      <c r="H5" s="9"/>
    </row>
    <row r="6" spans="1:9" ht="13" x14ac:dyDescent="0.3">
      <c r="A6" s="20" t="str">
        <f>'Lot 2 EJ'!A5</f>
        <v>A.3.- Coordinació de projectes (75h)</v>
      </c>
      <c r="B6" s="21"/>
      <c r="C6" s="22">
        <f>'Lot 2 EJ'!C5</f>
        <v>0</v>
      </c>
      <c r="D6" s="22">
        <f>'Lot 2 EJ'!D5</f>
        <v>0</v>
      </c>
      <c r="E6" s="22">
        <f>'Lot 2 EJ'!E5</f>
        <v>0</v>
      </c>
      <c r="F6" s="23">
        <f>'Lot 2 EJ'!F5</f>
        <v>0</v>
      </c>
      <c r="G6" s="19">
        <f t="shared" si="1"/>
        <v>0</v>
      </c>
      <c r="H6" s="9"/>
    </row>
    <row r="7" spans="1:9" ht="13" x14ac:dyDescent="0.3">
      <c r="A7" s="20" t="str">
        <f>'Lot 2 EJ'!A6</f>
        <v>A.4.- Animació sociocultural (20h)</v>
      </c>
      <c r="B7" s="21"/>
      <c r="C7" s="22">
        <f>'Lot 2 EJ'!C6</f>
        <v>0</v>
      </c>
      <c r="D7" s="22">
        <f>'Lot 2 EJ'!D6</f>
        <v>0</v>
      </c>
      <c r="E7" s="22">
        <f>'Lot 2 EJ'!E6</f>
        <v>0</v>
      </c>
      <c r="F7" s="23">
        <f>'Lot 2 EJ'!F6</f>
        <v>0</v>
      </c>
      <c r="G7" s="19">
        <f t="shared" si="1"/>
        <v>0</v>
      </c>
      <c r="H7" s="9"/>
    </row>
    <row r="8" spans="1:9" ht="13" x14ac:dyDescent="0.3">
      <c r="A8" s="20" t="str">
        <f>'Lot 2 EJ'!A7</f>
        <v>A.5.- Informació (75h)</v>
      </c>
      <c r="B8" s="21"/>
      <c r="C8" s="22">
        <f>'Lot 2 EJ'!C7</f>
        <v>0</v>
      </c>
      <c r="D8" s="22">
        <f>'Lot 2 EJ'!D7</f>
        <v>0</v>
      </c>
      <c r="E8" s="22">
        <f>'Lot 2 EJ'!E7</f>
        <v>0</v>
      </c>
      <c r="F8" s="23">
        <f>'Lot 2 EJ'!F7</f>
        <v>0</v>
      </c>
      <c r="G8" s="19">
        <f t="shared" si="1"/>
        <v>0</v>
      </c>
      <c r="H8" s="9"/>
    </row>
    <row r="9" spans="1:9" ht="13" x14ac:dyDescent="0.3">
      <c r="A9" s="20" t="str">
        <f>'Lot 2 EJ'!A8</f>
        <v>A.6.- Tècnic/a de producció  (37,5h)</v>
      </c>
      <c r="B9" s="21"/>
      <c r="C9" s="22">
        <f>'Lot 2 EJ'!C8</f>
        <v>0</v>
      </c>
      <c r="D9" s="22">
        <f>'Lot 2 EJ'!D8</f>
        <v>0</v>
      </c>
      <c r="E9" s="22">
        <f>'Lot 2 EJ'!E8</f>
        <v>0</v>
      </c>
      <c r="F9" s="23">
        <f>'Lot 2 EJ'!F8</f>
        <v>0</v>
      </c>
      <c r="G9" s="19">
        <f t="shared" si="1"/>
        <v>0</v>
      </c>
      <c r="H9" s="9"/>
    </row>
    <row r="10" spans="1:9" ht="13" x14ac:dyDescent="0.3">
      <c r="A10" s="20" t="str">
        <f>'Lot 2 EJ'!A9</f>
        <v>A.7.- Administració (37,5h)</v>
      </c>
      <c r="B10" s="21"/>
      <c r="C10" s="22">
        <f>'Lot 2 EJ'!C9</f>
        <v>0</v>
      </c>
      <c r="D10" s="22">
        <f>'Lot 2 EJ'!D9</f>
        <v>0</v>
      </c>
      <c r="E10" s="22">
        <f>'Lot 2 EJ'!E9</f>
        <v>0</v>
      </c>
      <c r="F10" s="23">
        <f>'Lot 2 EJ'!F9</f>
        <v>0</v>
      </c>
      <c r="G10" s="19">
        <f t="shared" si="1"/>
        <v>0</v>
      </c>
      <c r="H10" s="9"/>
    </row>
    <row r="11" spans="1:9" ht="13" x14ac:dyDescent="0.3">
      <c r="A11" s="20" t="str">
        <f>'Lot 2 EJ'!A10</f>
        <v>A.8.- Seguretat Social</v>
      </c>
      <c r="B11" s="21"/>
      <c r="C11" s="22">
        <f>'Lot 2 EJ'!C10</f>
        <v>0</v>
      </c>
      <c r="D11" s="22">
        <f>'Lot 2 EJ'!D10</f>
        <v>0</v>
      </c>
      <c r="E11" s="22">
        <f>'Lot 2 EJ'!E10</f>
        <v>0</v>
      </c>
      <c r="F11" s="23">
        <f>'Lot 2 EJ'!F10</f>
        <v>0</v>
      </c>
      <c r="G11" s="19">
        <f t="shared" si="1"/>
        <v>0</v>
      </c>
      <c r="H11" s="9"/>
    </row>
    <row r="12" spans="1:9" ht="13" x14ac:dyDescent="0.3">
      <c r="A12" s="20" t="str">
        <f>'Lot 2 EJ'!A11</f>
        <v>A.9.- Suport i suplències</v>
      </c>
      <c r="B12" s="21"/>
      <c r="C12" s="22">
        <f>'Lot 2 EJ'!C11</f>
        <v>0</v>
      </c>
      <c r="D12" s="22">
        <f>'Lot 2 EJ'!D11</f>
        <v>0</v>
      </c>
      <c r="E12" s="22">
        <f>'Lot 2 EJ'!E11</f>
        <v>0</v>
      </c>
      <c r="F12" s="23">
        <f>'Lot 2 EJ'!F11</f>
        <v>0</v>
      </c>
      <c r="G12" s="19">
        <f t="shared" si="1"/>
        <v>0</v>
      </c>
      <c r="H12" s="9"/>
    </row>
    <row r="13" spans="1:9" ht="13" x14ac:dyDescent="0.3">
      <c r="A13" s="15" t="s">
        <v>5</v>
      </c>
      <c r="B13" s="16"/>
      <c r="C13" s="24">
        <f>'Lot 2 SJ'!C2</f>
        <v>0</v>
      </c>
      <c r="D13" s="24">
        <f>'Lot 2 SJ'!D2</f>
        <v>0</v>
      </c>
      <c r="E13" s="24">
        <f>'Lot 2 SJ'!E2</f>
        <v>0</v>
      </c>
      <c r="F13" s="25">
        <f>'Lot 2 SJ'!F2</f>
        <v>0</v>
      </c>
      <c r="G13" s="19">
        <f t="shared" si="1"/>
        <v>0</v>
      </c>
      <c r="H13" s="9"/>
    </row>
    <row r="14" spans="1:9" ht="13" x14ac:dyDescent="0.3">
      <c r="A14" s="20" t="str">
        <f>'Lot 2 SJ'!A3</f>
        <v>A.10.- Coordinació de projectes (37,5h)</v>
      </c>
      <c r="B14" s="21"/>
      <c r="C14" s="26">
        <f>'Lot 2 SJ'!C3</f>
        <v>0</v>
      </c>
      <c r="D14" s="26">
        <f>'Lot 2 SJ'!D3</f>
        <v>0</v>
      </c>
      <c r="E14" s="26">
        <f>'Lot 2 SJ'!E3</f>
        <v>0</v>
      </c>
      <c r="F14" s="27">
        <f>'Lot 2 SJ'!F3</f>
        <v>0</v>
      </c>
      <c r="G14" s="19">
        <f t="shared" si="1"/>
        <v>0</v>
      </c>
      <c r="H14" s="9"/>
    </row>
    <row r="15" spans="1:9" ht="13" x14ac:dyDescent="0.3">
      <c r="A15" s="20" t="str">
        <f>'Lot 2 SJ'!A4</f>
        <v>A.11.- Informació juvenil (37,5h)</v>
      </c>
      <c r="B15" s="21"/>
      <c r="C15" s="26">
        <f>'Lot 2 SJ'!C4</f>
        <v>0</v>
      </c>
      <c r="D15" s="26">
        <f>'Lot 2 SJ'!D4</f>
        <v>0</v>
      </c>
      <c r="E15" s="26">
        <f>'Lot 2 SJ'!E4</f>
        <v>0</v>
      </c>
      <c r="F15" s="27">
        <f>'Lot 2 SJ'!F4</f>
        <v>0</v>
      </c>
      <c r="G15" s="19">
        <f t="shared" si="1"/>
        <v>0</v>
      </c>
      <c r="H15" s="9"/>
    </row>
    <row r="16" spans="1:9" ht="13" x14ac:dyDescent="0.3">
      <c r="A16" s="20" t="str">
        <f>'Lot 2 SJ'!A5</f>
        <v>A.12.- Informació juvenil antic JIP (37,5h)</v>
      </c>
      <c r="B16" s="21"/>
      <c r="C16" s="26">
        <f>'Lot 2 SJ'!C5</f>
        <v>0</v>
      </c>
      <c r="D16" s="26">
        <f>'Lot 2 SJ'!D5</f>
        <v>0</v>
      </c>
      <c r="E16" s="26">
        <f>'Lot 2 SJ'!E5</f>
        <v>0</v>
      </c>
      <c r="F16" s="27">
        <f>'Lot 2 SJ'!F5</f>
        <v>0</v>
      </c>
      <c r="G16" s="19">
        <f t="shared" si="1"/>
        <v>0</v>
      </c>
      <c r="H16" s="9"/>
    </row>
    <row r="17" spans="1:9" ht="13" x14ac:dyDescent="0.3">
      <c r="A17" s="20" t="str">
        <f>'Lot 2 SJ'!A6</f>
        <v>A.13.- Seguretat social</v>
      </c>
      <c r="B17" s="21"/>
      <c r="C17" s="26">
        <f>'Lot 2 SJ'!C6</f>
        <v>0</v>
      </c>
      <c r="D17" s="26">
        <f>'Lot 2 SJ'!D6</f>
        <v>0</v>
      </c>
      <c r="E17" s="26">
        <f>'Lot 2 SJ'!E6</f>
        <v>0</v>
      </c>
      <c r="F17" s="27">
        <f>'Lot 2 SJ'!F6</f>
        <v>0</v>
      </c>
      <c r="G17" s="19">
        <f t="shared" si="1"/>
        <v>0</v>
      </c>
      <c r="H17" s="9"/>
    </row>
    <row r="18" spans="1:9" ht="13" x14ac:dyDescent="0.3">
      <c r="A18" s="20" t="str">
        <f>'Lot 2 SJ'!A7</f>
        <v>A.14.- Suport i suplències</v>
      </c>
      <c r="B18" s="21"/>
      <c r="C18" s="26">
        <f>'Lot 2 SJ'!C7</f>
        <v>0</v>
      </c>
      <c r="D18" s="26">
        <f>'Lot 2 SJ'!D7</f>
        <v>0</v>
      </c>
      <c r="E18" s="26">
        <f>'Lot 2 SJ'!E7</f>
        <v>0</v>
      </c>
      <c r="F18" s="27">
        <f>'Lot 2 SJ'!F7</f>
        <v>0</v>
      </c>
      <c r="G18" s="19">
        <f t="shared" si="1"/>
        <v>0</v>
      </c>
      <c r="H18" s="9"/>
    </row>
    <row r="19" spans="1:9" s="9" customFormat="1" ht="13" x14ac:dyDescent="0.3">
      <c r="A19" s="10" t="s">
        <v>6</v>
      </c>
      <c r="B19" s="11"/>
      <c r="C19" s="12">
        <f>SUM(C20:C32)</f>
        <v>0</v>
      </c>
      <c r="D19" s="12">
        <f>SUM(D20:D32)</f>
        <v>0</v>
      </c>
      <c r="E19" s="12">
        <f>SUM(E20:E32)</f>
        <v>0</v>
      </c>
      <c r="F19" s="13">
        <f>SUM(F20:F32)</f>
        <v>0</v>
      </c>
      <c r="G19" s="14">
        <f>SUM(C19:F19)</f>
        <v>0</v>
      </c>
      <c r="H19" s="2"/>
      <c r="I19" s="2"/>
    </row>
    <row r="20" spans="1:9" ht="13" x14ac:dyDescent="0.3">
      <c r="A20" s="28" t="s">
        <v>7</v>
      </c>
      <c r="B20" s="29"/>
      <c r="C20" s="22">
        <f>'Lot 2 EJ'!C13+'Lot 2 SJ'!C9</f>
        <v>0</v>
      </c>
      <c r="D20" s="22">
        <f>'Lot 2 EJ'!D13+'Lot 2 SJ'!D9</f>
        <v>0</v>
      </c>
      <c r="E20" s="22">
        <f>'Lot 2 EJ'!E13+'Lot 2 SJ'!E9</f>
        <v>0</v>
      </c>
      <c r="F20" s="23">
        <f>'Lot 2 EJ'!F13+'Lot 2 SJ'!F9</f>
        <v>0</v>
      </c>
      <c r="G20" s="19">
        <f>SUM(C20:F20)</f>
        <v>0</v>
      </c>
      <c r="H20" s="1"/>
      <c r="I20" s="1"/>
    </row>
    <row r="21" spans="1:9" ht="13" x14ac:dyDescent="0.3">
      <c r="A21" s="28" t="s">
        <v>8</v>
      </c>
      <c r="B21" s="29"/>
      <c r="C21" s="22">
        <f>'Lot 2 EJ'!C14+'Lot 2 SJ'!C10</f>
        <v>0</v>
      </c>
      <c r="D21" s="22">
        <f>'Lot 2 EJ'!D14+'Lot 2 SJ'!D10</f>
        <v>0</v>
      </c>
      <c r="E21" s="22">
        <f>'Lot 2 EJ'!E14+'Lot 2 SJ'!E10</f>
        <v>0</v>
      </c>
      <c r="F21" s="23">
        <f>'Lot 2 EJ'!F14+'Lot 2 SJ'!F10</f>
        <v>0</v>
      </c>
      <c r="G21" s="19">
        <f>SUM(C21:F21)</f>
        <v>0</v>
      </c>
      <c r="H21" s="1"/>
      <c r="I21" s="1"/>
    </row>
    <row r="22" spans="1:9" ht="13" x14ac:dyDescent="0.3">
      <c r="A22" s="28" t="s">
        <v>9</v>
      </c>
      <c r="B22" s="29"/>
      <c r="C22" s="22">
        <f>'Lot 2 EJ'!C15+'Lot 2 SJ'!C11</f>
        <v>0</v>
      </c>
      <c r="D22" s="22">
        <f>'Lot 2 EJ'!D15+'Lot 2 SJ'!D11</f>
        <v>0</v>
      </c>
      <c r="E22" s="22">
        <f>'Lot 2 EJ'!E15+'Lot 2 SJ'!E11</f>
        <v>0</v>
      </c>
      <c r="F22" s="23">
        <f>'Lot 2 EJ'!F15+'Lot 2 SJ'!F11</f>
        <v>0</v>
      </c>
      <c r="G22" s="19">
        <f>SUM(G20:G21)</f>
        <v>0</v>
      </c>
      <c r="H22" s="1"/>
      <c r="I22" s="1"/>
    </row>
    <row r="23" spans="1:9" ht="13" x14ac:dyDescent="0.3">
      <c r="A23" s="28" t="s">
        <v>10</v>
      </c>
      <c r="B23" s="29"/>
      <c r="C23" s="22">
        <f>'Lot 2 EJ'!C16+'Lot 2 SJ'!C12</f>
        <v>0</v>
      </c>
      <c r="D23" s="22">
        <f>'Lot 2 EJ'!D16+'Lot 2 SJ'!D12</f>
        <v>0</v>
      </c>
      <c r="E23" s="22">
        <f>'Lot 2 EJ'!E16+'Lot 2 SJ'!E12</f>
        <v>0</v>
      </c>
      <c r="F23" s="23">
        <f>'Lot 2 EJ'!F16+'Lot 2 SJ'!F12</f>
        <v>0</v>
      </c>
      <c r="G23" s="19">
        <f>SUM(C23:F23)</f>
        <v>0</v>
      </c>
      <c r="H23" s="1"/>
      <c r="I23" s="1"/>
    </row>
    <row r="24" spans="1:9" ht="13" x14ac:dyDescent="0.3">
      <c r="A24" s="28" t="s">
        <v>11</v>
      </c>
      <c r="B24" s="29"/>
      <c r="C24" s="22">
        <f>'Lot 2 EJ'!C17+'Lot 2 SJ'!C13</f>
        <v>0</v>
      </c>
      <c r="D24" s="22">
        <f>'Lot 2 EJ'!D17+'Lot 2 SJ'!D13</f>
        <v>0</v>
      </c>
      <c r="E24" s="22">
        <f>'Lot 2 EJ'!E17+'Lot 2 SJ'!E13</f>
        <v>0</v>
      </c>
      <c r="F24" s="23">
        <f>'Lot 2 EJ'!F17+'Lot 2 SJ'!F13</f>
        <v>0</v>
      </c>
      <c r="G24" s="19">
        <f>SUM(C24:F24)</f>
        <v>0</v>
      </c>
      <c r="H24" s="1"/>
      <c r="I24" s="1"/>
    </row>
    <row r="25" spans="1:9" ht="13" x14ac:dyDescent="0.3">
      <c r="A25" s="30" t="s">
        <v>12</v>
      </c>
      <c r="B25" s="31"/>
      <c r="C25" s="22">
        <f>'Lot 2 EJ'!C18+'Lot 2 SJ'!C14</f>
        <v>0</v>
      </c>
      <c r="D25" s="22">
        <f>'Lot 2 EJ'!D18+'Lot 2 SJ'!D14</f>
        <v>0</v>
      </c>
      <c r="E25" s="22">
        <f>'Lot 2 EJ'!E18+'Lot 2 SJ'!E14</f>
        <v>0</v>
      </c>
      <c r="F25" s="23">
        <f>'Lot 2 EJ'!F18+'Lot 2 SJ'!F14</f>
        <v>0</v>
      </c>
      <c r="G25" s="19">
        <f>SUM(C25:F25)</f>
        <v>0</v>
      </c>
      <c r="H25" s="1"/>
      <c r="I25" s="1"/>
    </row>
    <row r="26" spans="1:9" ht="13" x14ac:dyDescent="0.3">
      <c r="A26" s="28" t="s">
        <v>13</v>
      </c>
      <c r="B26" s="29"/>
      <c r="C26" s="22">
        <f>'Lot 2 EJ'!C19+'Lot 2 SJ'!C15</f>
        <v>0</v>
      </c>
      <c r="D26" s="22">
        <f>'Lot 2 EJ'!D19+'Lot 2 SJ'!D15</f>
        <v>0</v>
      </c>
      <c r="E26" s="22">
        <f>'Lot 2 EJ'!E19+'Lot 2 SJ'!E15</f>
        <v>0</v>
      </c>
      <c r="F26" s="23">
        <f>'Lot 2 EJ'!F19+'Lot 2 SJ'!F15</f>
        <v>0</v>
      </c>
      <c r="G26" s="32">
        <f>C26+D26+E26+F26</f>
        <v>0</v>
      </c>
      <c r="H26" s="1"/>
      <c r="I26" s="1"/>
    </row>
    <row r="27" spans="1:9" ht="13" x14ac:dyDescent="0.3">
      <c r="A27" s="28" t="s">
        <v>14</v>
      </c>
      <c r="B27" s="29"/>
      <c r="C27" s="22">
        <f>'Lot 2 EJ'!C20+'Lot 2 SJ'!C16</f>
        <v>0</v>
      </c>
      <c r="D27" s="22">
        <f>'Lot 2 EJ'!D20+'Lot 2 SJ'!D16</f>
        <v>0</v>
      </c>
      <c r="E27" s="22">
        <f>'Lot 2 EJ'!E20+'Lot 2 SJ'!E16</f>
        <v>0</v>
      </c>
      <c r="F27" s="23">
        <f>'Lot 2 EJ'!F20+'Lot 2 SJ'!F16</f>
        <v>0</v>
      </c>
      <c r="G27" s="19">
        <f t="shared" ref="G27:G34" si="2">SUM(C27:F27)</f>
        <v>0</v>
      </c>
      <c r="H27" s="1"/>
      <c r="I27" s="1"/>
    </row>
    <row r="28" spans="1:9" ht="13" x14ac:dyDescent="0.3">
      <c r="A28" s="28" t="s">
        <v>15</v>
      </c>
      <c r="B28" s="29"/>
      <c r="C28" s="22">
        <f>'Lot 2 EJ'!C21+'Lot 2 SJ'!C17</f>
        <v>0</v>
      </c>
      <c r="D28" s="22">
        <f>'Lot 2 EJ'!D21+'Lot 2 SJ'!D17</f>
        <v>0</v>
      </c>
      <c r="E28" s="22">
        <f>'Lot 2 EJ'!E21+'Lot 2 SJ'!E17</f>
        <v>0</v>
      </c>
      <c r="F28" s="23">
        <f>'Lot 2 EJ'!F21+'Lot 2 SJ'!F17</f>
        <v>0</v>
      </c>
      <c r="G28" s="19">
        <f t="shared" si="2"/>
        <v>0</v>
      </c>
      <c r="H28" s="1"/>
      <c r="I28" s="1"/>
    </row>
    <row r="29" spans="1:9" ht="13" x14ac:dyDescent="0.3">
      <c r="A29" s="28" t="s">
        <v>16</v>
      </c>
      <c r="B29" s="29"/>
      <c r="C29" s="22">
        <f>'Lot 2 EJ'!C22+'Lot 2 SJ'!C18</f>
        <v>0</v>
      </c>
      <c r="D29" s="22">
        <f>'Lot 2 EJ'!D22+'Lot 2 SJ'!D18</f>
        <v>0</v>
      </c>
      <c r="E29" s="22">
        <f>'Lot 2 EJ'!E22+'Lot 2 SJ'!E18</f>
        <v>0</v>
      </c>
      <c r="F29" s="23">
        <f>'Lot 2 EJ'!F22+'Lot 2 SJ'!F18</f>
        <v>0</v>
      </c>
      <c r="G29" s="19">
        <f t="shared" si="2"/>
        <v>0</v>
      </c>
      <c r="H29" s="1"/>
      <c r="I29" s="1"/>
    </row>
    <row r="30" spans="1:9" ht="13" x14ac:dyDescent="0.3">
      <c r="A30" s="28" t="s">
        <v>17</v>
      </c>
      <c r="B30" s="29"/>
      <c r="C30" s="22">
        <f>'Lot 2 EJ'!C23+'Lot 2 SJ'!C19</f>
        <v>0</v>
      </c>
      <c r="D30" s="22">
        <f>'Lot 2 EJ'!D23+'Lot 2 SJ'!D19</f>
        <v>0</v>
      </c>
      <c r="E30" s="22">
        <f>'Lot 2 EJ'!E23+'Lot 2 SJ'!E19</f>
        <v>0</v>
      </c>
      <c r="F30" s="23">
        <f>'Lot 2 EJ'!F23+'Lot 2 SJ'!F19</f>
        <v>0</v>
      </c>
      <c r="G30" s="19">
        <f t="shared" si="2"/>
        <v>0</v>
      </c>
      <c r="H30" s="1"/>
      <c r="I30" s="1"/>
    </row>
    <row r="31" spans="1:9" ht="13" x14ac:dyDescent="0.3">
      <c r="A31" s="28" t="s">
        <v>18</v>
      </c>
      <c r="B31" s="29"/>
      <c r="C31" s="22">
        <f>'Lot 2 EJ'!C24+'Lot 2 SJ'!C20</f>
        <v>0</v>
      </c>
      <c r="D31" s="22">
        <f>'Lot 2 EJ'!D24+'Lot 2 SJ'!D20</f>
        <v>0</v>
      </c>
      <c r="E31" s="22">
        <f>'Lot 2 EJ'!E24+'Lot 2 SJ'!E20</f>
        <v>0</v>
      </c>
      <c r="F31" s="23">
        <f>'Lot 2 EJ'!F24+'Lot 2 SJ'!F20</f>
        <v>0</v>
      </c>
      <c r="G31" s="19">
        <f t="shared" si="2"/>
        <v>0</v>
      </c>
      <c r="H31" s="1"/>
      <c r="I31" s="1"/>
    </row>
    <row r="32" spans="1:9" ht="13" x14ac:dyDescent="0.3">
      <c r="A32" s="28" t="s">
        <v>19</v>
      </c>
      <c r="B32" s="29"/>
      <c r="C32" s="22">
        <f>'Lot 2 EJ'!C25+'Lot 2 SJ'!C21</f>
        <v>0</v>
      </c>
      <c r="D32" s="22">
        <f>'Lot 2 EJ'!D25+'Lot 2 SJ'!D21</f>
        <v>0</v>
      </c>
      <c r="E32" s="22">
        <f>'Lot 2 EJ'!E25+'Lot 2 SJ'!E21</f>
        <v>0</v>
      </c>
      <c r="F32" s="23">
        <f>'Lot 2 EJ'!F25+'Lot 2 SJ'!F21</f>
        <v>0</v>
      </c>
      <c r="G32" s="19">
        <f t="shared" si="2"/>
        <v>0</v>
      </c>
      <c r="H32" s="1"/>
      <c r="I32" s="1"/>
    </row>
    <row r="33" spans="1:11" s="9" customFormat="1" ht="13" x14ac:dyDescent="0.3">
      <c r="A33" s="10" t="s">
        <v>20</v>
      </c>
      <c r="B33" s="11"/>
      <c r="C33" s="12">
        <f>'Lot 2 EJ'!C26+'Lot 2 SJ'!C22</f>
        <v>0</v>
      </c>
      <c r="D33" s="12">
        <f>'Lot 2 EJ'!D26+'Lot 2 SJ'!D22</f>
        <v>0</v>
      </c>
      <c r="E33" s="12">
        <f>'Lot 2 EJ'!E26+'Lot 2 SJ'!E22</f>
        <v>0</v>
      </c>
      <c r="F33" s="13">
        <f>'Lot 2 EJ'!F26+'Lot 2 SJ'!F22</f>
        <v>0</v>
      </c>
      <c r="G33" s="14">
        <f t="shared" si="2"/>
        <v>0</v>
      </c>
      <c r="H33" s="1"/>
      <c r="I33" s="1"/>
    </row>
    <row r="34" spans="1:11" s="38" customFormat="1" ht="13" x14ac:dyDescent="0.3">
      <c r="A34" s="33" t="s">
        <v>21</v>
      </c>
      <c r="B34" s="34"/>
      <c r="C34" s="35">
        <f>C2+C19+C33</f>
        <v>0</v>
      </c>
      <c r="D34" s="35">
        <f>D2+D19+D33</f>
        <v>0</v>
      </c>
      <c r="E34" s="35">
        <f>E2+E19+E33</f>
        <v>0</v>
      </c>
      <c r="F34" s="36">
        <f>F2+F19+F33</f>
        <v>0</v>
      </c>
      <c r="G34" s="37">
        <f t="shared" si="2"/>
        <v>0</v>
      </c>
      <c r="H34" s="1"/>
      <c r="I34" s="1"/>
    </row>
    <row r="35" spans="1:11" s="38" customFormat="1" ht="13" x14ac:dyDescent="0.3">
      <c r="A35" s="39"/>
      <c r="B35" s="40"/>
      <c r="C35" s="41"/>
      <c r="D35" s="42"/>
      <c r="E35" s="42"/>
      <c r="F35" s="42"/>
      <c r="G35" s="43"/>
      <c r="H35" s="1"/>
      <c r="I35" s="1"/>
    </row>
    <row r="36" spans="1:11" s="9" customFormat="1" ht="13" x14ac:dyDescent="0.3">
      <c r="A36" s="10" t="s">
        <v>22</v>
      </c>
      <c r="B36" s="11"/>
      <c r="C36" s="12">
        <f>SUM(C37:C37)+C38</f>
        <v>0</v>
      </c>
      <c r="D36" s="12">
        <f>SUM(D37:D37)+D38</f>
        <v>0</v>
      </c>
      <c r="E36" s="12">
        <f>SUM(E37:E37)+E38</f>
        <v>0</v>
      </c>
      <c r="F36" s="13">
        <f>SUM(F37:F37)+F38</f>
        <v>0</v>
      </c>
      <c r="G36" s="14">
        <f t="shared" ref="G36" si="3">SUM(C36:F36)</f>
        <v>0</v>
      </c>
      <c r="H36" s="1"/>
      <c r="I36" s="1"/>
    </row>
    <row r="37" spans="1:11" ht="13" x14ac:dyDescent="0.3">
      <c r="A37" s="28" t="s">
        <v>23</v>
      </c>
      <c r="B37" s="29"/>
      <c r="C37" s="22">
        <f>'Lot 2 EJ'!C30+'Lot 2 SJ'!C26</f>
        <v>0</v>
      </c>
      <c r="D37" s="22">
        <f>'Lot 2 EJ'!D30+'Lot 2 SJ'!D26</f>
        <v>0</v>
      </c>
      <c r="E37" s="22">
        <f>'Lot 2 EJ'!E30+'Lot 2 SJ'!E26</f>
        <v>0</v>
      </c>
      <c r="F37" s="23">
        <f>'Lot 2 EJ'!F30+'Lot 2 SJ'!F26</f>
        <v>0</v>
      </c>
      <c r="G37" s="19">
        <f>SUM(C37:F37)</f>
        <v>0</v>
      </c>
      <c r="H37" s="9"/>
    </row>
    <row r="38" spans="1:11" ht="13" x14ac:dyDescent="0.3">
      <c r="A38" s="28" t="s">
        <v>24</v>
      </c>
      <c r="B38" s="29"/>
      <c r="C38" s="44">
        <f>'Lot 2 EJ'!C33+'Lot 2 SJ'!C27</f>
        <v>0</v>
      </c>
      <c r="D38" s="44">
        <f>'Lot 2 EJ'!D33+'Lot 2 SJ'!D27</f>
        <v>0</v>
      </c>
      <c r="E38" s="44">
        <f>'Lot 2 EJ'!E33+'Lot 2 SJ'!E27</f>
        <v>0</v>
      </c>
      <c r="F38" s="45">
        <f>'Lot 2 EJ'!F33+'Lot 2 SJ'!F27</f>
        <v>0</v>
      </c>
      <c r="G38" s="19">
        <f t="shared" ref="G38" si="4">SUM(C38:F38)</f>
        <v>0</v>
      </c>
      <c r="K38" s="46"/>
    </row>
    <row r="39" spans="1:11" ht="13" x14ac:dyDescent="0.3">
      <c r="A39" s="10" t="s">
        <v>25</v>
      </c>
      <c r="B39" s="11"/>
      <c r="C39" s="12">
        <f>'Lot 2 EJ'!C44</f>
        <v>0</v>
      </c>
      <c r="D39" s="12">
        <f>'Lot 2 EJ'!D44</f>
        <v>0</v>
      </c>
      <c r="E39" s="12">
        <f>'Lot 2 EJ'!E44</f>
        <v>0</v>
      </c>
      <c r="F39" s="13">
        <f>'Lot 2 EJ'!F44</f>
        <v>0</v>
      </c>
      <c r="G39" s="14">
        <f>SUM(C39:F39)</f>
        <v>0</v>
      </c>
      <c r="K39" s="46"/>
    </row>
    <row r="40" spans="1:11" s="9" customFormat="1" ht="13" x14ac:dyDescent="0.3">
      <c r="A40" s="10" t="s">
        <v>26</v>
      </c>
      <c r="B40" s="11"/>
      <c r="C40" s="12">
        <f>'Lot 2 EJ'!C46</f>
        <v>0</v>
      </c>
      <c r="D40" s="12">
        <f>'Lot 2 EJ'!D46</f>
        <v>0</v>
      </c>
      <c r="E40" s="12">
        <f>'Lot 2 EJ'!E46</f>
        <v>0</v>
      </c>
      <c r="F40" s="13">
        <f>'Lot 2 EJ'!F46</f>
        <v>0</v>
      </c>
      <c r="G40" s="14">
        <f>'Lot 2 EJ'!G46</f>
        <v>0</v>
      </c>
      <c r="H40" s="2"/>
      <c r="I40" s="2"/>
    </row>
    <row r="41" spans="1:11" ht="13" x14ac:dyDescent="0.3">
      <c r="A41" s="33" t="s">
        <v>27</v>
      </c>
      <c r="B41" s="34"/>
      <c r="C41" s="35">
        <f>C36+C39+C40</f>
        <v>0</v>
      </c>
      <c r="D41" s="35">
        <f>D36+D39+D40</f>
        <v>0</v>
      </c>
      <c r="E41" s="35">
        <f>E36+E39+E40</f>
        <v>0</v>
      </c>
      <c r="F41" s="36">
        <f>F36+F39+F40</f>
        <v>0</v>
      </c>
      <c r="G41" s="37">
        <f t="shared" ref="G41:G51" si="5">SUM(C41:F41)</f>
        <v>0</v>
      </c>
    </row>
    <row r="42" spans="1:11" ht="13" x14ac:dyDescent="0.3">
      <c r="A42" s="39"/>
      <c r="B42" s="40"/>
      <c r="C42" s="41"/>
      <c r="D42" s="42"/>
      <c r="E42" s="42"/>
      <c r="F42" s="42"/>
      <c r="G42" s="43"/>
    </row>
    <row r="43" spans="1:11" ht="13" x14ac:dyDescent="0.3">
      <c r="A43" s="33" t="s">
        <v>28</v>
      </c>
      <c r="B43" s="34"/>
      <c r="C43" s="35">
        <f>C34+C41</f>
        <v>0</v>
      </c>
      <c r="D43" s="35">
        <f>D34+D41</f>
        <v>0</v>
      </c>
      <c r="E43" s="35">
        <f>E34+E41</f>
        <v>0</v>
      </c>
      <c r="F43" s="36">
        <f>F34+F41</f>
        <v>0</v>
      </c>
      <c r="G43" s="37">
        <f t="shared" si="5"/>
        <v>0</v>
      </c>
    </row>
    <row r="44" spans="1:11" ht="13" x14ac:dyDescent="0.3">
      <c r="A44" s="39"/>
      <c r="B44" s="40"/>
      <c r="C44" s="41"/>
      <c r="D44" s="42"/>
      <c r="E44" s="42"/>
      <c r="F44" s="42"/>
      <c r="G44" s="43"/>
    </row>
    <row r="45" spans="1:11" ht="13" x14ac:dyDescent="0.3">
      <c r="A45" s="10" t="s">
        <v>29</v>
      </c>
      <c r="B45" s="11"/>
      <c r="C45" s="12">
        <f>ROUND(C43*0.04,2)</f>
        <v>0</v>
      </c>
      <c r="D45" s="12">
        <f>ROUND(D43*0.04,2)</f>
        <v>0</v>
      </c>
      <c r="E45" s="12">
        <f>ROUND(E43*0.04,2)</f>
        <v>0</v>
      </c>
      <c r="F45" s="13">
        <f>ROUND(F43*0.04,2)</f>
        <v>0</v>
      </c>
      <c r="G45" s="14">
        <f t="shared" si="5"/>
        <v>0</v>
      </c>
    </row>
    <row r="46" spans="1:11" ht="13" x14ac:dyDescent="0.3">
      <c r="A46" s="10" t="s">
        <v>30</v>
      </c>
      <c r="B46" s="11"/>
      <c r="C46" s="12">
        <f>ROUND((C43+C45)*0.04,2)</f>
        <v>0</v>
      </c>
      <c r="D46" s="12">
        <f>ROUND((D43+D45)*0.04,2)</f>
        <v>0</v>
      </c>
      <c r="E46" s="12">
        <f>ROUND((E43+E45)*0.04,2)</f>
        <v>0</v>
      </c>
      <c r="F46" s="13">
        <f>ROUND((F43+F45)*0.04,2)</f>
        <v>0</v>
      </c>
      <c r="G46" s="14">
        <f t="shared" si="5"/>
        <v>0</v>
      </c>
    </row>
    <row r="47" spans="1:11" ht="13" x14ac:dyDescent="0.3">
      <c r="A47" s="39"/>
      <c r="B47" s="40"/>
      <c r="C47" s="41"/>
      <c r="D47" s="42"/>
      <c r="E47" s="42"/>
      <c r="F47" s="42"/>
      <c r="G47" s="43"/>
    </row>
    <row r="48" spans="1:11" ht="13" x14ac:dyDescent="0.3">
      <c r="A48" s="33" t="s">
        <v>31</v>
      </c>
      <c r="B48" s="34"/>
      <c r="C48" s="35">
        <f>C43+C45+C46</f>
        <v>0</v>
      </c>
      <c r="D48" s="35">
        <f>D43+D45+D46</f>
        <v>0</v>
      </c>
      <c r="E48" s="35">
        <f>E43+E45+E46</f>
        <v>0</v>
      </c>
      <c r="F48" s="36">
        <f>F43+F45+F46</f>
        <v>0</v>
      </c>
      <c r="G48" s="37">
        <f t="shared" si="5"/>
        <v>0</v>
      </c>
    </row>
    <row r="49" spans="1:7" ht="13" x14ac:dyDescent="0.3">
      <c r="A49" s="47" t="s">
        <v>32</v>
      </c>
      <c r="B49" s="48"/>
      <c r="C49" s="49">
        <f>ROUND(C48*10%,2)</f>
        <v>0</v>
      </c>
      <c r="D49" s="49">
        <f t="shared" ref="D49:F49" si="6">ROUND(D48*10%,2)</f>
        <v>0</v>
      </c>
      <c r="E49" s="49">
        <f t="shared" si="6"/>
        <v>0</v>
      </c>
      <c r="F49" s="50">
        <f t="shared" si="6"/>
        <v>0</v>
      </c>
      <c r="G49" s="51">
        <f t="shared" si="5"/>
        <v>0</v>
      </c>
    </row>
    <row r="50" spans="1:7" ht="13" x14ac:dyDescent="0.3">
      <c r="A50" s="39"/>
      <c r="B50" s="40"/>
      <c r="C50" s="41"/>
      <c r="D50" s="42"/>
      <c r="E50" s="42"/>
      <c r="F50" s="42"/>
      <c r="G50" s="43"/>
    </row>
    <row r="51" spans="1:7" ht="13" x14ac:dyDescent="0.3">
      <c r="A51" s="33" t="s">
        <v>33</v>
      </c>
      <c r="B51" s="34"/>
      <c r="C51" s="35">
        <f>C48+C49</f>
        <v>0</v>
      </c>
      <c r="D51" s="35">
        <f t="shared" ref="D51:F51" si="7">D48+D49</f>
        <v>0</v>
      </c>
      <c r="E51" s="35">
        <f t="shared" si="7"/>
        <v>0</v>
      </c>
      <c r="F51" s="36">
        <f t="shared" si="7"/>
        <v>0</v>
      </c>
      <c r="G51" s="37">
        <f t="shared" si="5"/>
        <v>0</v>
      </c>
    </row>
    <row r="52" spans="1:7" ht="13" x14ac:dyDescent="0.3">
      <c r="A52" s="10" t="s">
        <v>34</v>
      </c>
      <c r="B52" s="11"/>
      <c r="C52" s="52">
        <v>0</v>
      </c>
      <c r="D52" s="52">
        <v>0</v>
      </c>
      <c r="E52" s="52">
        <v>0</v>
      </c>
      <c r="F52" s="53">
        <v>0</v>
      </c>
      <c r="G52" s="54">
        <v>0</v>
      </c>
    </row>
    <row r="53" spans="1:7" s="1" customFormat="1" ht="13" x14ac:dyDescent="0.3">
      <c r="A53" s="39"/>
      <c r="B53" s="40"/>
      <c r="C53" s="41"/>
      <c r="D53" s="42"/>
      <c r="E53" s="42"/>
      <c r="F53" s="42"/>
      <c r="G53" s="43"/>
    </row>
    <row r="54" spans="1:7" ht="13" x14ac:dyDescent="0.25">
      <c r="A54" s="55" t="s">
        <v>35</v>
      </c>
      <c r="B54" s="56"/>
      <c r="C54" s="94">
        <f>C51+D51+E51</f>
        <v>0</v>
      </c>
      <c r="D54" s="94"/>
      <c r="E54" s="94"/>
      <c r="F54" s="94"/>
      <c r="G54" s="95"/>
    </row>
    <row r="55" spans="1:7" ht="13" x14ac:dyDescent="0.25">
      <c r="A55" s="55" t="s">
        <v>36</v>
      </c>
      <c r="B55" s="56"/>
      <c r="C55" s="94">
        <f>C48+D48+E48+F48</f>
        <v>0</v>
      </c>
      <c r="D55" s="94"/>
      <c r="E55" s="94"/>
      <c r="F55" s="94"/>
      <c r="G55" s="95"/>
    </row>
    <row r="56" spans="1:7" x14ac:dyDescent="0.25">
      <c r="A56"/>
      <c r="B56"/>
      <c r="C56"/>
      <c r="D56"/>
      <c r="E56"/>
      <c r="F56"/>
      <c r="G56"/>
    </row>
    <row r="57" spans="1:7" x14ac:dyDescent="0.25">
      <c r="A57"/>
      <c r="B57"/>
      <c r="C57"/>
      <c r="D57"/>
      <c r="E57"/>
      <c r="F57"/>
      <c r="G57"/>
    </row>
    <row r="58" spans="1:7" x14ac:dyDescent="0.25">
      <c r="A58"/>
      <c r="B58"/>
      <c r="C58"/>
      <c r="D58"/>
      <c r="E58"/>
      <c r="F58"/>
      <c r="G58"/>
    </row>
    <row r="59" spans="1:7" x14ac:dyDescent="0.25">
      <c r="A59"/>
      <c r="B59"/>
      <c r="C59"/>
      <c r="D59"/>
      <c r="E59"/>
      <c r="F59"/>
      <c r="G59"/>
    </row>
    <row r="60" spans="1:7" x14ac:dyDescent="0.25">
      <c r="A60"/>
      <c r="B60"/>
      <c r="C60"/>
      <c r="D60"/>
      <c r="E60"/>
      <c r="F60"/>
      <c r="G60"/>
    </row>
    <row r="61" spans="1:7" x14ac:dyDescent="0.25">
      <c r="A61"/>
      <c r="B61"/>
      <c r="C61"/>
      <c r="D61"/>
      <c r="E61"/>
      <c r="F61"/>
      <c r="G61"/>
    </row>
    <row r="62" spans="1:7" x14ac:dyDescent="0.25">
      <c r="A62"/>
      <c r="B62"/>
      <c r="C62"/>
      <c r="D62"/>
      <c r="E62"/>
      <c r="F62"/>
      <c r="G62"/>
    </row>
    <row r="63" spans="1:7" x14ac:dyDescent="0.25">
      <c r="A63"/>
      <c r="B63"/>
      <c r="C63"/>
      <c r="D63"/>
      <c r="E63"/>
      <c r="F63"/>
      <c r="G63"/>
    </row>
    <row r="64" spans="1:7" x14ac:dyDescent="0.25">
      <c r="A64"/>
      <c r="B64"/>
      <c r="C64"/>
      <c r="D64"/>
      <c r="E64"/>
      <c r="F64"/>
      <c r="G64"/>
    </row>
    <row r="65" spans="1:7" x14ac:dyDescent="0.25">
      <c r="A65"/>
      <c r="B65"/>
      <c r="C65"/>
      <c r="D65"/>
      <c r="E65"/>
      <c r="F65"/>
      <c r="G65"/>
    </row>
    <row r="66" spans="1:7" x14ac:dyDescent="0.25">
      <c r="A66"/>
      <c r="B66"/>
      <c r="C66"/>
      <c r="D66"/>
      <c r="E66"/>
      <c r="F66"/>
      <c r="G66"/>
    </row>
    <row r="67" spans="1:7" x14ac:dyDescent="0.25">
      <c r="A67"/>
      <c r="B67"/>
      <c r="C67"/>
      <c r="D67"/>
      <c r="E67"/>
      <c r="F67"/>
      <c r="G67"/>
    </row>
    <row r="68" spans="1:7" x14ac:dyDescent="0.25">
      <c r="A68"/>
      <c r="B68"/>
      <c r="C68"/>
      <c r="D68"/>
      <c r="E68"/>
      <c r="F68"/>
      <c r="G68"/>
    </row>
    <row r="69" spans="1:7" x14ac:dyDescent="0.25">
      <c r="A69"/>
      <c r="B69"/>
      <c r="C69"/>
      <c r="D69"/>
      <c r="E69"/>
      <c r="F69"/>
      <c r="G69"/>
    </row>
    <row r="70" spans="1:7" x14ac:dyDescent="0.25">
      <c r="A70"/>
      <c r="B70"/>
      <c r="C70"/>
      <c r="D70"/>
      <c r="E70"/>
      <c r="F70"/>
      <c r="G70"/>
    </row>
    <row r="71" spans="1:7" x14ac:dyDescent="0.25">
      <c r="A71"/>
      <c r="B71"/>
      <c r="C71"/>
      <c r="D71"/>
      <c r="E71"/>
      <c r="F71"/>
      <c r="G71"/>
    </row>
    <row r="72" spans="1:7" x14ac:dyDescent="0.25">
      <c r="A72"/>
      <c r="B72"/>
      <c r="C72"/>
      <c r="D72"/>
      <c r="E72"/>
      <c r="F72"/>
      <c r="G72"/>
    </row>
    <row r="73" spans="1:7" x14ac:dyDescent="0.25">
      <c r="A73"/>
      <c r="B73"/>
      <c r="C73"/>
      <c r="D73"/>
      <c r="E73"/>
      <c r="F73"/>
      <c r="G73"/>
    </row>
    <row r="74" spans="1:7" x14ac:dyDescent="0.25">
      <c r="A74"/>
      <c r="B74"/>
      <c r="C74"/>
      <c r="D74"/>
      <c r="E74"/>
      <c r="F74"/>
      <c r="G74"/>
    </row>
    <row r="75" spans="1:7" x14ac:dyDescent="0.25">
      <c r="A75"/>
      <c r="B75"/>
      <c r="C75"/>
      <c r="D75"/>
      <c r="E75"/>
      <c r="F75"/>
      <c r="G75"/>
    </row>
  </sheetData>
  <mergeCells count="2">
    <mergeCell ref="C54:G54"/>
    <mergeCell ref="C55:G55"/>
  </mergeCells>
  <pageMargins left="0.7" right="0.7" top="0.75" bottom="0.75" header="0.3" footer="0.3"/>
  <pageSetup paperSize="9" orientation="portrait" horizontalDpi="90" verticalDpi="90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workbookViewId="0">
      <selection sqref="A1:A1048576"/>
    </sheetView>
  </sheetViews>
  <sheetFormatPr defaultColWidth="11.453125" defaultRowHeight="12.5" x14ac:dyDescent="0.25"/>
  <cols>
    <col min="1" max="1" width="4.7265625" style="57" customWidth="1"/>
    <col min="2" max="2" width="45.7265625" style="57" customWidth="1"/>
    <col min="3" max="5" width="15.7265625" style="58" customWidth="1"/>
    <col min="6" max="8" width="15.7265625" style="2" customWidth="1"/>
    <col min="9" max="16384" width="11.453125" style="2"/>
  </cols>
  <sheetData>
    <row r="1" spans="1:9" s="9" customFormat="1" ht="45" customHeight="1" x14ac:dyDescent="0.3">
      <c r="A1" s="3" t="s">
        <v>0</v>
      </c>
      <c r="B1" s="4"/>
      <c r="C1" s="5">
        <v>2025</v>
      </c>
      <c r="D1" s="5">
        <v>2026</v>
      </c>
      <c r="E1" s="6">
        <v>2027</v>
      </c>
      <c r="F1" s="7" t="s">
        <v>1</v>
      </c>
      <c r="G1" s="8" t="s">
        <v>2</v>
      </c>
    </row>
    <row r="2" spans="1:9" s="9" customFormat="1" ht="13" x14ac:dyDescent="0.3">
      <c r="A2" s="10" t="s">
        <v>3</v>
      </c>
      <c r="B2" s="11"/>
      <c r="C2" s="59">
        <f>SUM(C3:C11)</f>
        <v>0</v>
      </c>
      <c r="D2" s="60">
        <f t="shared" ref="D2:F2" si="0">SUM(D3:D11)</f>
        <v>0</v>
      </c>
      <c r="E2" s="60">
        <f t="shared" si="0"/>
        <v>0</v>
      </c>
      <c r="F2" s="61">
        <f t="shared" si="0"/>
        <v>0</v>
      </c>
      <c r="G2" s="62">
        <f>SUM(C2:F2)</f>
        <v>0</v>
      </c>
    </row>
    <row r="3" spans="1:9" ht="13" x14ac:dyDescent="0.3">
      <c r="A3" s="28" t="s">
        <v>37</v>
      </c>
      <c r="B3" s="29"/>
      <c r="C3" s="63"/>
      <c r="D3" s="64"/>
      <c r="E3" s="64"/>
      <c r="F3" s="65"/>
      <c r="G3" s="66">
        <f t="shared" ref="G3:G27" si="1">SUM(C3:F3)</f>
        <v>0</v>
      </c>
    </row>
    <row r="4" spans="1:9" ht="13" x14ac:dyDescent="0.3">
      <c r="A4" s="28" t="s">
        <v>38</v>
      </c>
      <c r="B4" s="29"/>
      <c r="C4" s="63"/>
      <c r="D4" s="64"/>
      <c r="E4" s="64"/>
      <c r="F4" s="65"/>
      <c r="G4" s="66">
        <f t="shared" si="1"/>
        <v>0</v>
      </c>
    </row>
    <row r="5" spans="1:9" ht="13" x14ac:dyDescent="0.3">
      <c r="A5" s="28" t="s">
        <v>39</v>
      </c>
      <c r="B5" s="29"/>
      <c r="C5" s="63"/>
      <c r="D5" s="64"/>
      <c r="E5" s="64"/>
      <c r="F5" s="65"/>
      <c r="G5" s="66">
        <f t="shared" si="1"/>
        <v>0</v>
      </c>
    </row>
    <row r="6" spans="1:9" ht="13" x14ac:dyDescent="0.3">
      <c r="A6" s="28" t="s">
        <v>40</v>
      </c>
      <c r="B6" s="29"/>
      <c r="C6" s="63"/>
      <c r="D6" s="64"/>
      <c r="E6" s="64"/>
      <c r="F6" s="65"/>
      <c r="G6" s="66">
        <f t="shared" si="1"/>
        <v>0</v>
      </c>
    </row>
    <row r="7" spans="1:9" ht="13" x14ac:dyDescent="0.3">
      <c r="A7" s="28" t="s">
        <v>41</v>
      </c>
      <c r="B7" s="29"/>
      <c r="C7" s="63"/>
      <c r="D7" s="64"/>
      <c r="E7" s="64"/>
      <c r="F7" s="65"/>
      <c r="G7" s="66">
        <f t="shared" si="1"/>
        <v>0</v>
      </c>
    </row>
    <row r="8" spans="1:9" ht="13" x14ac:dyDescent="0.3">
      <c r="A8" s="96" t="s">
        <v>42</v>
      </c>
      <c r="B8" s="97"/>
      <c r="C8" s="63"/>
      <c r="D8" s="64"/>
      <c r="E8" s="64"/>
      <c r="F8" s="65"/>
      <c r="G8" s="66">
        <f t="shared" si="1"/>
        <v>0</v>
      </c>
    </row>
    <row r="9" spans="1:9" ht="13" x14ac:dyDescent="0.3">
      <c r="A9" s="28" t="s">
        <v>43</v>
      </c>
      <c r="B9" s="29"/>
      <c r="C9" s="63"/>
      <c r="D9" s="64"/>
      <c r="E9" s="64"/>
      <c r="F9" s="65"/>
      <c r="G9" s="66">
        <f t="shared" si="1"/>
        <v>0</v>
      </c>
    </row>
    <row r="10" spans="1:9" ht="13" x14ac:dyDescent="0.3">
      <c r="A10" s="28" t="s">
        <v>44</v>
      </c>
      <c r="B10" s="29"/>
      <c r="C10" s="63"/>
      <c r="D10" s="64"/>
      <c r="E10" s="64"/>
      <c r="F10" s="65"/>
      <c r="G10" s="66">
        <f t="shared" si="1"/>
        <v>0</v>
      </c>
    </row>
    <row r="11" spans="1:9" ht="13" x14ac:dyDescent="0.3">
      <c r="A11" s="28" t="s">
        <v>45</v>
      </c>
      <c r="B11" s="29"/>
      <c r="C11" s="63"/>
      <c r="D11" s="64"/>
      <c r="E11" s="64"/>
      <c r="F11" s="65"/>
      <c r="G11" s="66">
        <f t="shared" si="1"/>
        <v>0</v>
      </c>
      <c r="H11" s="67"/>
    </row>
    <row r="12" spans="1:9" s="9" customFormat="1" ht="13" x14ac:dyDescent="0.3">
      <c r="A12" s="10" t="s">
        <v>6</v>
      </c>
      <c r="B12" s="11"/>
      <c r="C12" s="59">
        <f>SUM(C13:C25)</f>
        <v>0</v>
      </c>
      <c r="D12" s="60">
        <f>SUM(D13:D25)</f>
        <v>0</v>
      </c>
      <c r="E12" s="60">
        <f>SUM(E13:E25)</f>
        <v>0</v>
      </c>
      <c r="F12" s="61">
        <f>SUM(F13:F25)</f>
        <v>0</v>
      </c>
      <c r="G12" s="62">
        <f t="shared" si="1"/>
        <v>0</v>
      </c>
      <c r="H12" s="1"/>
      <c r="I12" s="1"/>
    </row>
    <row r="13" spans="1:9" ht="13" x14ac:dyDescent="0.3">
      <c r="A13" s="28" t="s">
        <v>7</v>
      </c>
      <c r="B13" s="29"/>
      <c r="C13" s="63"/>
      <c r="D13" s="64"/>
      <c r="E13" s="64"/>
      <c r="F13" s="65"/>
      <c r="G13" s="66">
        <f t="shared" si="1"/>
        <v>0</v>
      </c>
      <c r="H13" s="1"/>
      <c r="I13" s="1"/>
    </row>
    <row r="14" spans="1:9" ht="13" x14ac:dyDescent="0.3">
      <c r="A14" s="28" t="s">
        <v>8</v>
      </c>
      <c r="B14" s="29"/>
      <c r="C14" s="63"/>
      <c r="D14" s="64"/>
      <c r="E14" s="64"/>
      <c r="F14" s="65"/>
      <c r="G14" s="66">
        <f t="shared" si="1"/>
        <v>0</v>
      </c>
      <c r="H14" s="1"/>
      <c r="I14" s="1"/>
    </row>
    <row r="15" spans="1:9" ht="13" x14ac:dyDescent="0.3">
      <c r="A15" s="28" t="s">
        <v>9</v>
      </c>
      <c r="B15" s="29"/>
      <c r="C15" s="63"/>
      <c r="D15" s="64"/>
      <c r="E15" s="64"/>
      <c r="F15" s="65"/>
      <c r="G15" s="66">
        <f t="shared" si="1"/>
        <v>0</v>
      </c>
      <c r="H15" s="1"/>
      <c r="I15" s="1"/>
    </row>
    <row r="16" spans="1:9" ht="13" x14ac:dyDescent="0.3">
      <c r="A16" s="28" t="s">
        <v>10</v>
      </c>
      <c r="B16" s="29"/>
      <c r="C16" s="68"/>
      <c r="D16" s="64"/>
      <c r="E16" s="64"/>
      <c r="F16" s="65"/>
      <c r="G16" s="66">
        <f>SUM(C16:F16)</f>
        <v>0</v>
      </c>
      <c r="H16" s="1"/>
      <c r="I16" s="1"/>
    </row>
    <row r="17" spans="1:9" ht="13" x14ac:dyDescent="0.3">
      <c r="A17" s="28" t="s">
        <v>11</v>
      </c>
      <c r="B17" s="29"/>
      <c r="C17" s="68"/>
      <c r="D17" s="64"/>
      <c r="E17" s="64"/>
      <c r="F17" s="65"/>
      <c r="G17" s="66">
        <f t="shared" si="1"/>
        <v>0</v>
      </c>
      <c r="H17" s="1"/>
      <c r="I17" s="1"/>
    </row>
    <row r="18" spans="1:9" ht="13" x14ac:dyDescent="0.3">
      <c r="A18" s="30" t="s">
        <v>12</v>
      </c>
      <c r="B18" s="29"/>
      <c r="C18" s="68"/>
      <c r="D18" s="64"/>
      <c r="E18" s="64"/>
      <c r="F18" s="65"/>
      <c r="G18" s="66"/>
      <c r="H18" s="1"/>
      <c r="I18" s="1"/>
    </row>
    <row r="19" spans="1:9" ht="13" x14ac:dyDescent="0.3">
      <c r="A19" s="28" t="s">
        <v>13</v>
      </c>
      <c r="B19" s="29"/>
      <c r="C19" s="68"/>
      <c r="D19" s="64"/>
      <c r="E19" s="64"/>
      <c r="F19" s="65"/>
      <c r="G19" s="66">
        <f t="shared" si="1"/>
        <v>0</v>
      </c>
      <c r="H19" s="1"/>
      <c r="I19" s="1"/>
    </row>
    <row r="20" spans="1:9" ht="13" x14ac:dyDescent="0.3">
      <c r="A20" s="28" t="s">
        <v>14</v>
      </c>
      <c r="B20" s="29"/>
      <c r="C20" s="63"/>
      <c r="D20" s="64"/>
      <c r="E20" s="64"/>
      <c r="F20" s="65"/>
      <c r="G20" s="66">
        <f t="shared" si="1"/>
        <v>0</v>
      </c>
      <c r="H20" s="1"/>
      <c r="I20" s="1"/>
    </row>
    <row r="21" spans="1:9" ht="13" x14ac:dyDescent="0.3">
      <c r="A21" s="28" t="s">
        <v>15</v>
      </c>
      <c r="B21" s="29"/>
      <c r="C21" s="68"/>
      <c r="D21" s="64"/>
      <c r="E21" s="64"/>
      <c r="F21" s="65"/>
      <c r="G21" s="66">
        <f t="shared" si="1"/>
        <v>0</v>
      </c>
      <c r="H21" s="1"/>
      <c r="I21" s="1"/>
    </row>
    <row r="22" spans="1:9" ht="13" x14ac:dyDescent="0.3">
      <c r="A22" s="28" t="s">
        <v>16</v>
      </c>
      <c r="B22" s="29"/>
      <c r="C22" s="68"/>
      <c r="D22" s="64"/>
      <c r="E22" s="64"/>
      <c r="F22" s="65"/>
      <c r="G22" s="66">
        <f t="shared" si="1"/>
        <v>0</v>
      </c>
      <c r="H22" s="1"/>
      <c r="I22" s="1"/>
    </row>
    <row r="23" spans="1:9" ht="13" x14ac:dyDescent="0.3">
      <c r="A23" s="28" t="s">
        <v>17</v>
      </c>
      <c r="B23" s="29"/>
      <c r="C23" s="68"/>
      <c r="D23" s="64"/>
      <c r="E23" s="64"/>
      <c r="F23" s="65"/>
      <c r="G23" s="66">
        <f t="shared" si="1"/>
        <v>0</v>
      </c>
      <c r="H23" s="1"/>
      <c r="I23" s="1"/>
    </row>
    <row r="24" spans="1:9" ht="13" x14ac:dyDescent="0.3">
      <c r="A24" s="28" t="s">
        <v>18</v>
      </c>
      <c r="B24" s="29"/>
      <c r="C24" s="68"/>
      <c r="D24" s="64"/>
      <c r="E24" s="64"/>
      <c r="F24" s="65"/>
      <c r="G24" s="66">
        <f t="shared" si="1"/>
        <v>0</v>
      </c>
      <c r="H24" s="1"/>
      <c r="I24" s="1"/>
    </row>
    <row r="25" spans="1:9" ht="13" x14ac:dyDescent="0.3">
      <c r="A25" s="28" t="s">
        <v>19</v>
      </c>
      <c r="B25" s="29"/>
      <c r="C25" s="63"/>
      <c r="D25" s="64"/>
      <c r="E25" s="64"/>
      <c r="F25" s="65"/>
      <c r="G25" s="66">
        <f t="shared" si="1"/>
        <v>0</v>
      </c>
      <c r="H25" s="1"/>
      <c r="I25" s="1"/>
    </row>
    <row r="26" spans="1:9" s="9" customFormat="1" ht="13" x14ac:dyDescent="0.3">
      <c r="A26" s="10" t="s">
        <v>20</v>
      </c>
      <c r="B26" s="11"/>
      <c r="C26" s="59"/>
      <c r="D26" s="60"/>
      <c r="E26" s="60"/>
      <c r="F26" s="61"/>
      <c r="G26" s="62">
        <f t="shared" si="1"/>
        <v>0</v>
      </c>
      <c r="H26" s="1"/>
      <c r="I26" s="1"/>
    </row>
    <row r="27" spans="1:9" s="38" customFormat="1" ht="13" x14ac:dyDescent="0.3">
      <c r="A27" s="33" t="s">
        <v>21</v>
      </c>
      <c r="B27" s="34"/>
      <c r="C27" s="69">
        <f>C2+C12+C26</f>
        <v>0</v>
      </c>
      <c r="D27" s="70">
        <f>D2+D12+D26</f>
        <v>0</v>
      </c>
      <c r="E27" s="70">
        <f>E2+E12+E26</f>
        <v>0</v>
      </c>
      <c r="F27" s="71">
        <f>F2+F12+F26</f>
        <v>0</v>
      </c>
      <c r="G27" s="72">
        <f t="shared" si="1"/>
        <v>0</v>
      </c>
      <c r="H27" s="1"/>
      <c r="I27" s="1"/>
    </row>
    <row r="28" spans="1:9" s="38" customFormat="1" ht="13" x14ac:dyDescent="0.3">
      <c r="A28" s="39"/>
      <c r="B28" s="40"/>
      <c r="C28" s="41"/>
      <c r="D28" s="42"/>
      <c r="E28" s="42"/>
      <c r="F28" s="42"/>
      <c r="G28" s="43"/>
      <c r="H28" s="1"/>
      <c r="I28" s="1"/>
    </row>
    <row r="29" spans="1:9" s="9" customFormat="1" ht="13" x14ac:dyDescent="0.3">
      <c r="A29" s="10" t="s">
        <v>22</v>
      </c>
      <c r="B29" s="11"/>
      <c r="C29" s="59">
        <f>C30+C33</f>
        <v>0</v>
      </c>
      <c r="D29" s="60">
        <f>D30+D33</f>
        <v>0</v>
      </c>
      <c r="E29" s="60">
        <f>E30+E33</f>
        <v>0</v>
      </c>
      <c r="F29" s="61">
        <f>F30+F33</f>
        <v>0</v>
      </c>
      <c r="G29" s="62">
        <f>SUM(C29:F29)</f>
        <v>0</v>
      </c>
      <c r="H29" s="1"/>
      <c r="I29" s="1"/>
    </row>
    <row r="30" spans="1:9" ht="13" x14ac:dyDescent="0.3">
      <c r="A30" s="28" t="s">
        <v>23</v>
      </c>
      <c r="B30" s="29"/>
      <c r="C30" s="73">
        <f>SUM(C31:C32)</f>
        <v>0</v>
      </c>
      <c r="D30" s="74">
        <f>SUM(D31:D32)</f>
        <v>0</v>
      </c>
      <c r="E30" s="74">
        <f>SUM(E31:E32)</f>
        <v>0</v>
      </c>
      <c r="F30" s="75">
        <f>SUM(F31:F32)</f>
        <v>0</v>
      </c>
      <c r="G30" s="66">
        <f>SUM(C30:F30)</f>
        <v>0</v>
      </c>
    </row>
    <row r="31" spans="1:9" ht="13" x14ac:dyDescent="0.3">
      <c r="A31" s="28"/>
      <c r="B31" s="29" t="s">
        <v>46</v>
      </c>
      <c r="C31" s="68"/>
      <c r="D31" s="76"/>
      <c r="E31" s="76"/>
      <c r="F31" s="77"/>
      <c r="G31" s="66">
        <f>SUM(C31:F31)</f>
        <v>0</v>
      </c>
    </row>
    <row r="32" spans="1:9" ht="13" x14ac:dyDescent="0.3">
      <c r="A32" s="28"/>
      <c r="B32" s="29" t="s">
        <v>47</v>
      </c>
      <c r="C32" s="68"/>
      <c r="D32" s="76"/>
      <c r="E32" s="76"/>
      <c r="F32" s="77"/>
      <c r="G32" s="66">
        <f>SUM(C32:F32)</f>
        <v>0</v>
      </c>
    </row>
    <row r="33" spans="1:7" ht="13" x14ac:dyDescent="0.3">
      <c r="A33" s="28" t="s">
        <v>24</v>
      </c>
      <c r="B33" s="29"/>
      <c r="C33" s="73">
        <f>SUM(C34:C43)</f>
        <v>0</v>
      </c>
      <c r="D33" s="74">
        <f>SUM(D34:D43)</f>
        <v>0</v>
      </c>
      <c r="E33" s="74">
        <f t="shared" ref="E33:F33" si="2">SUM(E34:E43)</f>
        <v>0</v>
      </c>
      <c r="F33" s="75">
        <f t="shared" si="2"/>
        <v>0</v>
      </c>
      <c r="G33" s="66">
        <f t="shared" ref="G33:G40" si="3">SUM(C33:F33)</f>
        <v>0</v>
      </c>
    </row>
    <row r="34" spans="1:7" ht="13" x14ac:dyDescent="0.3">
      <c r="A34" s="28"/>
      <c r="B34" s="29" t="s">
        <v>48</v>
      </c>
      <c r="C34" s="68"/>
      <c r="D34" s="76"/>
      <c r="E34" s="76"/>
      <c r="F34" s="77"/>
      <c r="G34" s="66">
        <f t="shared" si="3"/>
        <v>0</v>
      </c>
    </row>
    <row r="35" spans="1:7" ht="13" x14ac:dyDescent="0.3">
      <c r="A35" s="28"/>
      <c r="B35" s="29" t="s">
        <v>49</v>
      </c>
      <c r="C35" s="68"/>
      <c r="D35" s="76"/>
      <c r="E35" s="76"/>
      <c r="F35" s="77"/>
      <c r="G35" s="66">
        <f t="shared" si="3"/>
        <v>0</v>
      </c>
    </row>
    <row r="36" spans="1:7" ht="13" x14ac:dyDescent="0.3">
      <c r="A36" s="28"/>
      <c r="B36" s="29" t="s">
        <v>50</v>
      </c>
      <c r="C36" s="68"/>
      <c r="D36" s="76"/>
      <c r="E36" s="76"/>
      <c r="F36" s="77"/>
      <c r="G36" s="66">
        <f t="shared" si="3"/>
        <v>0</v>
      </c>
    </row>
    <row r="37" spans="1:7" ht="13" x14ac:dyDescent="0.3">
      <c r="A37" s="28"/>
      <c r="B37" s="29" t="s">
        <v>51</v>
      </c>
      <c r="C37" s="68"/>
      <c r="D37" s="76"/>
      <c r="E37" s="76"/>
      <c r="F37" s="77"/>
      <c r="G37" s="66">
        <f t="shared" si="3"/>
        <v>0</v>
      </c>
    </row>
    <row r="38" spans="1:7" ht="13" x14ac:dyDescent="0.3">
      <c r="A38" s="28"/>
      <c r="B38" s="29" t="s">
        <v>52</v>
      </c>
      <c r="C38" s="68"/>
      <c r="D38" s="76"/>
      <c r="E38" s="76"/>
      <c r="F38" s="77"/>
      <c r="G38" s="66">
        <f t="shared" si="3"/>
        <v>0</v>
      </c>
    </row>
    <row r="39" spans="1:7" ht="13" x14ac:dyDescent="0.3">
      <c r="A39" s="28"/>
      <c r="B39" s="29" t="s">
        <v>53</v>
      </c>
      <c r="C39" s="68"/>
      <c r="D39" s="76"/>
      <c r="E39" s="76"/>
      <c r="F39" s="77"/>
      <c r="G39" s="66">
        <f t="shared" si="3"/>
        <v>0</v>
      </c>
    </row>
    <row r="40" spans="1:7" ht="13" x14ac:dyDescent="0.3">
      <c r="A40" s="28"/>
      <c r="B40" s="29" t="s">
        <v>54</v>
      </c>
      <c r="C40" s="68"/>
      <c r="D40" s="76"/>
      <c r="E40" s="76"/>
      <c r="F40" s="77"/>
      <c r="G40" s="66">
        <f t="shared" si="3"/>
        <v>0</v>
      </c>
    </row>
    <row r="41" spans="1:7" ht="13" x14ac:dyDescent="0.3">
      <c r="A41" s="28"/>
      <c r="B41" s="29" t="s">
        <v>55</v>
      </c>
      <c r="C41" s="68"/>
      <c r="D41" s="76"/>
      <c r="E41" s="76"/>
      <c r="F41" s="77"/>
      <c r="G41" s="66">
        <f>SUM(C41:F41)</f>
        <v>0</v>
      </c>
    </row>
    <row r="42" spans="1:7" ht="13" x14ac:dyDescent="0.3">
      <c r="A42" s="28"/>
      <c r="B42" s="29" t="s">
        <v>56</v>
      </c>
      <c r="C42" s="68"/>
      <c r="D42" s="76"/>
      <c r="E42" s="76"/>
      <c r="F42" s="77"/>
      <c r="G42" s="66">
        <f t="shared" ref="G42:G47" si="4">SUM(C42:F42)</f>
        <v>0</v>
      </c>
    </row>
    <row r="43" spans="1:7" ht="13" x14ac:dyDescent="0.3">
      <c r="A43" s="28"/>
      <c r="B43" s="29" t="s">
        <v>57</v>
      </c>
      <c r="C43" s="68"/>
      <c r="D43" s="76"/>
      <c r="E43" s="76"/>
      <c r="F43" s="77"/>
      <c r="G43" s="66">
        <f t="shared" si="4"/>
        <v>0</v>
      </c>
    </row>
    <row r="44" spans="1:7" s="9" customFormat="1" ht="13" x14ac:dyDescent="0.3">
      <c r="A44" s="10" t="s">
        <v>25</v>
      </c>
      <c r="B44" s="11"/>
      <c r="C44" s="59">
        <f>C45</f>
        <v>0</v>
      </c>
      <c r="D44" s="60">
        <f t="shared" ref="D44:E44" si="5">ROUND(C44*1,2)</f>
        <v>0</v>
      </c>
      <c r="E44" s="60">
        <f t="shared" si="5"/>
        <v>0</v>
      </c>
      <c r="F44" s="61">
        <f>E44</f>
        <v>0</v>
      </c>
      <c r="G44" s="62">
        <f t="shared" si="4"/>
        <v>0</v>
      </c>
    </row>
    <row r="45" spans="1:7" ht="13" x14ac:dyDescent="0.3">
      <c r="A45" s="78" t="s">
        <v>58</v>
      </c>
      <c r="B45" s="79"/>
      <c r="C45" s="68"/>
      <c r="D45" s="76"/>
      <c r="E45" s="76"/>
      <c r="F45" s="77"/>
      <c r="G45" s="66">
        <f t="shared" si="4"/>
        <v>0</v>
      </c>
    </row>
    <row r="46" spans="1:7" s="9" customFormat="1" ht="13" x14ac:dyDescent="0.3">
      <c r="A46" s="10" t="s">
        <v>26</v>
      </c>
      <c r="B46" s="11"/>
      <c r="C46" s="59"/>
      <c r="D46" s="60"/>
      <c r="E46" s="60"/>
      <c r="F46" s="61"/>
      <c r="G46" s="62">
        <f t="shared" si="4"/>
        <v>0</v>
      </c>
    </row>
    <row r="47" spans="1:7" s="38" customFormat="1" ht="13" x14ac:dyDescent="0.3">
      <c r="A47" s="33" t="s">
        <v>27</v>
      </c>
      <c r="B47" s="34"/>
      <c r="C47" s="35">
        <f>C29+C44+C46</f>
        <v>0</v>
      </c>
      <c r="D47" s="70">
        <f>D29+D44+D46</f>
        <v>0</v>
      </c>
      <c r="E47" s="70">
        <f>E29+E44+E46</f>
        <v>0</v>
      </c>
      <c r="F47" s="71">
        <f>F29+F44+F46</f>
        <v>0</v>
      </c>
      <c r="G47" s="72">
        <f t="shared" si="4"/>
        <v>0</v>
      </c>
    </row>
    <row r="48" spans="1:7" s="38" customFormat="1" ht="13" x14ac:dyDescent="0.3">
      <c r="A48" s="39"/>
      <c r="B48" s="40"/>
      <c r="C48" s="41"/>
      <c r="D48" s="42"/>
      <c r="E48" s="42"/>
      <c r="F48" s="42"/>
      <c r="G48" s="43"/>
    </row>
    <row r="49" spans="1:7" s="38" customFormat="1" ht="13" x14ac:dyDescent="0.3">
      <c r="A49" s="33" t="s">
        <v>28</v>
      </c>
      <c r="B49" s="34"/>
      <c r="C49" s="35">
        <f>C27+C47</f>
        <v>0</v>
      </c>
      <c r="D49" s="70">
        <f>D27+D47</f>
        <v>0</v>
      </c>
      <c r="E49" s="70">
        <f>E27+E47</f>
        <v>0</v>
      </c>
      <c r="F49" s="71">
        <f>F27+F47</f>
        <v>0</v>
      </c>
      <c r="G49" s="72">
        <f>SUM(C49:F49)</f>
        <v>0</v>
      </c>
    </row>
    <row r="50" spans="1:7" s="38" customFormat="1" ht="13" x14ac:dyDescent="0.3">
      <c r="A50" s="39"/>
      <c r="B50" s="40"/>
      <c r="C50" s="41"/>
      <c r="D50" s="42"/>
      <c r="E50" s="42"/>
      <c r="F50" s="42"/>
      <c r="G50" s="43"/>
    </row>
    <row r="51" spans="1:7" s="38" customFormat="1" ht="13" x14ac:dyDescent="0.3">
      <c r="A51" s="10" t="s">
        <v>29</v>
      </c>
      <c r="B51" s="11"/>
      <c r="C51" s="12">
        <f>ROUND(C49*0.04,2)</f>
        <v>0</v>
      </c>
      <c r="D51" s="60">
        <f>ROUND(D49*0.04,2)</f>
        <v>0</v>
      </c>
      <c r="E51" s="60">
        <f>ROUND(E49*0.04,2)</f>
        <v>0</v>
      </c>
      <c r="F51" s="61">
        <f>ROUND(F49*0.04,2)</f>
        <v>0</v>
      </c>
      <c r="G51" s="62">
        <f>G49*0.04</f>
        <v>0</v>
      </c>
    </row>
    <row r="52" spans="1:7" s="38" customFormat="1" ht="13" x14ac:dyDescent="0.3">
      <c r="A52" s="10" t="s">
        <v>30</v>
      </c>
      <c r="B52" s="11"/>
      <c r="C52" s="12">
        <f>ROUND((C49+C51)*0.04,2)</f>
        <v>0</v>
      </c>
      <c r="D52" s="60">
        <f>ROUND((D49+D51)*0.04,2)</f>
        <v>0</v>
      </c>
      <c r="E52" s="60">
        <f>ROUND((E49+E51)*0.04,2)</f>
        <v>0</v>
      </c>
      <c r="F52" s="61">
        <f>ROUND((F49+F51)*0.04,2)</f>
        <v>0</v>
      </c>
      <c r="G52" s="62">
        <f>(G49+G51)*0.04</f>
        <v>0</v>
      </c>
    </row>
    <row r="53" spans="1:7" s="38" customFormat="1" ht="13" x14ac:dyDescent="0.3">
      <c r="A53" s="39"/>
      <c r="B53" s="40"/>
      <c r="C53" s="41"/>
      <c r="D53" s="42"/>
      <c r="E53" s="42"/>
      <c r="F53" s="42"/>
      <c r="G53" s="43"/>
    </row>
    <row r="54" spans="1:7" s="38" customFormat="1" ht="13" x14ac:dyDescent="0.3">
      <c r="A54" s="33" t="s">
        <v>31</v>
      </c>
      <c r="B54" s="34"/>
      <c r="C54" s="35">
        <f>C49+C52+C51</f>
        <v>0</v>
      </c>
      <c r="D54" s="70">
        <f>D49+D52+D51</f>
        <v>0</v>
      </c>
      <c r="E54" s="70">
        <f>E49+E52+E51</f>
        <v>0</v>
      </c>
      <c r="F54" s="71">
        <f>F49+F52+F51</f>
        <v>0</v>
      </c>
      <c r="G54" s="72">
        <f>G49+G52+G51</f>
        <v>0</v>
      </c>
    </row>
    <row r="55" spans="1:7" ht="13" x14ac:dyDescent="0.3">
      <c r="A55" s="98" t="s">
        <v>32</v>
      </c>
      <c r="B55" s="99"/>
      <c r="C55" s="80">
        <f>ROUND(C54*10%,2)</f>
        <v>0</v>
      </c>
      <c r="D55" s="81">
        <f t="shared" ref="D55:F55" si="6">ROUND(D54*10%,2)</f>
        <v>0</v>
      </c>
      <c r="E55" s="81">
        <f t="shared" si="6"/>
        <v>0</v>
      </c>
      <c r="F55" s="82">
        <f t="shared" si="6"/>
        <v>0</v>
      </c>
      <c r="G55" s="83">
        <f>SUM(C55:F55)</f>
        <v>0</v>
      </c>
    </row>
    <row r="56" spans="1:7" ht="13" x14ac:dyDescent="0.3">
      <c r="A56" s="39"/>
      <c r="B56" s="40"/>
      <c r="C56" s="41"/>
      <c r="D56" s="42"/>
      <c r="E56" s="42"/>
      <c r="F56" s="42"/>
      <c r="G56" s="43"/>
    </row>
    <row r="57" spans="1:7" ht="13" x14ac:dyDescent="0.3">
      <c r="A57" s="33" t="s">
        <v>33</v>
      </c>
      <c r="B57" s="34"/>
      <c r="C57" s="35">
        <f>C54+C55</f>
        <v>0</v>
      </c>
      <c r="D57" s="70">
        <f>D54+D55</f>
        <v>0</v>
      </c>
      <c r="E57" s="70">
        <f>E54+E55</f>
        <v>0</v>
      </c>
      <c r="F57" s="71">
        <f>F54+F55</f>
        <v>0</v>
      </c>
      <c r="G57" s="72">
        <f>SUM(C57:F57)</f>
        <v>0</v>
      </c>
    </row>
    <row r="58" spans="1:7" s="38" customFormat="1" ht="13" x14ac:dyDescent="0.3">
      <c r="A58" s="10" t="s">
        <v>34</v>
      </c>
      <c r="B58" s="11"/>
      <c r="C58" s="52">
        <v>0</v>
      </c>
      <c r="D58" s="52">
        <v>0</v>
      </c>
      <c r="E58" s="52">
        <v>0</v>
      </c>
      <c r="F58" s="53">
        <v>0</v>
      </c>
      <c r="G58" s="54">
        <v>0</v>
      </c>
    </row>
    <row r="59" spans="1:7" x14ac:dyDescent="0.25">
      <c r="A59"/>
      <c r="B59"/>
      <c r="C59"/>
      <c r="D59"/>
      <c r="E59"/>
      <c r="F59"/>
      <c r="G59"/>
    </row>
    <row r="60" spans="1:7" s="38" customFormat="1" ht="13" x14ac:dyDescent="0.3">
      <c r="A60"/>
      <c r="B60"/>
      <c r="C60"/>
      <c r="D60"/>
      <c r="E60"/>
      <c r="F60"/>
      <c r="G60"/>
    </row>
    <row r="61" spans="1:7" s="84" customFormat="1" ht="13" x14ac:dyDescent="0.3">
      <c r="A61"/>
      <c r="B61"/>
      <c r="C61"/>
      <c r="D61"/>
      <c r="E61"/>
      <c r="F61"/>
      <c r="G61"/>
    </row>
    <row r="62" spans="1:7" x14ac:dyDescent="0.25">
      <c r="A62"/>
      <c r="B62"/>
      <c r="C62"/>
      <c r="D62"/>
      <c r="E62"/>
      <c r="F62"/>
      <c r="G62"/>
    </row>
    <row r="63" spans="1:7" x14ac:dyDescent="0.25">
      <c r="A63"/>
      <c r="B63"/>
      <c r="C63"/>
      <c r="D63"/>
      <c r="E63"/>
      <c r="F63"/>
      <c r="G63"/>
    </row>
    <row r="64" spans="1:7" x14ac:dyDescent="0.25">
      <c r="A64"/>
      <c r="B64"/>
      <c r="C64"/>
      <c r="D64"/>
      <c r="E64"/>
      <c r="F64"/>
      <c r="G64"/>
    </row>
    <row r="65" spans="1:7" x14ac:dyDescent="0.25">
      <c r="A65"/>
      <c r="B65"/>
      <c r="C65"/>
      <c r="D65"/>
      <c r="E65"/>
      <c r="F65"/>
      <c r="G65"/>
    </row>
    <row r="66" spans="1:7" x14ac:dyDescent="0.25">
      <c r="A66"/>
      <c r="B66"/>
      <c r="C66"/>
      <c r="D66"/>
      <c r="E66"/>
      <c r="F66"/>
      <c r="G66"/>
    </row>
    <row r="67" spans="1:7" x14ac:dyDescent="0.25">
      <c r="A67"/>
      <c r="B67"/>
      <c r="C67"/>
      <c r="D67"/>
      <c r="E67"/>
      <c r="F67"/>
      <c r="G67"/>
    </row>
    <row r="68" spans="1:7" x14ac:dyDescent="0.25">
      <c r="A68"/>
      <c r="B68"/>
      <c r="C68"/>
      <c r="D68"/>
      <c r="E68"/>
      <c r="F68"/>
      <c r="G68"/>
    </row>
    <row r="69" spans="1:7" x14ac:dyDescent="0.25">
      <c r="A69"/>
      <c r="B69"/>
      <c r="C69"/>
      <c r="D69"/>
      <c r="E69"/>
      <c r="F69"/>
      <c r="G69"/>
    </row>
    <row r="70" spans="1:7" x14ac:dyDescent="0.25">
      <c r="A70"/>
      <c r="B70"/>
      <c r="C70"/>
      <c r="D70"/>
      <c r="E70"/>
      <c r="F70"/>
      <c r="G70"/>
    </row>
    <row r="71" spans="1:7" x14ac:dyDescent="0.25">
      <c r="A71"/>
      <c r="B71"/>
      <c r="C71"/>
      <c r="D71"/>
      <c r="E71"/>
      <c r="F71"/>
      <c r="G71"/>
    </row>
    <row r="72" spans="1:7" x14ac:dyDescent="0.25">
      <c r="A72"/>
      <c r="B72"/>
      <c r="C72"/>
      <c r="D72"/>
      <c r="E72"/>
      <c r="F72"/>
      <c r="G72"/>
    </row>
    <row r="73" spans="1:7" x14ac:dyDescent="0.25">
      <c r="A73"/>
      <c r="B73"/>
      <c r="C73"/>
      <c r="D73"/>
      <c r="E73"/>
      <c r="F73"/>
      <c r="G73"/>
    </row>
    <row r="74" spans="1:7" x14ac:dyDescent="0.25">
      <c r="A74"/>
      <c r="B74"/>
      <c r="C74"/>
      <c r="D74"/>
      <c r="E74"/>
      <c r="F74"/>
      <c r="G74"/>
    </row>
    <row r="75" spans="1:7" x14ac:dyDescent="0.25">
      <c r="A75"/>
      <c r="B75"/>
      <c r="C75"/>
      <c r="D75"/>
      <c r="E75"/>
      <c r="F75"/>
      <c r="G75"/>
    </row>
    <row r="76" spans="1:7" x14ac:dyDescent="0.25">
      <c r="A76"/>
      <c r="B76"/>
      <c r="C76"/>
      <c r="D76"/>
      <c r="E76"/>
      <c r="F76"/>
      <c r="G76"/>
    </row>
    <row r="77" spans="1:7" x14ac:dyDescent="0.25">
      <c r="A77"/>
      <c r="B77"/>
      <c r="C77"/>
      <c r="D77"/>
      <c r="E77"/>
      <c r="F77"/>
      <c r="G77"/>
    </row>
    <row r="78" spans="1:7" x14ac:dyDescent="0.25">
      <c r="A78"/>
      <c r="B78"/>
      <c r="C78"/>
      <c r="D78"/>
      <c r="E78"/>
      <c r="F78"/>
      <c r="G78"/>
    </row>
    <row r="79" spans="1:7" x14ac:dyDescent="0.25">
      <c r="A79"/>
      <c r="B79"/>
      <c r="C79"/>
      <c r="D79"/>
      <c r="E79"/>
      <c r="F79"/>
      <c r="G79"/>
    </row>
  </sheetData>
  <mergeCells count="2">
    <mergeCell ref="A8:B8"/>
    <mergeCell ref="A55:B55"/>
  </mergeCells>
  <pageMargins left="0.7" right="0.7" top="0.75" bottom="0.75" header="0.3" footer="0.3"/>
  <pageSetup paperSize="9" orientation="portrait" horizontalDpi="90" verticalDpi="90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workbookViewId="0">
      <selection sqref="A1:A1048576"/>
    </sheetView>
  </sheetViews>
  <sheetFormatPr defaultColWidth="11.453125" defaultRowHeight="12.5" x14ac:dyDescent="0.25"/>
  <cols>
    <col min="1" max="1" width="4.7265625" style="57" customWidth="1"/>
    <col min="2" max="2" width="45.7265625" style="57" customWidth="1"/>
    <col min="3" max="4" width="15.7265625" style="58" customWidth="1"/>
    <col min="5" max="8" width="15.7265625" style="2" customWidth="1"/>
    <col min="9" max="16384" width="11.453125" style="2"/>
  </cols>
  <sheetData>
    <row r="1" spans="1:9" s="9" customFormat="1" ht="45" customHeight="1" x14ac:dyDescent="0.3">
      <c r="A1" s="3" t="s">
        <v>0</v>
      </c>
      <c r="B1" s="16"/>
      <c r="C1" s="5">
        <v>2025</v>
      </c>
      <c r="D1" s="5">
        <v>2026</v>
      </c>
      <c r="E1" s="6">
        <v>2027</v>
      </c>
      <c r="F1" s="7" t="s">
        <v>1</v>
      </c>
      <c r="G1" s="8" t="s">
        <v>2</v>
      </c>
    </row>
    <row r="2" spans="1:9" s="9" customFormat="1" ht="13" x14ac:dyDescent="0.3">
      <c r="A2" s="10" t="s">
        <v>3</v>
      </c>
      <c r="B2" s="11"/>
      <c r="C2" s="12">
        <f>SUM(C3:C7)</f>
        <v>0</v>
      </c>
      <c r="D2" s="60">
        <f t="shared" ref="D2:F2" si="0">SUM(D3:D7)</f>
        <v>0</v>
      </c>
      <c r="E2" s="60">
        <f t="shared" si="0"/>
        <v>0</v>
      </c>
      <c r="F2" s="61">
        <f t="shared" si="0"/>
        <v>0</v>
      </c>
      <c r="G2" s="62">
        <f>SUM(C2:F2)</f>
        <v>0</v>
      </c>
    </row>
    <row r="3" spans="1:9" ht="13" x14ac:dyDescent="0.3">
      <c r="A3" s="28" t="s">
        <v>59</v>
      </c>
      <c r="B3" s="29"/>
      <c r="C3" s="63"/>
      <c r="D3" s="64"/>
      <c r="E3" s="64"/>
      <c r="F3" s="65"/>
      <c r="G3" s="66">
        <f t="shared" ref="G3:G38" si="1">SUM(C3:F3)</f>
        <v>0</v>
      </c>
    </row>
    <row r="4" spans="1:9" ht="13" x14ac:dyDescent="0.3">
      <c r="A4" s="28" t="s">
        <v>60</v>
      </c>
      <c r="B4" s="29"/>
      <c r="C4" s="63"/>
      <c r="D4" s="64"/>
      <c r="E4" s="64"/>
      <c r="F4" s="65"/>
      <c r="G4" s="66">
        <f t="shared" si="1"/>
        <v>0</v>
      </c>
    </row>
    <row r="5" spans="1:9" ht="13" x14ac:dyDescent="0.3">
      <c r="A5" s="28" t="s">
        <v>61</v>
      </c>
      <c r="B5" s="29"/>
      <c r="C5" s="63"/>
      <c r="D5" s="64"/>
      <c r="E5" s="64"/>
      <c r="F5" s="65"/>
      <c r="G5" s="66">
        <f t="shared" si="1"/>
        <v>0</v>
      </c>
    </row>
    <row r="6" spans="1:9" ht="13" x14ac:dyDescent="0.3">
      <c r="A6" s="28" t="s">
        <v>62</v>
      </c>
      <c r="B6" s="29"/>
      <c r="C6" s="63"/>
      <c r="D6" s="63"/>
      <c r="E6" s="63"/>
      <c r="F6" s="85"/>
      <c r="G6" s="66">
        <f t="shared" si="1"/>
        <v>0</v>
      </c>
      <c r="H6" s="9"/>
    </row>
    <row r="7" spans="1:9" ht="13" x14ac:dyDescent="0.3">
      <c r="A7" s="28" t="s">
        <v>63</v>
      </c>
      <c r="B7" s="29"/>
      <c r="C7" s="63"/>
      <c r="D7" s="64"/>
      <c r="E7" s="64"/>
      <c r="F7" s="65"/>
      <c r="G7" s="66">
        <f t="shared" si="1"/>
        <v>0</v>
      </c>
    </row>
    <row r="8" spans="1:9" s="9" customFormat="1" ht="13" x14ac:dyDescent="0.3">
      <c r="A8" s="10" t="s">
        <v>6</v>
      </c>
      <c r="B8" s="11"/>
      <c r="C8" s="59">
        <f>SUM(C9:C21)</f>
        <v>0</v>
      </c>
      <c r="D8" s="60">
        <f>SUM(D9:D21)</f>
        <v>0</v>
      </c>
      <c r="E8" s="60">
        <f>SUM(E9:E21)</f>
        <v>0</v>
      </c>
      <c r="F8" s="61">
        <f>SUM(F9:F21)</f>
        <v>0</v>
      </c>
      <c r="G8" s="62">
        <f t="shared" si="1"/>
        <v>0</v>
      </c>
    </row>
    <row r="9" spans="1:9" ht="13" x14ac:dyDescent="0.3">
      <c r="A9" s="28" t="s">
        <v>7</v>
      </c>
      <c r="B9" s="29"/>
      <c r="C9" s="63"/>
      <c r="D9" s="64"/>
      <c r="E9" s="64"/>
      <c r="F9" s="65"/>
      <c r="G9" s="66">
        <f t="shared" si="1"/>
        <v>0</v>
      </c>
      <c r="I9" s="1"/>
    </row>
    <row r="10" spans="1:9" ht="13" x14ac:dyDescent="0.3">
      <c r="A10" s="28" t="s">
        <v>8</v>
      </c>
      <c r="B10" s="29"/>
      <c r="C10" s="63"/>
      <c r="D10" s="64"/>
      <c r="E10" s="64"/>
      <c r="F10" s="65"/>
      <c r="G10" s="66">
        <f t="shared" si="1"/>
        <v>0</v>
      </c>
      <c r="I10" s="1"/>
    </row>
    <row r="11" spans="1:9" ht="13" x14ac:dyDescent="0.3">
      <c r="A11" s="28" t="s">
        <v>9</v>
      </c>
      <c r="B11" s="29"/>
      <c r="C11" s="63"/>
      <c r="D11" s="64"/>
      <c r="E11" s="64"/>
      <c r="F11" s="65"/>
      <c r="G11" s="66">
        <f t="shared" si="1"/>
        <v>0</v>
      </c>
      <c r="I11" s="1"/>
    </row>
    <row r="12" spans="1:9" ht="13" x14ac:dyDescent="0.3">
      <c r="A12" s="28" t="s">
        <v>10</v>
      </c>
      <c r="B12" s="29"/>
      <c r="C12" s="63"/>
      <c r="D12" s="64"/>
      <c r="E12" s="64"/>
      <c r="F12" s="65"/>
      <c r="G12" s="66">
        <f t="shared" si="1"/>
        <v>0</v>
      </c>
      <c r="I12" s="1"/>
    </row>
    <row r="13" spans="1:9" ht="13" x14ac:dyDescent="0.3">
      <c r="A13" s="28" t="s">
        <v>11</v>
      </c>
      <c r="B13" s="29"/>
      <c r="C13" s="63"/>
      <c r="D13" s="64"/>
      <c r="E13" s="64"/>
      <c r="F13" s="65"/>
      <c r="G13" s="66">
        <f t="shared" si="1"/>
        <v>0</v>
      </c>
      <c r="I13" s="1"/>
    </row>
    <row r="14" spans="1:9" ht="13" x14ac:dyDescent="0.3">
      <c r="A14" s="30" t="s">
        <v>64</v>
      </c>
      <c r="B14" s="29"/>
      <c r="C14" s="63"/>
      <c r="D14" s="64"/>
      <c r="E14" s="64"/>
      <c r="F14" s="65"/>
      <c r="G14" s="66">
        <f t="shared" si="1"/>
        <v>0</v>
      </c>
      <c r="I14" s="1"/>
    </row>
    <row r="15" spans="1:9" ht="13" x14ac:dyDescent="0.3">
      <c r="A15" s="28" t="s">
        <v>13</v>
      </c>
      <c r="B15" s="29"/>
      <c r="C15" s="63"/>
      <c r="D15" s="64"/>
      <c r="E15" s="64"/>
      <c r="F15" s="65"/>
      <c r="G15" s="66">
        <f t="shared" si="1"/>
        <v>0</v>
      </c>
      <c r="I15" s="1"/>
    </row>
    <row r="16" spans="1:9" ht="13" x14ac:dyDescent="0.3">
      <c r="A16" s="28" t="s">
        <v>14</v>
      </c>
      <c r="B16" s="29"/>
      <c r="C16" s="63"/>
      <c r="D16" s="64"/>
      <c r="E16" s="64"/>
      <c r="F16" s="65"/>
      <c r="G16" s="66">
        <f t="shared" si="1"/>
        <v>0</v>
      </c>
      <c r="I16" s="1"/>
    </row>
    <row r="17" spans="1:9" ht="13" x14ac:dyDescent="0.3">
      <c r="A17" s="28" t="s">
        <v>15</v>
      </c>
      <c r="B17" s="29"/>
      <c r="C17" s="63"/>
      <c r="D17" s="64"/>
      <c r="E17" s="64"/>
      <c r="F17" s="65"/>
      <c r="G17" s="66">
        <f t="shared" si="1"/>
        <v>0</v>
      </c>
      <c r="I17" s="1"/>
    </row>
    <row r="18" spans="1:9" ht="13" x14ac:dyDescent="0.3">
      <c r="A18" s="28" t="s">
        <v>16</v>
      </c>
      <c r="B18" s="29"/>
      <c r="C18" s="63"/>
      <c r="D18" s="64"/>
      <c r="E18" s="64"/>
      <c r="F18" s="65"/>
      <c r="G18" s="66">
        <f t="shared" si="1"/>
        <v>0</v>
      </c>
      <c r="I18" s="1"/>
    </row>
    <row r="19" spans="1:9" ht="13" x14ac:dyDescent="0.3">
      <c r="A19" s="28" t="s">
        <v>17</v>
      </c>
      <c r="B19" s="29"/>
      <c r="C19" s="63"/>
      <c r="D19" s="64"/>
      <c r="E19" s="64"/>
      <c r="F19" s="65"/>
      <c r="G19" s="66">
        <f t="shared" si="1"/>
        <v>0</v>
      </c>
      <c r="I19" s="1"/>
    </row>
    <row r="20" spans="1:9" ht="13" x14ac:dyDescent="0.3">
      <c r="A20" s="28" t="s">
        <v>18</v>
      </c>
      <c r="B20" s="29"/>
      <c r="C20" s="63"/>
      <c r="D20" s="64"/>
      <c r="E20" s="64"/>
      <c r="F20" s="65"/>
      <c r="G20" s="66">
        <f t="shared" si="1"/>
        <v>0</v>
      </c>
      <c r="I20" s="1"/>
    </row>
    <row r="21" spans="1:9" ht="13" x14ac:dyDescent="0.3">
      <c r="A21" s="28" t="s">
        <v>19</v>
      </c>
      <c r="B21" s="29"/>
      <c r="C21" s="63"/>
      <c r="D21" s="64"/>
      <c r="E21" s="64"/>
      <c r="F21" s="65"/>
      <c r="G21" s="66">
        <f t="shared" si="1"/>
        <v>0</v>
      </c>
      <c r="I21" s="1"/>
    </row>
    <row r="22" spans="1:9" s="9" customFormat="1" ht="13" x14ac:dyDescent="0.3">
      <c r="A22" s="10" t="s">
        <v>20</v>
      </c>
      <c r="B22" s="11"/>
      <c r="C22" s="59"/>
      <c r="D22" s="60"/>
      <c r="E22" s="60"/>
      <c r="F22" s="61"/>
      <c r="G22" s="62">
        <f t="shared" si="1"/>
        <v>0</v>
      </c>
      <c r="I22" s="1"/>
    </row>
    <row r="23" spans="1:9" s="38" customFormat="1" ht="13" x14ac:dyDescent="0.3">
      <c r="A23" s="33" t="s">
        <v>21</v>
      </c>
      <c r="B23" s="34"/>
      <c r="C23" s="69">
        <f>C2+C8+C22</f>
        <v>0</v>
      </c>
      <c r="D23" s="70">
        <f>D2+D8+D22</f>
        <v>0</v>
      </c>
      <c r="E23" s="70">
        <f>E2+E8+E22</f>
        <v>0</v>
      </c>
      <c r="F23" s="71">
        <f>F2+F8+F22</f>
        <v>0</v>
      </c>
      <c r="G23" s="72">
        <f t="shared" si="1"/>
        <v>0</v>
      </c>
      <c r="I23" s="1"/>
    </row>
    <row r="24" spans="1:9" s="38" customFormat="1" ht="13" x14ac:dyDescent="0.3">
      <c r="A24" s="39"/>
      <c r="B24" s="40"/>
      <c r="C24" s="41"/>
      <c r="D24" s="42"/>
      <c r="E24" s="42"/>
      <c r="F24" s="42"/>
      <c r="G24" s="43"/>
      <c r="I24" s="1"/>
    </row>
    <row r="25" spans="1:9" s="9" customFormat="1" ht="13" x14ac:dyDescent="0.3">
      <c r="A25" s="10" t="s">
        <v>22</v>
      </c>
      <c r="B25" s="11"/>
      <c r="C25" s="59">
        <f>SUM(C26:C27)</f>
        <v>0</v>
      </c>
      <c r="D25" s="60">
        <f t="shared" ref="D25:F25" si="2">SUM(D26:D27)</f>
        <v>0</v>
      </c>
      <c r="E25" s="60">
        <f t="shared" si="2"/>
        <v>0</v>
      </c>
      <c r="F25" s="61">
        <f t="shared" si="2"/>
        <v>0</v>
      </c>
      <c r="G25" s="62">
        <f t="shared" si="1"/>
        <v>0</v>
      </c>
    </row>
    <row r="26" spans="1:9" ht="13" x14ac:dyDescent="0.3">
      <c r="A26" s="28" t="s">
        <v>23</v>
      </c>
      <c r="B26" s="29"/>
      <c r="C26" s="63"/>
      <c r="D26" s="64"/>
      <c r="E26" s="64"/>
      <c r="F26" s="65"/>
      <c r="G26" s="66">
        <f t="shared" si="1"/>
        <v>0</v>
      </c>
    </row>
    <row r="27" spans="1:9" ht="13" x14ac:dyDescent="0.3">
      <c r="A27" s="28" t="s">
        <v>24</v>
      </c>
      <c r="B27" s="29"/>
      <c r="C27" s="63"/>
      <c r="D27" s="64"/>
      <c r="E27" s="64"/>
      <c r="F27" s="65"/>
      <c r="G27" s="66">
        <f t="shared" si="1"/>
        <v>0</v>
      </c>
    </row>
    <row r="28" spans="1:9" ht="13" x14ac:dyDescent="0.3">
      <c r="A28" s="33" t="s">
        <v>27</v>
      </c>
      <c r="B28" s="34"/>
      <c r="C28" s="86">
        <f t="shared" ref="C28:F28" si="3">C25</f>
        <v>0</v>
      </c>
      <c r="D28" s="87">
        <f t="shared" si="3"/>
        <v>0</v>
      </c>
      <c r="E28" s="87">
        <f t="shared" si="3"/>
        <v>0</v>
      </c>
      <c r="F28" s="88">
        <f t="shared" si="3"/>
        <v>0</v>
      </c>
      <c r="G28" s="89">
        <f t="shared" si="1"/>
        <v>0</v>
      </c>
    </row>
    <row r="29" spans="1:9" ht="13" x14ac:dyDescent="0.3">
      <c r="A29" s="39"/>
      <c r="B29" s="40"/>
      <c r="C29" s="41"/>
      <c r="D29" s="42"/>
      <c r="E29" s="42"/>
      <c r="F29" s="42"/>
      <c r="G29" s="43"/>
    </row>
    <row r="30" spans="1:9" ht="13" x14ac:dyDescent="0.3">
      <c r="A30" s="33" t="s">
        <v>28</v>
      </c>
      <c r="B30" s="34"/>
      <c r="C30" s="86">
        <f>C28+C23</f>
        <v>0</v>
      </c>
      <c r="D30" s="87">
        <f>D28+D23</f>
        <v>0</v>
      </c>
      <c r="E30" s="87">
        <f>E28+E23</f>
        <v>0</v>
      </c>
      <c r="F30" s="88">
        <f>F28+F23</f>
        <v>0</v>
      </c>
      <c r="G30" s="89">
        <f t="shared" si="1"/>
        <v>0</v>
      </c>
    </row>
    <row r="31" spans="1:9" ht="13" x14ac:dyDescent="0.3">
      <c r="A31" s="39"/>
      <c r="B31" s="40"/>
      <c r="C31" s="41"/>
      <c r="D31" s="42"/>
      <c r="E31" s="42"/>
      <c r="F31" s="42"/>
      <c r="G31" s="43"/>
    </row>
    <row r="32" spans="1:9" ht="13" x14ac:dyDescent="0.3">
      <c r="A32" s="10" t="s">
        <v>29</v>
      </c>
      <c r="B32" s="11"/>
      <c r="C32" s="12">
        <f>ROUND(C30*0.04,2)</f>
        <v>0</v>
      </c>
      <c r="D32" s="60">
        <f>ROUND(D30*0.04,2)</f>
        <v>0</v>
      </c>
      <c r="E32" s="60">
        <f>ROUND(E30*0.04,2)</f>
        <v>0</v>
      </c>
      <c r="F32" s="61">
        <f>ROUND(F30*0.04,2)</f>
        <v>0</v>
      </c>
      <c r="G32" s="90">
        <f t="shared" si="1"/>
        <v>0</v>
      </c>
    </row>
    <row r="33" spans="1:8" ht="13" x14ac:dyDescent="0.3">
      <c r="A33" s="10" t="s">
        <v>30</v>
      </c>
      <c r="B33" s="11"/>
      <c r="C33" s="12">
        <f>ROUND((C30+C32)*0.04,2)</f>
        <v>0</v>
      </c>
      <c r="D33" s="60">
        <f>ROUND((D30+D32)*0.04,2)</f>
        <v>0</v>
      </c>
      <c r="E33" s="60">
        <f>ROUND((E30+E32)*0.04,2)</f>
        <v>0</v>
      </c>
      <c r="F33" s="61">
        <f>ROUND((F30+F32)*0.04,2)</f>
        <v>0</v>
      </c>
      <c r="G33" s="90">
        <f t="shared" si="1"/>
        <v>0</v>
      </c>
    </row>
    <row r="34" spans="1:8" ht="13" x14ac:dyDescent="0.3">
      <c r="A34" s="39"/>
      <c r="B34" s="40"/>
      <c r="C34" s="41"/>
      <c r="D34" s="42"/>
      <c r="E34" s="42"/>
      <c r="F34" s="42"/>
      <c r="G34" s="43"/>
    </row>
    <row r="35" spans="1:8" ht="13" x14ac:dyDescent="0.3">
      <c r="A35" s="33" t="s">
        <v>31</v>
      </c>
      <c r="B35" s="34"/>
      <c r="C35" s="86">
        <f>C33+C30+C32</f>
        <v>0</v>
      </c>
      <c r="D35" s="87">
        <f>D33+D30+D32</f>
        <v>0</v>
      </c>
      <c r="E35" s="87">
        <f>E33+E30+E32</f>
        <v>0</v>
      </c>
      <c r="F35" s="88">
        <f>F33+F30+F32</f>
        <v>0</v>
      </c>
      <c r="G35" s="89">
        <f t="shared" si="1"/>
        <v>0</v>
      </c>
    </row>
    <row r="36" spans="1:8" ht="13" x14ac:dyDescent="0.3">
      <c r="A36" s="98" t="s">
        <v>32</v>
      </c>
      <c r="B36" s="99"/>
      <c r="C36" s="91">
        <f>ROUND(C35*10%,2)</f>
        <v>0</v>
      </c>
      <c r="D36" s="92">
        <f t="shared" ref="D36:F36" si="4">ROUND(D35*10%,2)</f>
        <v>0</v>
      </c>
      <c r="E36" s="92">
        <f t="shared" si="4"/>
        <v>0</v>
      </c>
      <c r="F36" s="93">
        <f t="shared" si="4"/>
        <v>0</v>
      </c>
      <c r="G36" s="83">
        <f t="shared" si="1"/>
        <v>0</v>
      </c>
    </row>
    <row r="37" spans="1:8" ht="13" x14ac:dyDescent="0.3">
      <c r="A37" s="39"/>
      <c r="B37" s="40"/>
      <c r="C37" s="41"/>
      <c r="D37" s="42"/>
      <c r="E37" s="42"/>
      <c r="F37" s="42"/>
      <c r="G37" s="43"/>
    </row>
    <row r="38" spans="1:8" ht="13" x14ac:dyDescent="0.3">
      <c r="A38" s="33" t="s">
        <v>33</v>
      </c>
      <c r="B38" s="34"/>
      <c r="C38" s="35">
        <f>C35+C36</f>
        <v>0</v>
      </c>
      <c r="D38" s="70">
        <f t="shared" ref="D38:F38" si="5">D35+D36</f>
        <v>0</v>
      </c>
      <c r="E38" s="70">
        <f t="shared" si="5"/>
        <v>0</v>
      </c>
      <c r="F38" s="71">
        <f t="shared" si="5"/>
        <v>0</v>
      </c>
      <c r="G38" s="72">
        <f t="shared" si="1"/>
        <v>0</v>
      </c>
    </row>
    <row r="39" spans="1:8" ht="13" x14ac:dyDescent="0.3">
      <c r="A39" s="10" t="s">
        <v>34</v>
      </c>
      <c r="B39" s="11"/>
      <c r="C39" s="52">
        <v>0</v>
      </c>
      <c r="D39" s="52">
        <v>0</v>
      </c>
      <c r="E39" s="52">
        <v>0</v>
      </c>
      <c r="F39" s="53">
        <v>0</v>
      </c>
      <c r="G39" s="54">
        <v>0</v>
      </c>
      <c r="H39"/>
    </row>
    <row r="40" spans="1:8" x14ac:dyDescent="0.25">
      <c r="A40"/>
      <c r="B40"/>
      <c r="C40"/>
      <c r="D40"/>
      <c r="E40"/>
      <c r="F40"/>
      <c r="G40"/>
      <c r="H40"/>
    </row>
    <row r="41" spans="1:8" x14ac:dyDescent="0.25">
      <c r="A41"/>
      <c r="B41"/>
      <c r="C41"/>
      <c r="D41"/>
      <c r="E41"/>
      <c r="F41"/>
      <c r="G41"/>
      <c r="H41"/>
    </row>
    <row r="42" spans="1:8" x14ac:dyDescent="0.25">
      <c r="A42"/>
      <c r="B42"/>
      <c r="C42"/>
      <c r="D42"/>
      <c r="E42"/>
      <c r="F42"/>
      <c r="G42"/>
      <c r="H42"/>
    </row>
    <row r="43" spans="1:8" x14ac:dyDescent="0.25">
      <c r="A43"/>
      <c r="B43"/>
      <c r="C43"/>
      <c r="D43"/>
      <c r="E43"/>
      <c r="F43"/>
      <c r="G43"/>
      <c r="H43"/>
    </row>
    <row r="44" spans="1:8" x14ac:dyDescent="0.25">
      <c r="A44"/>
      <c r="B44"/>
      <c r="C44"/>
      <c r="D44"/>
      <c r="E44"/>
      <c r="F44"/>
      <c r="G44"/>
      <c r="H44"/>
    </row>
    <row r="45" spans="1:8" x14ac:dyDescent="0.25">
      <c r="A45"/>
      <c r="B45"/>
      <c r="C45"/>
      <c r="D45"/>
      <c r="E45"/>
      <c r="F45"/>
      <c r="G45"/>
      <c r="H45"/>
    </row>
    <row r="46" spans="1:8" x14ac:dyDescent="0.25">
      <c r="A46"/>
      <c r="B46"/>
      <c r="C46"/>
      <c r="D46"/>
      <c r="E46"/>
      <c r="F46"/>
      <c r="G46"/>
      <c r="H46"/>
    </row>
    <row r="47" spans="1:8" x14ac:dyDescent="0.25">
      <c r="A47"/>
      <c r="B47"/>
      <c r="C47"/>
      <c r="D47"/>
      <c r="E47"/>
      <c r="F47"/>
      <c r="G47"/>
      <c r="H47"/>
    </row>
    <row r="48" spans="1:8" x14ac:dyDescent="0.25">
      <c r="A48"/>
      <c r="B48"/>
      <c r="C48"/>
      <c r="D48"/>
      <c r="E48"/>
      <c r="F48"/>
      <c r="G48"/>
      <c r="H48"/>
    </row>
    <row r="49" spans="1:8" x14ac:dyDescent="0.25">
      <c r="A49"/>
      <c r="B49"/>
      <c r="C49"/>
      <c r="D49"/>
      <c r="E49"/>
      <c r="F49"/>
      <c r="G49"/>
      <c r="H49"/>
    </row>
    <row r="50" spans="1:8" x14ac:dyDescent="0.25">
      <c r="A50"/>
      <c r="B50"/>
      <c r="C50"/>
      <c r="D50"/>
      <c r="E50"/>
      <c r="F50"/>
      <c r="G50"/>
      <c r="H50"/>
    </row>
    <row r="51" spans="1:8" x14ac:dyDescent="0.25">
      <c r="A51"/>
      <c r="B51"/>
      <c r="C51"/>
      <c r="D51"/>
      <c r="E51"/>
      <c r="F51"/>
      <c r="G51"/>
      <c r="H51"/>
    </row>
    <row r="52" spans="1:8" x14ac:dyDescent="0.25">
      <c r="A52"/>
      <c r="B52"/>
      <c r="C52"/>
      <c r="D52"/>
      <c r="E52"/>
      <c r="F52"/>
      <c r="G52"/>
      <c r="H52"/>
    </row>
    <row r="53" spans="1:8" x14ac:dyDescent="0.25">
      <c r="A53"/>
      <c r="B53"/>
      <c r="C53"/>
      <c r="D53"/>
      <c r="E53"/>
      <c r="F53"/>
      <c r="G53"/>
      <c r="H53"/>
    </row>
    <row r="54" spans="1:8" x14ac:dyDescent="0.25">
      <c r="A54"/>
      <c r="B54"/>
      <c r="C54"/>
      <c r="D54"/>
      <c r="E54"/>
      <c r="F54"/>
      <c r="G54"/>
      <c r="H54"/>
    </row>
    <row r="55" spans="1:8" x14ac:dyDescent="0.25">
      <c r="A55"/>
      <c r="B55"/>
      <c r="C55"/>
      <c r="D55"/>
      <c r="E55"/>
      <c r="F55"/>
      <c r="G55"/>
      <c r="H55"/>
    </row>
    <row r="56" spans="1:8" x14ac:dyDescent="0.25">
      <c r="A56"/>
      <c r="B56"/>
      <c r="C56"/>
      <c r="D56"/>
      <c r="E56"/>
      <c r="F56"/>
      <c r="G56"/>
      <c r="H56"/>
    </row>
    <row r="57" spans="1:8" x14ac:dyDescent="0.25">
      <c r="A57"/>
      <c r="B57"/>
      <c r="C57"/>
      <c r="D57"/>
      <c r="E57"/>
      <c r="F57"/>
      <c r="G57"/>
      <c r="H57"/>
    </row>
    <row r="58" spans="1:8" x14ac:dyDescent="0.25">
      <c r="A58"/>
      <c r="B58"/>
      <c r="C58"/>
      <c r="D58"/>
      <c r="E58"/>
      <c r="F58"/>
      <c r="G58"/>
      <c r="H58"/>
    </row>
    <row r="59" spans="1:8" x14ac:dyDescent="0.25">
      <c r="A59"/>
      <c r="B59"/>
      <c r="C59"/>
      <c r="D59"/>
      <c r="E59"/>
      <c r="F59"/>
      <c r="G59"/>
      <c r="H59"/>
    </row>
    <row r="60" spans="1:8" x14ac:dyDescent="0.25">
      <c r="A60"/>
      <c r="B60"/>
      <c r="C60"/>
      <c r="D60"/>
      <c r="E60"/>
      <c r="F60"/>
      <c r="G60"/>
      <c r="H60"/>
    </row>
    <row r="61" spans="1:8" x14ac:dyDescent="0.25">
      <c r="A61"/>
      <c r="B61"/>
      <c r="C61"/>
      <c r="D61"/>
      <c r="E61"/>
      <c r="F61"/>
      <c r="G61"/>
      <c r="H61"/>
    </row>
    <row r="62" spans="1:8" x14ac:dyDescent="0.25">
      <c r="A62"/>
      <c r="B62"/>
      <c r="C62"/>
      <c r="D62"/>
      <c r="E62"/>
      <c r="F62"/>
      <c r="G62"/>
      <c r="H62"/>
    </row>
    <row r="63" spans="1:8" x14ac:dyDescent="0.25">
      <c r="A63"/>
      <c r="B63"/>
      <c r="C63"/>
      <c r="D63"/>
      <c r="E63"/>
      <c r="F63"/>
      <c r="G63"/>
      <c r="H63"/>
    </row>
    <row r="64" spans="1:8" x14ac:dyDescent="0.25">
      <c r="A64"/>
      <c r="B64"/>
      <c r="C64"/>
      <c r="D64"/>
      <c r="E64"/>
      <c r="F64"/>
      <c r="G64"/>
      <c r="H64"/>
    </row>
    <row r="65" spans="1:8" x14ac:dyDescent="0.25">
      <c r="A65"/>
      <c r="B65"/>
      <c r="C65"/>
      <c r="D65"/>
      <c r="E65"/>
      <c r="F65"/>
      <c r="G65"/>
      <c r="H65"/>
    </row>
    <row r="66" spans="1:8" x14ac:dyDescent="0.25">
      <c r="A66"/>
      <c r="B66"/>
      <c r="C66"/>
      <c r="D66"/>
      <c r="E66"/>
      <c r="F66"/>
      <c r="G66"/>
      <c r="H66"/>
    </row>
    <row r="67" spans="1:8" x14ac:dyDescent="0.25">
      <c r="A67"/>
      <c r="B67"/>
      <c r="C67"/>
      <c r="D67"/>
      <c r="E67"/>
      <c r="F67"/>
      <c r="G67"/>
      <c r="H67"/>
    </row>
    <row r="68" spans="1:8" x14ac:dyDescent="0.25">
      <c r="A68"/>
      <c r="B68"/>
      <c r="C68"/>
      <c r="D68"/>
      <c r="E68"/>
      <c r="F68"/>
      <c r="G68"/>
      <c r="H68"/>
    </row>
    <row r="69" spans="1:8" x14ac:dyDescent="0.25">
      <c r="A69"/>
      <c r="B69"/>
      <c r="C69"/>
      <c r="D69"/>
      <c r="E69"/>
      <c r="F69"/>
      <c r="G69"/>
      <c r="H69"/>
    </row>
    <row r="70" spans="1:8" x14ac:dyDescent="0.25">
      <c r="A70"/>
      <c r="B70"/>
      <c r="C70"/>
      <c r="D70"/>
      <c r="E70"/>
      <c r="F70"/>
      <c r="G70"/>
      <c r="H70"/>
    </row>
    <row r="71" spans="1:8" x14ac:dyDescent="0.25">
      <c r="A71"/>
      <c r="B71"/>
      <c r="C71"/>
      <c r="D71"/>
      <c r="E71"/>
      <c r="F71"/>
      <c r="G71"/>
      <c r="H71"/>
    </row>
    <row r="72" spans="1:8" x14ac:dyDescent="0.25">
      <c r="A72"/>
      <c r="B72"/>
      <c r="C72"/>
      <c r="D72"/>
      <c r="E72"/>
      <c r="F72"/>
      <c r="G72"/>
      <c r="H72"/>
    </row>
    <row r="73" spans="1:8" x14ac:dyDescent="0.25">
      <c r="A73"/>
      <c r="B73"/>
      <c r="C73"/>
      <c r="D73"/>
      <c r="E73"/>
      <c r="F73"/>
      <c r="G73"/>
      <c r="H73"/>
    </row>
    <row r="74" spans="1:8" x14ac:dyDescent="0.25">
      <c r="A74"/>
      <c r="B74"/>
      <c r="C74"/>
      <c r="D74"/>
      <c r="E74"/>
      <c r="F74"/>
      <c r="G74"/>
      <c r="H74"/>
    </row>
    <row r="75" spans="1:8" x14ac:dyDescent="0.25">
      <c r="A75"/>
      <c r="B75"/>
      <c r="C75"/>
      <c r="D75"/>
      <c r="E75"/>
      <c r="F75"/>
      <c r="G75"/>
      <c r="H75"/>
    </row>
    <row r="76" spans="1:8" x14ac:dyDescent="0.25">
      <c r="A76"/>
      <c r="B76"/>
      <c r="C76"/>
      <c r="D76"/>
      <c r="E76"/>
      <c r="F76"/>
      <c r="G76"/>
      <c r="H76"/>
    </row>
  </sheetData>
  <mergeCells count="1">
    <mergeCell ref="A36:B36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2</vt:i4>
      </vt:variant>
    </vt:vector>
  </HeadingPairs>
  <TitlesOfParts>
    <vt:vector size="5" baseType="lpstr">
      <vt:lpstr>Total Lot 2</vt:lpstr>
      <vt:lpstr>Lot 2 EJ</vt:lpstr>
      <vt:lpstr>Lot 2 SJ</vt:lpstr>
      <vt:lpstr>'Total Lot 2'!_ftn1</vt:lpstr>
      <vt:lpstr>'Total Lot 2'!_ftnref1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2024-09-16T08:45:00Z</dcterms:created>
  <dcterms:modified xsi:type="dcterms:W3CDTF">2024-09-17T09:19:07Z</dcterms:modified>
</cp:coreProperties>
</file>