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QUOTA\Oficina_Collserola\H100 FINANCES\H134 DESPESES\H195 Contractacio\H139E120 Menors - 2025\_P2502521 cm.int.MGuimbau (MPC)\"/>
    </mc:Choice>
  </mc:AlternateContent>
  <xr:revisionPtr revIDLastSave="0" documentId="13_ncr:1_{EF6C2020-1595-4104-B79D-12E194C08E4E}" xr6:coauthVersionLast="47" xr6:coauthVersionMax="47" xr10:uidLastSave="{00000000-0000-0000-0000-000000000000}"/>
  <bookViews>
    <workbookView xWindow="-110" yWindow="-110" windowWidth="19420" windowHeight="10420" xr2:uid="{00000000-000D-0000-FFFF-FFFF00000000}"/>
  </bookViews>
  <sheets>
    <sheet name="T-PRE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2" l="1"/>
  <c r="H59" i="2"/>
  <c r="H98" i="2"/>
  <c r="H100" i="2"/>
  <c r="H130" i="2"/>
  <c r="H132" i="2"/>
  <c r="H156" i="2"/>
  <c r="H155" i="2"/>
  <c r="H149" i="2"/>
  <c r="H148" i="2"/>
  <c r="H150" i="2" s="1"/>
  <c r="H147" i="2"/>
  <c r="H146" i="2"/>
  <c r="H145" i="2"/>
  <c r="H144" i="2"/>
  <c r="H143" i="2"/>
  <c r="H136" i="2"/>
  <c r="H135" i="2"/>
  <c r="H137" i="2" s="1"/>
  <c r="H134" i="2"/>
  <c r="H133" i="2"/>
  <c r="H131" i="2"/>
  <c r="H124" i="2"/>
  <c r="H123" i="2"/>
  <c r="H116" i="2"/>
  <c r="H115" i="2"/>
  <c r="H114" i="2"/>
  <c r="H113" i="2"/>
  <c r="H112" i="2"/>
  <c r="H111" i="2"/>
  <c r="H110" i="2"/>
  <c r="H109" i="2"/>
  <c r="H117" i="2" s="1"/>
  <c r="H108" i="2"/>
  <c r="H102" i="2"/>
  <c r="H101" i="2"/>
  <c r="H99" i="2"/>
  <c r="H91" i="2"/>
  <c r="H90" i="2"/>
  <c r="H89" i="2"/>
  <c r="H88" i="2"/>
  <c r="H87" i="2"/>
  <c r="H92" i="2" s="1"/>
  <c r="H86" i="2"/>
  <c r="H85" i="2"/>
  <c r="H78" i="2"/>
  <c r="H79" i="2" s="1"/>
  <c r="H71" i="2"/>
  <c r="H70" i="2"/>
  <c r="H69" i="2"/>
  <c r="H68" i="2"/>
  <c r="H67" i="2"/>
  <c r="H66" i="2"/>
  <c r="H72" i="2" s="1"/>
  <c r="H60" i="2"/>
  <c r="H52" i="2"/>
  <c r="H51" i="2"/>
  <c r="H50" i="2"/>
  <c r="H49" i="2"/>
  <c r="H48" i="2"/>
  <c r="H47" i="2"/>
  <c r="H46" i="2"/>
  <c r="H45" i="2"/>
  <c r="H53" i="2" s="1"/>
  <c r="H38" i="2"/>
  <c r="H37" i="2"/>
  <c r="H39" i="2" s="1"/>
  <c r="H36" i="2"/>
  <c r="H35" i="2"/>
  <c r="H28" i="2"/>
  <c r="H27" i="2"/>
  <c r="H26" i="2"/>
  <c r="H25" i="2"/>
  <c r="H23" i="2"/>
  <c r="H29" i="2" s="1"/>
  <c r="H22" i="2"/>
  <c r="H21" i="2"/>
  <c r="H14" i="2"/>
  <c r="H15" i="2" s="1"/>
  <c r="H13" i="2"/>
  <c r="H158" i="2" l="1"/>
</calcChain>
</file>

<file path=xl/sharedStrings.xml><?xml version="1.0" encoding="utf-8"?>
<sst xmlns="http://schemas.openxmlformats.org/spreadsheetml/2006/main" count="419" uniqueCount="123">
  <si>
    <t>CONTENCIÓ DE TRAMS DE CARRERS</t>
  </si>
  <si>
    <t>REPARACIÓ DEL CAMÍ INTERIOR DE MAS GUIMBAU</t>
  </si>
  <si>
    <t>OFICINA DE COLLSEROLA</t>
  </si>
  <si>
    <t>DISTRICTE DE SARRIÀ - SANT GERVASI</t>
  </si>
  <si>
    <t>PRESSUPOST</t>
  </si>
  <si>
    <t>Preu</t>
  </si>
  <si>
    <t>Amidament</t>
  </si>
  <si>
    <t>Import</t>
  </si>
  <si>
    <t>Obra</t>
  </si>
  <si>
    <t>01</t>
  </si>
  <si>
    <t>Pressupost001_P2502521</t>
  </si>
  <si>
    <t>Capítol</t>
  </si>
  <si>
    <t>00</t>
  </si>
  <si>
    <t>Actuacions prèvies</t>
  </si>
  <si>
    <t>'01.00</t>
  </si>
  <si>
    <t>P121-CO02</t>
  </si>
  <si>
    <t>pa</t>
  </si>
  <si>
    <t>Mobilització i transport, implantació i retirada de maquinària i equips d’obra. Inclosos desplaçaments del personal, mitjans auxiliars, eines i maquinària entre àmbits, la implantació i retirada dels mitjans de seguretat i protecció en totes les actuacions.</t>
  </si>
  <si>
    <t>P1B1-CO02</t>
  </si>
  <si>
    <t>u</t>
  </si>
  <si>
    <t>Neteja i arranjament de l'àmbit i preparació de les zones de treball.</t>
  </si>
  <si>
    <t>TOTAL</t>
  </si>
  <si>
    <t>Àmbit A</t>
  </si>
  <si>
    <t>Capítol (1)</t>
  </si>
  <si>
    <t>Enderrocs</t>
  </si>
  <si>
    <t>'01.01.01</t>
  </si>
  <si>
    <t>P214E-I8MD</t>
  </si>
  <si>
    <t>m</t>
  </si>
  <si>
    <t>Desmuntatge de barana - barrera de seguretat de fusta existent, amb mitjans manuals i/o mecànics i càrrega sobre camió, contenidor o saca.</t>
  </si>
  <si>
    <t>P214W-FEMK</t>
  </si>
  <si>
    <t>Tall en cuneta/paviment de formigó amb màquina tallajunts amb disc de diamant per a paviment, per a delimitar la zona a demoli.</t>
  </si>
  <si>
    <t>P2146-I6PY</t>
  </si>
  <si>
    <t>m2</t>
  </si>
  <si>
    <t>Demolició de paviment de formigó,amb mitjans manuals i/o mecànics. Inclou la part proporcional d'enderroc d'altres elements constructius existents sota el paviment i que sigui necessari retirar.</t>
  </si>
  <si>
    <t>P3L2-001C</t>
  </si>
  <si>
    <t>Sanejament i neteja manual en talús amb forta pendent per a eliminar els materials inestables, sortints i en volats (blocs, pedres, etc). Treballant amb mitjans d'elevació des d'el peu del talús o amb mitjans per despenjar-se des de la coronació, amb personal especialitzat en treballs en alçada. Inclou la recollida i apilat del material extret a peu de talús. Criteri d'amidament: superficie amidada sobre plànol.</t>
  </si>
  <si>
    <t>P244-4I3W</t>
  </si>
  <si>
    <t>m3</t>
  </si>
  <si>
    <t>Càrrega amb mitjans manuals/mecànics i transport de terres, restes vegetals i/o residus inerts o no especials i/o graves dins de l'obra, i descàrrega amb dúmper per a transports interiors (fins a contenidor, saca o àmbit de treball).</t>
  </si>
  <si>
    <t>P2R3-FIP7</t>
  </si>
  <si>
    <t>Transport de residus, restes vegetals i terres no contaminades a instal·lació autoritzada de gestió de residus, amb contenidor de 5 m3 de capacitat.</t>
  </si>
  <si>
    <t>P2RA-EU7I</t>
  </si>
  <si>
    <t>Disposició controlada en dipòsit autoritzat inclòs el cànon sobre la deposició controlada dels residus de la construcció, segons la LLEI 8/2008, de residus de formigó inerts amb una densitat 1,45 t/m3, procedents de construcció o demolició, amb codi 17 01 01 segons la Llista Europea de Residus</t>
  </si>
  <si>
    <t>P21H-0002</t>
  </si>
  <si>
    <t>Desmuntatge, càrrega i transport a lloc d'emmagatzematge de bàcul o columna d'enllumenat existent, de qualsevol tipus, incloent desmuntatge de tots els elements i desconnexions, inclòs demolició de fonamentació, de rases de connexió, si fos el cas, càrrega i transport a l'abocador dels materials resultants, cànon d'abocament i manteniment de l'abocador.</t>
  </si>
  <si>
    <t>02</t>
  </si>
  <si>
    <t>Moviment de terres</t>
  </si>
  <si>
    <t>'01.01.02</t>
  </si>
  <si>
    <t>P221B-JPMC</t>
  </si>
  <si>
    <t>Excavació de rasa en tot tipus de terreny, realitzada amb mitjans mecànics i/o manuals.</t>
  </si>
  <si>
    <t>P2RB-HIFS</t>
  </si>
  <si>
    <t>Disposició de terres no contaminades de densitat aparent 1,6 t/m3, a valoritzador de materials naturals excavats amb codi VNME</t>
  </si>
  <si>
    <t>03</t>
  </si>
  <si>
    <t>Paviments</t>
  </si>
  <si>
    <t>'01.01.03</t>
  </si>
  <si>
    <t>P2241-HYZ1</t>
  </si>
  <si>
    <t>Repàs i piconatge de caixa de paviment, amb compactació del 95% PM. Inclou pp d'afectació per serveis o elements de mobiliari urbà.</t>
  </si>
  <si>
    <t>P938-I5RV</t>
  </si>
  <si>
    <t>Base de tot-u artificial, sobre esplanada E2, amb estesa i piconatge del material al 98% del PM. Inclou pp d'afectació per serveis o elements de mobiliari urbà.</t>
  </si>
  <si>
    <t>P9Z3-DP5O</t>
  </si>
  <si>
    <t>Armadura de lloses de formigó AP500 SD amb Malla electrosoldada de barres corrugades d'acer ME 20x20 cm D:8-8 mm 6x2,2 m B500SD UNE-EN 10080</t>
  </si>
  <si>
    <t>P4BP-CO07</t>
  </si>
  <si>
    <t>Junta longitudinal amb connectors entre la base existent i la nova cada 30 cm, penetrant 15 cm. mínim en el gruix de la llosa de la vora. Compren el subministre i la colocació de barres corrugades d'acer B 500 S de 12 mm de diàmetre i 50 cm de longitud, la perforació de la base existent i injectat continu d'adhesiu d'aplicació unilateral de resines epoxi sense dissolvents, de dos components i baixa viscositat.</t>
  </si>
  <si>
    <t>P45R2-4UAX</t>
  </si>
  <si>
    <t>Pont d'unió entre superficies de formigó amb adhesiu de resines epoxi sense dissolvents, de dos components. Inclou la neteja i preparació de la superfície a tractari l'aplicació  d'acord amb les instruccions del fabricant.</t>
  </si>
  <si>
    <t>P9GG-CO16</t>
  </si>
  <si>
    <t>Ferm rígid per a freqüència baixa de trànsit pesat format per paviment de formigó vibrat HF-4 MPa, sobre subbase de tot-u artificial i esplanada E2 (d'acord PG-3 i norma 6.1-IC). Compren: subministrament i col·locació de formigó HA - 30 / P / 20 / XC4 + XD3 + XF2 + XM1 (d'acord CE), estesa i vibratge mecànic. Inclou preparació i comprovació de la superfície d'assentament, p.p. d'encofrat i acabament dels canto.</t>
  </si>
  <si>
    <t>P9G0-CO13</t>
  </si>
  <si>
    <t>Ratllat manual de paviments de formigó i marcat longitudinal amb barra corrugada de diàmetre 12. Compren: la realització de la textura superficial amb una rugositat d’aproximada de 6 mm, deixant la superfície estriada transversalment al sentit de la marxa de la circulació, o sigui, perpendicularment a l’eix de la calçada.</t>
  </si>
  <si>
    <t>P9GI-DRIW</t>
  </si>
  <si>
    <t>Reg de cura amb producte filmogen amb una dotació de 0,25 kg/m2, escampat amb màquina manual</t>
  </si>
  <si>
    <t>04</t>
  </si>
  <si>
    <t>Proteccions</t>
  </si>
  <si>
    <t>'01.01.04</t>
  </si>
  <si>
    <t>PB2Y-U654</t>
  </si>
  <si>
    <t>Muntatge de barrera de seguretat mixta de fusta i acer, recuperada de la pròpia obra, col·locada encastada al terreny o fixada mecànicament. Inclou part proporcional d'elements de fixació, material auxiliar, enclavament i soldadures, totalment col·locada.</t>
  </si>
  <si>
    <t>05</t>
  </si>
  <si>
    <t>Estabilització talusos</t>
  </si>
  <si>
    <t>'01.01.05</t>
  </si>
  <si>
    <t>P3LB-HK8A</t>
  </si>
  <si>
    <t xml:space="preserve">Pern d'ancoratge amb barra corrugada roscable d'acer B500SD, de 25 mm de, amb placa de 200x200x10 mm i famella, de llargària &lt;= 3 m, inclòs perforació i injecció amb beurada de ciment amb relació a/c=1/2, executat amb mitjans de perforació en alçada, treballant amb mitjans d'elevació des del peu del talús o amb mitjans per despenjar-se des de la coronació, utilitzant personal especialitzat en treballs en alçada. </t>
  </si>
  <si>
    <t>P3LC-HK8M</t>
  </si>
  <si>
    <t>Pintura de galvanitzat en fred en espray, base epoxi, per a sistemes de protecció de l'acer, aplicada a la placa i al cap del pern</t>
  </si>
  <si>
    <t>P3J5-011C</t>
  </si>
  <si>
    <t>Submnistrament de grava reciclada de prefabricats de formigó o pedra licorella de més de 150 mm d'acord a les especificacions de la DF, per a reblert de gabions.</t>
  </si>
  <si>
    <t>P3J5-002C</t>
  </si>
  <si>
    <t>Estructura de gabions de malla de triple torsió de 100x50 cm2 de secció i 100 cm de longitud. 
Compren: caixa de malla de triple torsió hexagonal d'acer galvanitzat de diàmetre 2,7 mm, i de 8x10 cm de pas de malla, amb diafragmes cada metre, reblert amb pedra d'aportació (no inclosa), col·locada amb mitjans manuals i/o mecànics. Inclús p.p. d'excavació, d'elements d'apuntalament necessaris per a la seva alineació i aplomat, cable d'acer per a subjecció de la caixa, reblert i compactació del trasdós, tubs de PVC per drenatge i base de formigó en massa si fos necessari. Longitud i secció dels gabions a definir per la D.F.</t>
  </si>
  <si>
    <t>P225M-IZM3</t>
  </si>
  <si>
    <t>Rebliment en extradós de mur gabions amb grava. Compren: el subministrament de grava reciclada de formigó o graves de pedra calcària d'acord a les especificacions de la DF i reblert de trasdós de mur de gabions, en tongades de 25 cm com a màxim.</t>
  </si>
  <si>
    <t>06</t>
  </si>
  <si>
    <t>Enllumenat</t>
  </si>
  <si>
    <t>'01.01.06</t>
  </si>
  <si>
    <t>PHM0-143M2</t>
  </si>
  <si>
    <t>Càrrega, transport i instal·lació de bàcul o columna existent i substitució de la canalització i cablejat actual per si durant l’enderroc del paviment actual s'hagués produït alguna afectació que els deteriorés. Compren:
- la càrrega i transport des de magatzem fins a l'ambit d'actuació.
- fonamentació del bàcul amb de formigó en massa HM - 20 / B / 20 / X0 amb una quantitat de ciment de 200 kg/m3 i relació aigua ciment =&lt; 0.6, de .8 x 0.8 x (amplària x llargària x alçària).
-  canalització en rasa de 40x60 cm de secció a 100 cm de profunditat: dau de formigó HM-20/P/20/I, dos tubs corbables corrugats de polietilè, de doble capa, llisa la interior i corrugada l'exterior, de 90 mm de diàmetre nominal, aïllant i no propagador de la flama, resistència a l'impacte de 20 J, resistència a compressió de 450 N, muntat com a canalització soterrada; cable amb conductor de coure de tensió assignada0,6/1 kV, de designació RVFV, construcció segons norma UNE 21123-2, tetrapolar, de secció 4x6 mm2, amb armadura de fleix d'acer i coberta del cable de PVC, de 32 mm de diàmetre nominal, aïllant i no propagador de la flama, resistència a l'impacte d'1 J, resistència a compressió de 320 N i una rigidesa dielèctrica de 2000 V, col·locat en tub; fil guia a cada tub.
- connexió a terra: placa d'acer, quadrada (massissa), de superfície 0,3 m2, de 3 mm de gruix i soterrada i conductor de coure nu, unipolar de secció 1x35 mm2, col·locat superficialment.
- caixa de protecció fusible per a instal·lacions d'enllumenat, entrada 4x25 mm2 i sortida 2x6 mm2, amb born auxiliar, amb fusibles cilíndrics UTE mida 0 de 10x38 mm, de 6A, allotjats en la pròpia tapa de policarbonat, IP 13 col·locada superficialment.
- bàcul fixat mecànicament a la fonamentació, inclou placa d'ancoratge quadrada de 500x500 mm i 15 mm de gruix amb 4 cartel·les de reforç i 4 forats colissos per a perns M27, amb anella de reforç en la base.
- inclou part proporcional de mitjans auxiliars, accessoris d'unió, separadors, obturadors, i elements que siguin necessaris.
Tot completament instal·lat, connexionat i provat d'acord a la normativa vigent, a les instruccions de la Direcció Facultativa i al Departament d'Enllumenat de l'Ajuntament de Barcelona.</t>
  </si>
  <si>
    <t>Àmbit B</t>
  </si>
  <si>
    <t>'01.02.01</t>
  </si>
  <si>
    <t>'01.02.02</t>
  </si>
  <si>
    <t>'01.02.03</t>
  </si>
  <si>
    <t>P352-CO01</t>
  </si>
  <si>
    <t>Taló de formigó per armar. Compren formigonat amb HA - 30 / B / 20 / XC4 amb una quantitat de ciment de 350 kg/m3 i relació aigua ciment =&lt; 0.45 abocat amb bomba, cubilot o camió, armat amb armadura AP500 S d'acer en barres corrugades i inclòs encofrat amb tauler de fusta.</t>
  </si>
  <si>
    <t>'01.02.04</t>
  </si>
  <si>
    <t>Àmbit C</t>
  </si>
  <si>
    <t>'01.03.02</t>
  </si>
  <si>
    <t>P3L1-001C</t>
  </si>
  <si>
    <t>Tall i eliminació de vegetació herbàcia i arbustiva de la coronació i la superfície del talús amb forta pendent mitjançant esbrossada amb eines manuals. Treballant amb mitjans d'elevació des del peu del talús o amb mitjans per despenjar-se des de la coronació, amb personal especialitzat en treballs en alçada. Inclou la recollida i apilat del material extret a peu de talús.</t>
  </si>
  <si>
    <t>P225M-IZM4</t>
  </si>
  <si>
    <t>Rebliment en extradós de mur de contenció, amb terra de l'obra amb una compactació del 95% PM, en obres d'urbanització</t>
  </si>
  <si>
    <t>'01.03.05</t>
  </si>
  <si>
    <t>P3J5-003C</t>
  </si>
  <si>
    <t>Estructura de gabions de malla de triple torsió de 50x50 cm2 de secció i 100 cm de longitud. 
Compren: caixa de malla de triple torsió hexagonal d'acer galvanitzat de diàmetre 2,7 mm, i de 8x10 cm de pas de malla, amb diafragmes cada metre, reblert amb pedra d'aportació (no inclosa), col·locada amb mitjans manuals i/o mecànics. Inclús p.p. d'excavació, d'elements d'apuntalament necessaris per a la seva alineació i aplomat, cable d'acer per a subjecció de la caixa, reblert i compactació del trasdós, tubs de PVC per drenatge i base de formigó en massa si fos necessari. Longitud i secció dels gabions a definir per la D.F.</t>
  </si>
  <si>
    <t>P3J5-010C</t>
  </si>
  <si>
    <t>Submnistrament de pedra licorella de més de 150 mm, per a reblert de gabions.</t>
  </si>
  <si>
    <t>P3J5-020C</t>
  </si>
  <si>
    <t>Increment en gabions per a la col·locació de les cares exteriors concertades segons indicacions de la Direcció Facultativa.</t>
  </si>
  <si>
    <t>P3LD1-HK8O</t>
  </si>
  <si>
    <t xml:space="preserve">Malla metàl·lica de triple torsió. Compren: el subministrament i intal·lació de tela de triple torsió de filferro galvanitzat, de diàmetre 2,7 mm i de 80x100 mm de pas de malla, amb una resistència a tracció longitudinal mínima de 50 kN/m, per a la retenció de blocs rocosos, amb les següents característiques: 1) Ancoratge en coronació de talús amb barres d'acer corrugat en forma de J, de 20 mm de diàmetre i 1 m de llargària, col·locades en perforacions, separades entre 2 i 3 m, i unides amb cable d'acer galvanitzat de 12 mm de diàmetre ; 2) Cosit entre panys amb elements d'unió amb un punt de doble torsió dels fils guia cada 30-40 cm o amb cable o amb grapes ; 3) Remat a peu de talús amb cable d'acer de 12 mm de diàmetre, ancorat amb barres d'acer corrugat en forma de J, de 16 mm de diàmetre i 80 cm de llargària total cada 6 m aproximadament. </t>
  </si>
  <si>
    <t>PRI7-HBDK</t>
  </si>
  <si>
    <t>Estructura de protecció superficial de talús mitjançant tronc retenidor. Compren: el subministrament i col·locació de troncs longitudinals de 15 a 22 cm de diàmetre i 2,5 a 3 m de llargària, de fusta de castanyer, un col·locats al marge extern de l'excavació, agafats al terreny mitjançant barres corrugades de diàmetre 20 mm segons especificacions de la DF. Inclou l'excavació, reperfilat del terreny, el tall dels troncs, la construcció de l'estructura, la preparació i conservació en obra del material vegetal i el reblert de l'estructura amb terra procedent de l'excavació.</t>
  </si>
  <si>
    <t>Seguretat i Salut</t>
  </si>
  <si>
    <t>'01.04</t>
  </si>
  <si>
    <t>P154-CO03</t>
  </si>
  <si>
    <t>Seguretat i salut de l'obra. Compren les proteccions individuals i col·lectives, les mesures preventives, la protecció de la zona de treball (col·locació i retirada de tancament i balissament del solar, accessos..), la senyalització de les obres, viailitat i protecció del trànsit (col·locació i retirada de l'equip de senyalització d'ajuda a la vialitat, semàfors en cas que siguin necessaris, llums reforçades en horari nocturn...), protecció vegetació existent i elements servei públic (col·locació i retirada de protecció individual de tronc d'arbre, poda correctora de capçades, aplec de la brossa generada i càrrega sobre camió grua amb pinça, inclús gestió residus generats...), mòduls prefabricats (col·locació,  retirada, amortització casetes d'obra... ) i altres elements Seguretat i Salut que siguin necessaris.</t>
  </si>
  <si>
    <t xml:space="preserve">IMPORT TOTAL DEL PRESSUPOST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</si>
</sst>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5"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1">
    <border>
      <left/>
      <right/>
      <top/>
      <bottom/>
      <diagonal/>
    </border>
  </borders>
  <cellStyleXfs count="1">
    <xf numFmtId="0" fontId="0" fillId="0" borderId="0" applyNumberFormat="0" applyBorder="0" applyAlignment="0"/>
  </cellStyleXfs>
  <cellXfs count="16">
    <xf numFmtId="0" fontId="0" fillId="0" borderId="0" xfId="0"/>
    <xf numFmtId="0" fontId="1" fillId="0" borderId="0" xfId="0" applyFont="1"/>
    <xf numFmtId="0" fontId="1" fillId="0" borderId="0" xfId="0" applyFont="1"/>
    <xf numFmtId="0" fontId="0" fillId="2" borderId="0" xfId="0" applyFill="1"/>
    <xf numFmtId="0" fontId="2" fillId="2" borderId="0" xfId="0" applyFont="1" applyFill="1" applyAlignment="1">
      <alignment horizontal="center"/>
    </xf>
    <xf numFmtId="0" fontId="3" fillId="3" borderId="0" xfId="0" applyFont="1" applyFill="1" applyAlignment="1">
      <alignment horizontal="right"/>
    </xf>
    <xf numFmtId="0" fontId="3" fillId="0" borderId="0" xfId="0" applyFont="1"/>
    <xf numFmtId="49" fontId="3" fillId="0" borderId="0" xfId="0" applyNumberFormat="1" applyFont="1"/>
    <xf numFmtId="49" fontId="1" fillId="0" borderId="0" xfId="0" applyNumberFormat="1" applyFont="1"/>
    <xf numFmtId="164" fontId="1" fillId="4" borderId="0" xfId="0" applyNumberFormat="1" applyFont="1" applyFill="1" applyProtection="1">
      <protection locked="0"/>
    </xf>
    <xf numFmtId="165" fontId="1" fillId="0" borderId="0" xfId="0" applyNumberFormat="1" applyFont="1"/>
    <xf numFmtId="164" fontId="1" fillId="0" borderId="0" xfId="0" applyNumberFormat="1" applyFont="1"/>
    <xf numFmtId="164" fontId="3" fillId="0" borderId="0" xfId="0" applyNumberFormat="1" applyFont="1"/>
    <xf numFmtId="0" fontId="1" fillId="0" borderId="0" xfId="0" applyFont="1" applyAlignment="1">
      <alignment wrapText="1"/>
    </xf>
    <xf numFmtId="0" fontId="4" fillId="0" borderId="0" xfId="0" applyFont="1"/>
    <xf numFmtId="164" fontId="4"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8"/>
  <sheetViews>
    <sheetView tabSelected="1" workbookViewId="0">
      <pane ySplit="8" topLeftCell="A60" activePane="bottomLeft" state="frozenSplit"/>
      <selection pane="bottomLeft" activeCell="G64" sqref="G64"/>
    </sheetView>
  </sheetViews>
  <sheetFormatPr defaultRowHeight="14.5" x14ac:dyDescent="0.35"/>
  <cols>
    <col min="1" max="1" width="18.7265625" customWidth="1"/>
    <col min="2" max="2" width="3.36328125" customWidth="1"/>
    <col min="3" max="3" width="13.7265625" customWidth="1"/>
    <col min="4" max="4" width="4.36328125" customWidth="1"/>
    <col min="5" max="5" width="48.7265625" customWidth="1"/>
    <col min="6" max="7" width="12.7265625" customWidth="1"/>
    <col min="8" max="8" width="13.7265625" customWidth="1"/>
  </cols>
  <sheetData>
    <row r="1" spans="1:8" x14ac:dyDescent="0.35">
      <c r="E1" s="1" t="s">
        <v>0</v>
      </c>
      <c r="F1" s="1" t="s">
        <v>0</v>
      </c>
      <c r="G1" s="1" t="s">
        <v>0</v>
      </c>
      <c r="H1" s="1" t="s">
        <v>0</v>
      </c>
    </row>
    <row r="2" spans="1:8" x14ac:dyDescent="0.35">
      <c r="E2" s="1" t="s">
        <v>1</v>
      </c>
      <c r="F2" s="1" t="s">
        <v>1</v>
      </c>
      <c r="G2" s="1" t="s">
        <v>1</v>
      </c>
      <c r="H2" s="1" t="s">
        <v>1</v>
      </c>
    </row>
    <row r="3" spans="1:8" x14ac:dyDescent="0.35">
      <c r="E3" s="1" t="s">
        <v>2</v>
      </c>
      <c r="F3" s="1" t="s">
        <v>2</v>
      </c>
      <c r="G3" s="1" t="s">
        <v>2</v>
      </c>
      <c r="H3" s="1" t="s">
        <v>2</v>
      </c>
    </row>
    <row r="4" spans="1:8" x14ac:dyDescent="0.35">
      <c r="E4" s="1" t="s">
        <v>3</v>
      </c>
      <c r="F4" s="1" t="s">
        <v>3</v>
      </c>
      <c r="G4" s="1" t="s">
        <v>3</v>
      </c>
      <c r="H4" s="1" t="s">
        <v>3</v>
      </c>
    </row>
    <row r="6" spans="1:8" ht="18.5" x14ac:dyDescent="0.45">
      <c r="C6" s="3"/>
      <c r="D6" s="3"/>
      <c r="E6" s="4" t="s">
        <v>4</v>
      </c>
      <c r="F6" s="3"/>
      <c r="G6" s="3"/>
      <c r="H6" s="3"/>
    </row>
    <row r="8" spans="1:8" x14ac:dyDescent="0.35">
      <c r="F8" s="5" t="s">
        <v>5</v>
      </c>
      <c r="G8" s="5" t="s">
        <v>6</v>
      </c>
      <c r="H8" s="5" t="s">
        <v>7</v>
      </c>
    </row>
    <row r="10" spans="1:8" x14ac:dyDescent="0.35">
      <c r="C10" s="6" t="s">
        <v>8</v>
      </c>
      <c r="D10" s="7" t="s">
        <v>9</v>
      </c>
      <c r="E10" s="6" t="s">
        <v>10</v>
      </c>
    </row>
    <row r="11" spans="1:8" x14ac:dyDescent="0.35">
      <c r="C11" s="6" t="s">
        <v>11</v>
      </c>
      <c r="D11" s="7" t="s">
        <v>12</v>
      </c>
      <c r="E11" s="6" t="s">
        <v>13</v>
      </c>
    </row>
    <row r="13" spans="1:8" x14ac:dyDescent="0.35">
      <c r="A13" s="8" t="s">
        <v>14</v>
      </c>
      <c r="B13" s="2">
        <v>1</v>
      </c>
      <c r="C13" s="8" t="s">
        <v>15</v>
      </c>
      <c r="D13" s="8" t="s">
        <v>16</v>
      </c>
      <c r="E13" s="2" t="s">
        <v>17</v>
      </c>
      <c r="F13" s="9">
        <v>0</v>
      </c>
      <c r="G13" s="10">
        <v>1</v>
      </c>
      <c r="H13" s="11">
        <f>ROUND(ROUND(F13,2)*ROUND(G13,3),2)</f>
        <v>0</v>
      </c>
    </row>
    <row r="14" spans="1:8" x14ac:dyDescent="0.35">
      <c r="A14" s="8" t="s">
        <v>14</v>
      </c>
      <c r="B14" s="2">
        <v>2</v>
      </c>
      <c r="C14" s="8" t="s">
        <v>18</v>
      </c>
      <c r="D14" s="8" t="s">
        <v>19</v>
      </c>
      <c r="E14" s="2" t="s">
        <v>20</v>
      </c>
      <c r="F14" s="9">
        <v>0</v>
      </c>
      <c r="G14" s="10">
        <v>1</v>
      </c>
      <c r="H14" s="11">
        <f>ROUND(ROUND(F14,2)*ROUND(G14,3),2)</f>
        <v>0</v>
      </c>
    </row>
    <row r="15" spans="1:8" x14ac:dyDescent="0.35">
      <c r="E15" s="6" t="s">
        <v>21</v>
      </c>
      <c r="F15" s="6"/>
      <c r="G15" s="6"/>
      <c r="H15" s="12">
        <f>SUM(H13:H14)</f>
        <v>0</v>
      </c>
    </row>
    <row r="17" spans="1:8" x14ac:dyDescent="0.35">
      <c r="C17" s="6" t="s">
        <v>8</v>
      </c>
      <c r="D17" s="7" t="s">
        <v>9</v>
      </c>
      <c r="E17" s="6" t="s">
        <v>10</v>
      </c>
    </row>
    <row r="18" spans="1:8" x14ac:dyDescent="0.35">
      <c r="C18" s="6" t="s">
        <v>11</v>
      </c>
      <c r="D18" s="7" t="s">
        <v>9</v>
      </c>
      <c r="E18" s="6" t="s">
        <v>22</v>
      </c>
    </row>
    <row r="19" spans="1:8" x14ac:dyDescent="0.35">
      <c r="C19" s="6" t="s">
        <v>23</v>
      </c>
      <c r="D19" s="7" t="s">
        <v>9</v>
      </c>
      <c r="E19" s="6" t="s">
        <v>24</v>
      </c>
    </row>
    <row r="21" spans="1:8" x14ac:dyDescent="0.35">
      <c r="A21" s="8" t="s">
        <v>25</v>
      </c>
      <c r="B21" s="2">
        <v>1</v>
      </c>
      <c r="C21" s="8" t="s">
        <v>26</v>
      </c>
      <c r="D21" s="8" t="s">
        <v>27</v>
      </c>
      <c r="E21" s="2" t="s">
        <v>28</v>
      </c>
      <c r="F21" s="9">
        <v>0</v>
      </c>
      <c r="G21" s="10">
        <v>10</v>
      </c>
      <c r="H21" s="11">
        <f t="shared" ref="H21:H28" si="0">ROUND(ROUND(F21,2)*ROUND(G21,3),2)</f>
        <v>0</v>
      </c>
    </row>
    <row r="22" spans="1:8" x14ac:dyDescent="0.35">
      <c r="A22" s="8" t="s">
        <v>25</v>
      </c>
      <c r="B22" s="2">
        <v>2</v>
      </c>
      <c r="C22" s="8" t="s">
        <v>29</v>
      </c>
      <c r="D22" s="8" t="s">
        <v>27</v>
      </c>
      <c r="E22" s="2" t="s">
        <v>30</v>
      </c>
      <c r="F22" s="9">
        <v>0</v>
      </c>
      <c r="G22" s="10">
        <v>12</v>
      </c>
      <c r="H22" s="11">
        <f t="shared" si="0"/>
        <v>0</v>
      </c>
    </row>
    <row r="23" spans="1:8" x14ac:dyDescent="0.35">
      <c r="A23" s="8" t="s">
        <v>25</v>
      </c>
      <c r="B23" s="2">
        <v>3</v>
      </c>
      <c r="C23" s="8" t="s">
        <v>31</v>
      </c>
      <c r="D23" s="8" t="s">
        <v>32</v>
      </c>
      <c r="E23" s="2" t="s">
        <v>33</v>
      </c>
      <c r="F23" s="9">
        <v>0</v>
      </c>
      <c r="G23" s="10">
        <v>16</v>
      </c>
      <c r="H23" s="11">
        <f t="shared" si="0"/>
        <v>0</v>
      </c>
    </row>
    <row r="24" spans="1:8" x14ac:dyDescent="0.35">
      <c r="A24" s="8" t="s">
        <v>25</v>
      </c>
      <c r="B24" s="2">
        <v>4</v>
      </c>
      <c r="C24" s="8" t="s">
        <v>34</v>
      </c>
      <c r="D24" s="8" t="s">
        <v>32</v>
      </c>
      <c r="E24" s="2" t="s">
        <v>35</v>
      </c>
      <c r="F24" s="9">
        <v>0</v>
      </c>
      <c r="G24" s="10">
        <v>20</v>
      </c>
      <c r="H24" s="11">
        <f t="shared" si="0"/>
        <v>0</v>
      </c>
    </row>
    <row r="25" spans="1:8" x14ac:dyDescent="0.35">
      <c r="A25" s="8" t="s">
        <v>25</v>
      </c>
      <c r="B25" s="2">
        <v>5</v>
      </c>
      <c r="C25" s="8" t="s">
        <v>36</v>
      </c>
      <c r="D25" s="8" t="s">
        <v>37</v>
      </c>
      <c r="E25" s="2" t="s">
        <v>38</v>
      </c>
      <c r="F25" s="9">
        <v>0</v>
      </c>
      <c r="G25" s="10">
        <v>14.04</v>
      </c>
      <c r="H25" s="11">
        <f t="shared" si="0"/>
        <v>0</v>
      </c>
    </row>
    <row r="26" spans="1:8" x14ac:dyDescent="0.35">
      <c r="A26" s="8" t="s">
        <v>25</v>
      </c>
      <c r="B26" s="2">
        <v>6</v>
      </c>
      <c r="C26" s="8" t="s">
        <v>39</v>
      </c>
      <c r="D26" s="8" t="s">
        <v>37</v>
      </c>
      <c r="E26" s="2" t="s">
        <v>40</v>
      </c>
      <c r="F26" s="9">
        <v>0</v>
      </c>
      <c r="G26" s="10">
        <v>14.04</v>
      </c>
      <c r="H26" s="11">
        <f t="shared" si="0"/>
        <v>0</v>
      </c>
    </row>
    <row r="27" spans="1:8" x14ac:dyDescent="0.35">
      <c r="A27" s="8" t="s">
        <v>25</v>
      </c>
      <c r="B27" s="2">
        <v>7</v>
      </c>
      <c r="C27" s="8" t="s">
        <v>41</v>
      </c>
      <c r="D27" s="8" t="s">
        <v>37</v>
      </c>
      <c r="E27" s="2" t="s">
        <v>42</v>
      </c>
      <c r="F27" s="9">
        <v>0</v>
      </c>
      <c r="G27" s="10">
        <v>14.04</v>
      </c>
      <c r="H27" s="11">
        <f t="shared" si="0"/>
        <v>0</v>
      </c>
    </row>
    <row r="28" spans="1:8" x14ac:dyDescent="0.35">
      <c r="A28" s="8" t="s">
        <v>25</v>
      </c>
      <c r="B28" s="2">
        <v>8</v>
      </c>
      <c r="C28" s="8" t="s">
        <v>43</v>
      </c>
      <c r="D28" s="8" t="s">
        <v>19</v>
      </c>
      <c r="E28" s="2" t="s">
        <v>44</v>
      </c>
      <c r="F28" s="9">
        <v>0</v>
      </c>
      <c r="G28" s="10">
        <v>1</v>
      </c>
      <c r="H28" s="11">
        <f t="shared" si="0"/>
        <v>0</v>
      </c>
    </row>
    <row r="29" spans="1:8" x14ac:dyDescent="0.35">
      <c r="E29" s="6" t="s">
        <v>21</v>
      </c>
      <c r="F29" s="6"/>
      <c r="G29" s="6"/>
      <c r="H29" s="12">
        <f>SUM(H21:H28)</f>
        <v>0</v>
      </c>
    </row>
    <row r="31" spans="1:8" x14ac:dyDescent="0.35">
      <c r="C31" s="6" t="s">
        <v>8</v>
      </c>
      <c r="D31" s="7" t="s">
        <v>9</v>
      </c>
      <c r="E31" s="6" t="s">
        <v>10</v>
      </c>
    </row>
    <row r="32" spans="1:8" x14ac:dyDescent="0.35">
      <c r="C32" s="6" t="s">
        <v>11</v>
      </c>
      <c r="D32" s="7" t="s">
        <v>9</v>
      </c>
      <c r="E32" s="6" t="s">
        <v>22</v>
      </c>
    </row>
    <row r="33" spans="1:8" x14ac:dyDescent="0.35">
      <c r="C33" s="6" t="s">
        <v>23</v>
      </c>
      <c r="D33" s="7" t="s">
        <v>45</v>
      </c>
      <c r="E33" s="6" t="s">
        <v>46</v>
      </c>
    </row>
    <row r="35" spans="1:8" x14ac:dyDescent="0.35">
      <c r="A35" s="8" t="s">
        <v>47</v>
      </c>
      <c r="B35" s="2">
        <v>1</v>
      </c>
      <c r="C35" s="8" t="s">
        <v>48</v>
      </c>
      <c r="D35" s="8" t="s">
        <v>37</v>
      </c>
      <c r="E35" s="2" t="s">
        <v>49</v>
      </c>
      <c r="F35" s="9">
        <v>0</v>
      </c>
      <c r="G35" s="10">
        <v>24</v>
      </c>
      <c r="H35" s="11">
        <f>ROUND(ROUND(F35,2)*ROUND(G35,3),2)</f>
        <v>0</v>
      </c>
    </row>
    <row r="36" spans="1:8" x14ac:dyDescent="0.35">
      <c r="A36" s="8" t="s">
        <v>47</v>
      </c>
      <c r="B36" s="2">
        <v>2</v>
      </c>
      <c r="C36" s="8" t="s">
        <v>36</v>
      </c>
      <c r="D36" s="8" t="s">
        <v>37</v>
      </c>
      <c r="E36" s="2" t="s">
        <v>38</v>
      </c>
      <c r="F36" s="9">
        <v>0</v>
      </c>
      <c r="G36" s="10">
        <v>28.8</v>
      </c>
      <c r="H36" s="11">
        <f>ROUND(ROUND(F36,2)*ROUND(G36,3),2)</f>
        <v>0</v>
      </c>
    </row>
    <row r="37" spans="1:8" x14ac:dyDescent="0.35">
      <c r="A37" s="8" t="s">
        <v>47</v>
      </c>
      <c r="B37" s="2">
        <v>3</v>
      </c>
      <c r="C37" s="8" t="s">
        <v>39</v>
      </c>
      <c r="D37" s="8" t="s">
        <v>37</v>
      </c>
      <c r="E37" s="2" t="s">
        <v>40</v>
      </c>
      <c r="F37" s="9">
        <v>0</v>
      </c>
      <c r="G37" s="10">
        <v>28.8</v>
      </c>
      <c r="H37" s="11">
        <f>ROUND(ROUND(F37,2)*ROUND(G37,3),2)</f>
        <v>0</v>
      </c>
    </row>
    <row r="38" spans="1:8" x14ac:dyDescent="0.35">
      <c r="A38" s="8" t="s">
        <v>47</v>
      </c>
      <c r="B38" s="2">
        <v>4</v>
      </c>
      <c r="C38" s="8" t="s">
        <v>50</v>
      </c>
      <c r="D38" s="8" t="s">
        <v>37</v>
      </c>
      <c r="E38" s="2" t="s">
        <v>51</v>
      </c>
      <c r="F38" s="9">
        <v>0</v>
      </c>
      <c r="G38" s="10">
        <v>28.8</v>
      </c>
      <c r="H38" s="11">
        <f>ROUND(ROUND(F38,2)*ROUND(G38,3),2)</f>
        <v>0</v>
      </c>
    </row>
    <row r="39" spans="1:8" x14ac:dyDescent="0.35">
      <c r="E39" s="6" t="s">
        <v>21</v>
      </c>
      <c r="F39" s="6"/>
      <c r="G39" s="6"/>
      <c r="H39" s="12">
        <f>SUM(H35:H38)</f>
        <v>0</v>
      </c>
    </row>
    <row r="41" spans="1:8" x14ac:dyDescent="0.35">
      <c r="C41" s="6" t="s">
        <v>8</v>
      </c>
      <c r="D41" s="7" t="s">
        <v>9</v>
      </c>
      <c r="E41" s="6" t="s">
        <v>10</v>
      </c>
    </row>
    <row r="42" spans="1:8" x14ac:dyDescent="0.35">
      <c r="C42" s="6" t="s">
        <v>11</v>
      </c>
      <c r="D42" s="7" t="s">
        <v>9</v>
      </c>
      <c r="E42" s="6" t="s">
        <v>22</v>
      </c>
    </row>
    <row r="43" spans="1:8" x14ac:dyDescent="0.35">
      <c r="C43" s="6" t="s">
        <v>23</v>
      </c>
      <c r="D43" s="7" t="s">
        <v>52</v>
      </c>
      <c r="E43" s="6" t="s">
        <v>53</v>
      </c>
    </row>
    <row r="45" spans="1:8" x14ac:dyDescent="0.35">
      <c r="A45" s="8" t="s">
        <v>54</v>
      </c>
      <c r="B45" s="2">
        <v>1</v>
      </c>
      <c r="C45" s="8" t="s">
        <v>55</v>
      </c>
      <c r="D45" s="8" t="s">
        <v>32</v>
      </c>
      <c r="E45" s="2" t="s">
        <v>56</v>
      </c>
      <c r="F45" s="9">
        <v>0</v>
      </c>
      <c r="G45" s="10">
        <v>16</v>
      </c>
      <c r="H45" s="11">
        <f t="shared" ref="H45:H52" si="1">ROUND(ROUND(F45,2)*ROUND(G45,3),2)</f>
        <v>0</v>
      </c>
    </row>
    <row r="46" spans="1:8" x14ac:dyDescent="0.35">
      <c r="A46" s="8" t="s">
        <v>54</v>
      </c>
      <c r="B46" s="2">
        <v>2</v>
      </c>
      <c r="C46" s="8" t="s">
        <v>57</v>
      </c>
      <c r="D46" s="8" t="s">
        <v>37</v>
      </c>
      <c r="E46" s="2" t="s">
        <v>58</v>
      </c>
      <c r="F46" s="9">
        <v>0</v>
      </c>
      <c r="G46" s="10">
        <v>3.2</v>
      </c>
      <c r="H46" s="11">
        <f t="shared" si="1"/>
        <v>0</v>
      </c>
    </row>
    <row r="47" spans="1:8" x14ac:dyDescent="0.35">
      <c r="A47" s="8" t="s">
        <v>54</v>
      </c>
      <c r="B47" s="2">
        <v>3</v>
      </c>
      <c r="C47" s="8" t="s">
        <v>59</v>
      </c>
      <c r="D47" s="8" t="s">
        <v>32</v>
      </c>
      <c r="E47" s="2" t="s">
        <v>60</v>
      </c>
      <c r="F47" s="9">
        <v>0</v>
      </c>
      <c r="G47" s="10">
        <v>16</v>
      </c>
      <c r="H47" s="11">
        <f t="shared" si="1"/>
        <v>0</v>
      </c>
    </row>
    <row r="48" spans="1:8" x14ac:dyDescent="0.35">
      <c r="A48" s="8" t="s">
        <v>54</v>
      </c>
      <c r="B48" s="2">
        <v>4</v>
      </c>
      <c r="C48" s="8" t="s">
        <v>61</v>
      </c>
      <c r="D48" s="8" t="s">
        <v>19</v>
      </c>
      <c r="E48" s="2" t="s">
        <v>62</v>
      </c>
      <c r="F48" s="9">
        <v>0</v>
      </c>
      <c r="G48" s="10">
        <v>19</v>
      </c>
      <c r="H48" s="11">
        <f t="shared" si="1"/>
        <v>0</v>
      </c>
    </row>
    <row r="49" spans="1:8" x14ac:dyDescent="0.35">
      <c r="A49" s="8" t="s">
        <v>54</v>
      </c>
      <c r="B49" s="2">
        <v>5</v>
      </c>
      <c r="C49" s="8" t="s">
        <v>63</v>
      </c>
      <c r="D49" s="8" t="s">
        <v>32</v>
      </c>
      <c r="E49" s="2" t="s">
        <v>64</v>
      </c>
      <c r="F49" s="9">
        <v>0</v>
      </c>
      <c r="G49" s="10">
        <v>2.64</v>
      </c>
      <c r="H49" s="11">
        <f t="shared" si="1"/>
        <v>0</v>
      </c>
    </row>
    <row r="50" spans="1:8" x14ac:dyDescent="0.35">
      <c r="A50" s="8" t="s">
        <v>54</v>
      </c>
      <c r="B50" s="2">
        <v>6</v>
      </c>
      <c r="C50" s="8" t="s">
        <v>65</v>
      </c>
      <c r="D50" s="8" t="s">
        <v>37</v>
      </c>
      <c r="E50" s="2" t="s">
        <v>66</v>
      </c>
      <c r="F50" s="9">
        <v>0</v>
      </c>
      <c r="G50" s="10">
        <v>3.52</v>
      </c>
      <c r="H50" s="11">
        <f t="shared" si="1"/>
        <v>0</v>
      </c>
    </row>
    <row r="51" spans="1:8" x14ac:dyDescent="0.35">
      <c r="A51" s="8" t="s">
        <v>54</v>
      </c>
      <c r="B51" s="2">
        <v>7</v>
      </c>
      <c r="C51" s="8" t="s">
        <v>67</v>
      </c>
      <c r="D51" s="8" t="s">
        <v>32</v>
      </c>
      <c r="E51" s="2" t="s">
        <v>68</v>
      </c>
      <c r="F51" s="9">
        <v>0</v>
      </c>
      <c r="G51" s="10">
        <v>16</v>
      </c>
      <c r="H51" s="11">
        <f t="shared" si="1"/>
        <v>0</v>
      </c>
    </row>
    <row r="52" spans="1:8" x14ac:dyDescent="0.35">
      <c r="A52" s="8" t="s">
        <v>54</v>
      </c>
      <c r="B52" s="2">
        <v>8</v>
      </c>
      <c r="C52" s="8" t="s">
        <v>69</v>
      </c>
      <c r="D52" s="8" t="s">
        <v>32</v>
      </c>
      <c r="E52" s="2" t="s">
        <v>70</v>
      </c>
      <c r="F52" s="9">
        <v>0</v>
      </c>
      <c r="G52" s="10">
        <v>16</v>
      </c>
      <c r="H52" s="11">
        <f t="shared" si="1"/>
        <v>0</v>
      </c>
    </row>
    <row r="53" spans="1:8" x14ac:dyDescent="0.35">
      <c r="E53" s="6" t="s">
        <v>21</v>
      </c>
      <c r="F53" s="6"/>
      <c r="G53" s="6"/>
      <c r="H53" s="12">
        <f>SUM(H45:H52)</f>
        <v>0</v>
      </c>
    </row>
    <row r="55" spans="1:8" x14ac:dyDescent="0.35">
      <c r="C55" s="6" t="s">
        <v>8</v>
      </c>
      <c r="D55" s="7" t="s">
        <v>9</v>
      </c>
      <c r="E55" s="6" t="s">
        <v>10</v>
      </c>
    </row>
    <row r="56" spans="1:8" x14ac:dyDescent="0.35">
      <c r="C56" s="6" t="s">
        <v>11</v>
      </c>
      <c r="D56" s="7" t="s">
        <v>9</v>
      </c>
      <c r="E56" s="6" t="s">
        <v>22</v>
      </c>
    </row>
    <row r="57" spans="1:8" x14ac:dyDescent="0.35">
      <c r="C57" s="6" t="s">
        <v>23</v>
      </c>
      <c r="D57" s="7" t="s">
        <v>71</v>
      </c>
      <c r="E57" s="6" t="s">
        <v>72</v>
      </c>
    </row>
    <row r="59" spans="1:8" x14ac:dyDescent="0.35">
      <c r="A59" s="8" t="s">
        <v>73</v>
      </c>
      <c r="B59" s="2">
        <v>1</v>
      </c>
      <c r="C59" s="8" t="s">
        <v>74</v>
      </c>
      <c r="D59" s="8" t="s">
        <v>27</v>
      </c>
      <c r="E59" s="2" t="s">
        <v>75</v>
      </c>
      <c r="F59" s="9">
        <v>0</v>
      </c>
      <c r="G59" s="10">
        <v>10</v>
      </c>
      <c r="H59" s="11">
        <f>ROUND(ROUND(F59,2)*ROUND(G59,3),2)</f>
        <v>0</v>
      </c>
    </row>
    <row r="60" spans="1:8" x14ac:dyDescent="0.35">
      <c r="E60" s="6" t="s">
        <v>21</v>
      </c>
      <c r="F60" s="6"/>
      <c r="G60" s="6"/>
      <c r="H60" s="12">
        <f>SUM(H59:H59)</f>
        <v>0</v>
      </c>
    </row>
    <row r="62" spans="1:8" x14ac:dyDescent="0.35">
      <c r="C62" s="6" t="s">
        <v>8</v>
      </c>
      <c r="D62" s="7" t="s">
        <v>9</v>
      </c>
      <c r="E62" s="6" t="s">
        <v>10</v>
      </c>
    </row>
    <row r="63" spans="1:8" x14ac:dyDescent="0.35">
      <c r="C63" s="6" t="s">
        <v>11</v>
      </c>
      <c r="D63" s="7" t="s">
        <v>9</v>
      </c>
      <c r="E63" s="6" t="s">
        <v>22</v>
      </c>
    </row>
    <row r="64" spans="1:8" x14ac:dyDescent="0.35">
      <c r="C64" s="6" t="s">
        <v>23</v>
      </c>
      <c r="D64" s="7" t="s">
        <v>76</v>
      </c>
      <c r="E64" s="6" t="s">
        <v>77</v>
      </c>
    </row>
    <row r="66" spans="1:8" x14ac:dyDescent="0.35">
      <c r="A66" s="8" t="s">
        <v>78</v>
      </c>
      <c r="B66" s="2">
        <v>1</v>
      </c>
      <c r="C66" s="8" t="s">
        <v>79</v>
      </c>
      <c r="D66" s="8" t="s">
        <v>27</v>
      </c>
      <c r="E66" s="2" t="s">
        <v>80</v>
      </c>
      <c r="F66" s="9">
        <v>0</v>
      </c>
      <c r="G66" s="10">
        <v>15</v>
      </c>
      <c r="H66" s="11">
        <f t="shared" ref="H66:H71" si="2">ROUND(ROUND(F66,2)*ROUND(G66,3),2)</f>
        <v>0</v>
      </c>
    </row>
    <row r="67" spans="1:8" x14ac:dyDescent="0.35">
      <c r="A67" s="8" t="s">
        <v>78</v>
      </c>
      <c r="B67" s="2">
        <v>2</v>
      </c>
      <c r="C67" s="8" t="s">
        <v>81</v>
      </c>
      <c r="D67" s="8" t="s">
        <v>19</v>
      </c>
      <c r="E67" s="2" t="s">
        <v>82</v>
      </c>
      <c r="F67" s="9">
        <v>0</v>
      </c>
      <c r="G67" s="10">
        <v>5</v>
      </c>
      <c r="H67" s="11">
        <f t="shared" si="2"/>
        <v>0</v>
      </c>
    </row>
    <row r="68" spans="1:8" x14ac:dyDescent="0.35">
      <c r="A68" s="8" t="s">
        <v>78</v>
      </c>
      <c r="B68" s="2">
        <v>3</v>
      </c>
      <c r="C68" s="8" t="s">
        <v>83</v>
      </c>
      <c r="D68" s="8" t="s">
        <v>37</v>
      </c>
      <c r="E68" s="2" t="s">
        <v>84</v>
      </c>
      <c r="F68" s="9">
        <v>0</v>
      </c>
      <c r="G68" s="10">
        <v>9</v>
      </c>
      <c r="H68" s="11">
        <f t="shared" si="2"/>
        <v>0</v>
      </c>
    </row>
    <row r="69" spans="1:8" ht="95.5" x14ac:dyDescent="0.35">
      <c r="A69" s="8" t="s">
        <v>78</v>
      </c>
      <c r="B69" s="2">
        <v>4</v>
      </c>
      <c r="C69" s="8" t="s">
        <v>85</v>
      </c>
      <c r="D69" s="8" t="s">
        <v>37</v>
      </c>
      <c r="E69" s="13" t="s">
        <v>86</v>
      </c>
      <c r="F69" s="9">
        <v>0</v>
      </c>
      <c r="G69" s="10">
        <v>9</v>
      </c>
      <c r="H69" s="11">
        <f t="shared" si="2"/>
        <v>0</v>
      </c>
    </row>
    <row r="70" spans="1:8" x14ac:dyDescent="0.35">
      <c r="A70" s="8" t="s">
        <v>78</v>
      </c>
      <c r="B70" s="2">
        <v>5</v>
      </c>
      <c r="C70" s="8" t="s">
        <v>87</v>
      </c>
      <c r="D70" s="8" t="s">
        <v>37</v>
      </c>
      <c r="E70" s="2" t="s">
        <v>88</v>
      </c>
      <c r="F70" s="9">
        <v>0</v>
      </c>
      <c r="G70" s="10">
        <v>4.5</v>
      </c>
      <c r="H70" s="11">
        <f t="shared" si="2"/>
        <v>0</v>
      </c>
    </row>
    <row r="71" spans="1:8" x14ac:dyDescent="0.35">
      <c r="A71" s="8" t="s">
        <v>78</v>
      </c>
      <c r="B71" s="2">
        <v>6</v>
      </c>
      <c r="C71" s="8" t="s">
        <v>36</v>
      </c>
      <c r="D71" s="8" t="s">
        <v>37</v>
      </c>
      <c r="E71" s="2" t="s">
        <v>38</v>
      </c>
      <c r="F71" s="9">
        <v>0</v>
      </c>
      <c r="G71" s="10">
        <v>14.85</v>
      </c>
      <c r="H71" s="11">
        <f t="shared" si="2"/>
        <v>0</v>
      </c>
    </row>
    <row r="72" spans="1:8" x14ac:dyDescent="0.35">
      <c r="E72" s="6" t="s">
        <v>21</v>
      </c>
      <c r="F72" s="6"/>
      <c r="G72" s="6"/>
      <c r="H72" s="12">
        <f>SUM(H66:H71)</f>
        <v>0</v>
      </c>
    </row>
    <row r="74" spans="1:8" x14ac:dyDescent="0.35">
      <c r="C74" s="6" t="s">
        <v>8</v>
      </c>
      <c r="D74" s="7" t="s">
        <v>9</v>
      </c>
      <c r="E74" s="6" t="s">
        <v>10</v>
      </c>
    </row>
    <row r="75" spans="1:8" x14ac:dyDescent="0.35">
      <c r="C75" s="6" t="s">
        <v>11</v>
      </c>
      <c r="D75" s="7" t="s">
        <v>9</v>
      </c>
      <c r="E75" s="6" t="s">
        <v>22</v>
      </c>
    </row>
    <row r="76" spans="1:8" x14ac:dyDescent="0.35">
      <c r="C76" s="6" t="s">
        <v>23</v>
      </c>
      <c r="D76" s="7" t="s">
        <v>89</v>
      </c>
      <c r="E76" s="6" t="s">
        <v>90</v>
      </c>
    </row>
    <row r="78" spans="1:8" ht="347.5" x14ac:dyDescent="0.35">
      <c r="A78" s="8" t="s">
        <v>91</v>
      </c>
      <c r="B78" s="2">
        <v>1</v>
      </c>
      <c r="C78" s="8" t="s">
        <v>92</v>
      </c>
      <c r="D78" s="8" t="s">
        <v>19</v>
      </c>
      <c r="E78" s="13" t="s">
        <v>93</v>
      </c>
      <c r="F78" s="9">
        <v>0</v>
      </c>
      <c r="G78" s="10">
        <v>1</v>
      </c>
      <c r="H78" s="11">
        <f>ROUND(ROUND(F78,2)*ROUND(G78,3),2)</f>
        <v>0</v>
      </c>
    </row>
    <row r="79" spans="1:8" x14ac:dyDescent="0.35">
      <c r="E79" s="6" t="s">
        <v>21</v>
      </c>
      <c r="F79" s="6"/>
      <c r="G79" s="6"/>
      <c r="H79" s="12">
        <f>SUM(H78:H78)</f>
        <v>0</v>
      </c>
    </row>
    <row r="81" spans="1:8" x14ac:dyDescent="0.35">
      <c r="C81" s="6" t="s">
        <v>8</v>
      </c>
      <c r="D81" s="7" t="s">
        <v>9</v>
      </c>
      <c r="E81" s="6" t="s">
        <v>10</v>
      </c>
    </row>
    <row r="82" spans="1:8" x14ac:dyDescent="0.35">
      <c r="C82" s="6" t="s">
        <v>11</v>
      </c>
      <c r="D82" s="7" t="s">
        <v>45</v>
      </c>
      <c r="E82" s="6" t="s">
        <v>94</v>
      </c>
    </row>
    <row r="83" spans="1:8" x14ac:dyDescent="0.35">
      <c r="C83" s="6" t="s">
        <v>23</v>
      </c>
      <c r="D83" s="7" t="s">
        <v>9</v>
      </c>
      <c r="E83" s="6" t="s">
        <v>24</v>
      </c>
    </row>
    <row r="85" spans="1:8" x14ac:dyDescent="0.35">
      <c r="A85" s="8" t="s">
        <v>95</v>
      </c>
      <c r="B85" s="2">
        <v>1</v>
      </c>
      <c r="C85" s="8" t="s">
        <v>26</v>
      </c>
      <c r="D85" s="8" t="s">
        <v>27</v>
      </c>
      <c r="E85" s="2" t="s">
        <v>28</v>
      </c>
      <c r="F85" s="9">
        <v>0</v>
      </c>
      <c r="G85" s="10">
        <v>4</v>
      </c>
      <c r="H85" s="11">
        <f t="shared" ref="H85:H91" si="3">ROUND(ROUND(F85,2)*ROUND(G85,3),2)</f>
        <v>0</v>
      </c>
    </row>
    <row r="86" spans="1:8" x14ac:dyDescent="0.35">
      <c r="A86" s="8" t="s">
        <v>95</v>
      </c>
      <c r="B86" s="2">
        <v>2</v>
      </c>
      <c r="C86" s="8" t="s">
        <v>29</v>
      </c>
      <c r="D86" s="8" t="s">
        <v>27</v>
      </c>
      <c r="E86" s="2" t="s">
        <v>30</v>
      </c>
      <c r="F86" s="9">
        <v>0</v>
      </c>
      <c r="G86" s="10">
        <v>4.7</v>
      </c>
      <c r="H86" s="11">
        <f t="shared" si="3"/>
        <v>0</v>
      </c>
    </row>
    <row r="87" spans="1:8" x14ac:dyDescent="0.35">
      <c r="A87" s="8" t="s">
        <v>95</v>
      </c>
      <c r="B87" s="2">
        <v>3</v>
      </c>
      <c r="C87" s="8" t="s">
        <v>31</v>
      </c>
      <c r="D87" s="8" t="s">
        <v>32</v>
      </c>
      <c r="E87" s="2" t="s">
        <v>33</v>
      </c>
      <c r="F87" s="9">
        <v>0</v>
      </c>
      <c r="G87" s="10">
        <v>2.7</v>
      </c>
      <c r="H87" s="11">
        <f t="shared" si="3"/>
        <v>0</v>
      </c>
    </row>
    <row r="88" spans="1:8" x14ac:dyDescent="0.35">
      <c r="A88" s="8" t="s">
        <v>95</v>
      </c>
      <c r="B88" s="2">
        <v>4</v>
      </c>
      <c r="C88" s="8" t="s">
        <v>34</v>
      </c>
      <c r="D88" s="8" t="s">
        <v>32</v>
      </c>
      <c r="E88" s="2" t="s">
        <v>35</v>
      </c>
      <c r="F88" s="9">
        <v>0</v>
      </c>
      <c r="G88" s="10">
        <v>2.7</v>
      </c>
      <c r="H88" s="11">
        <f t="shared" si="3"/>
        <v>0</v>
      </c>
    </row>
    <row r="89" spans="1:8" x14ac:dyDescent="0.35">
      <c r="A89" s="8" t="s">
        <v>95</v>
      </c>
      <c r="B89" s="2">
        <v>5</v>
      </c>
      <c r="C89" s="8" t="s">
        <v>36</v>
      </c>
      <c r="D89" s="8" t="s">
        <v>37</v>
      </c>
      <c r="E89" s="2" t="s">
        <v>38</v>
      </c>
      <c r="F89" s="9">
        <v>0</v>
      </c>
      <c r="G89" s="10">
        <v>2.1059999999999999</v>
      </c>
      <c r="H89" s="11">
        <f t="shared" si="3"/>
        <v>0</v>
      </c>
    </row>
    <row r="90" spans="1:8" x14ac:dyDescent="0.35">
      <c r="A90" s="8" t="s">
        <v>95</v>
      </c>
      <c r="B90" s="2">
        <v>6</v>
      </c>
      <c r="C90" s="8" t="s">
        <v>39</v>
      </c>
      <c r="D90" s="8" t="s">
        <v>37</v>
      </c>
      <c r="E90" s="2" t="s">
        <v>40</v>
      </c>
      <c r="F90" s="9">
        <v>0</v>
      </c>
      <c r="G90" s="10">
        <v>2.1059999999999999</v>
      </c>
      <c r="H90" s="11">
        <f t="shared" si="3"/>
        <v>0</v>
      </c>
    </row>
    <row r="91" spans="1:8" x14ac:dyDescent="0.35">
      <c r="A91" s="8" t="s">
        <v>95</v>
      </c>
      <c r="B91" s="2">
        <v>7</v>
      </c>
      <c r="C91" s="8" t="s">
        <v>41</v>
      </c>
      <c r="D91" s="8" t="s">
        <v>37</v>
      </c>
      <c r="E91" s="2" t="s">
        <v>42</v>
      </c>
      <c r="F91" s="9">
        <v>0</v>
      </c>
      <c r="G91" s="10">
        <v>2.1059999999999999</v>
      </c>
      <c r="H91" s="11">
        <f t="shared" si="3"/>
        <v>0</v>
      </c>
    </row>
    <row r="92" spans="1:8" x14ac:dyDescent="0.35">
      <c r="E92" s="6" t="s">
        <v>21</v>
      </c>
      <c r="F92" s="6"/>
      <c r="G92" s="6"/>
      <c r="H92" s="12">
        <f>SUM(H85:H91)</f>
        <v>0</v>
      </c>
    </row>
    <row r="94" spans="1:8" x14ac:dyDescent="0.35">
      <c r="C94" s="6" t="s">
        <v>8</v>
      </c>
      <c r="D94" s="7" t="s">
        <v>9</v>
      </c>
      <c r="E94" s="6" t="s">
        <v>10</v>
      </c>
    </row>
    <row r="95" spans="1:8" x14ac:dyDescent="0.35">
      <c r="C95" s="6" t="s">
        <v>11</v>
      </c>
      <c r="D95" s="7" t="s">
        <v>45</v>
      </c>
      <c r="E95" s="6" t="s">
        <v>94</v>
      </c>
    </row>
    <row r="96" spans="1:8" x14ac:dyDescent="0.35">
      <c r="C96" s="6" t="s">
        <v>23</v>
      </c>
      <c r="D96" s="7" t="s">
        <v>45</v>
      </c>
      <c r="E96" s="6" t="s">
        <v>46</v>
      </c>
    </row>
    <row r="98" spans="1:8" x14ac:dyDescent="0.35">
      <c r="A98" s="8" t="s">
        <v>96</v>
      </c>
      <c r="B98" s="2">
        <v>1</v>
      </c>
      <c r="C98" s="8" t="s">
        <v>48</v>
      </c>
      <c r="D98" s="8" t="s">
        <v>37</v>
      </c>
      <c r="E98" s="2" t="s">
        <v>49</v>
      </c>
      <c r="F98" s="9">
        <v>0</v>
      </c>
      <c r="G98" s="10">
        <v>1.35</v>
      </c>
      <c r="H98" s="11">
        <f>ROUND(ROUND(F98,2)*ROUND(G98,3),2)</f>
        <v>0</v>
      </c>
    </row>
    <row r="99" spans="1:8" x14ac:dyDescent="0.35">
      <c r="A99" s="8" t="s">
        <v>96</v>
      </c>
      <c r="B99" s="2">
        <v>2</v>
      </c>
      <c r="C99" s="8" t="s">
        <v>36</v>
      </c>
      <c r="D99" s="8" t="s">
        <v>37</v>
      </c>
      <c r="E99" s="2" t="s">
        <v>38</v>
      </c>
      <c r="F99" s="9">
        <v>0</v>
      </c>
      <c r="G99" s="10">
        <v>1.62</v>
      </c>
      <c r="H99" s="11">
        <f>ROUND(ROUND(F99,2)*ROUND(G99,3),2)</f>
        <v>0</v>
      </c>
    </row>
    <row r="100" spans="1:8" x14ac:dyDescent="0.35">
      <c r="A100" s="8" t="s">
        <v>96</v>
      </c>
      <c r="B100" s="2">
        <v>3</v>
      </c>
      <c r="C100" s="8" t="s">
        <v>39</v>
      </c>
      <c r="D100" s="8" t="s">
        <v>37</v>
      </c>
      <c r="E100" s="2" t="s">
        <v>40</v>
      </c>
      <c r="F100" s="9">
        <v>0</v>
      </c>
      <c r="G100" s="10">
        <v>1.62</v>
      </c>
      <c r="H100" s="11">
        <f>ROUND(ROUND(F100,2)*ROUND(G100,3),2)</f>
        <v>0</v>
      </c>
    </row>
    <row r="101" spans="1:8" x14ac:dyDescent="0.35">
      <c r="A101" s="8" t="s">
        <v>96</v>
      </c>
      <c r="B101" s="2">
        <v>4</v>
      </c>
      <c r="C101" s="8" t="s">
        <v>50</v>
      </c>
      <c r="D101" s="8" t="s">
        <v>37</v>
      </c>
      <c r="E101" s="2" t="s">
        <v>51</v>
      </c>
      <c r="F101" s="9">
        <v>0</v>
      </c>
      <c r="G101" s="10">
        <v>1.62</v>
      </c>
      <c r="H101" s="11">
        <f>ROUND(ROUND(F101,2)*ROUND(G101,3),2)</f>
        <v>0</v>
      </c>
    </row>
    <row r="102" spans="1:8" x14ac:dyDescent="0.35">
      <c r="E102" s="6" t="s">
        <v>21</v>
      </c>
      <c r="F102" s="6"/>
      <c r="G102" s="6"/>
      <c r="H102" s="12">
        <f>SUM(H98:H101)</f>
        <v>0</v>
      </c>
    </row>
    <row r="104" spans="1:8" x14ac:dyDescent="0.35">
      <c r="C104" s="6" t="s">
        <v>8</v>
      </c>
      <c r="D104" s="7" t="s">
        <v>9</v>
      </c>
      <c r="E104" s="6" t="s">
        <v>10</v>
      </c>
    </row>
    <row r="105" spans="1:8" x14ac:dyDescent="0.35">
      <c r="C105" s="6" t="s">
        <v>11</v>
      </c>
      <c r="D105" s="7" t="s">
        <v>45</v>
      </c>
      <c r="E105" s="6" t="s">
        <v>94</v>
      </c>
    </row>
    <row r="106" spans="1:8" x14ac:dyDescent="0.35">
      <c r="C106" s="6" t="s">
        <v>23</v>
      </c>
      <c r="D106" s="7" t="s">
        <v>52</v>
      </c>
      <c r="E106" s="6" t="s">
        <v>53</v>
      </c>
    </row>
    <row r="108" spans="1:8" x14ac:dyDescent="0.35">
      <c r="A108" s="8" t="s">
        <v>97</v>
      </c>
      <c r="B108" s="2">
        <v>1</v>
      </c>
      <c r="C108" s="8" t="s">
        <v>55</v>
      </c>
      <c r="D108" s="8" t="s">
        <v>32</v>
      </c>
      <c r="E108" s="2" t="s">
        <v>56</v>
      </c>
      <c r="F108" s="9">
        <v>0</v>
      </c>
      <c r="G108" s="10">
        <v>2.7</v>
      </c>
      <c r="H108" s="11">
        <f t="shared" ref="H108:H116" si="4">ROUND(ROUND(F108,2)*ROUND(G108,3),2)</f>
        <v>0</v>
      </c>
    </row>
    <row r="109" spans="1:8" x14ac:dyDescent="0.35">
      <c r="A109" s="8" t="s">
        <v>97</v>
      </c>
      <c r="B109" s="2">
        <v>2</v>
      </c>
      <c r="C109" s="8" t="s">
        <v>57</v>
      </c>
      <c r="D109" s="8" t="s">
        <v>37</v>
      </c>
      <c r="E109" s="2" t="s">
        <v>58</v>
      </c>
      <c r="F109" s="9">
        <v>0</v>
      </c>
      <c r="G109" s="10">
        <v>0.54</v>
      </c>
      <c r="H109" s="11">
        <f t="shared" si="4"/>
        <v>0</v>
      </c>
    </row>
    <row r="110" spans="1:8" x14ac:dyDescent="0.35">
      <c r="A110" s="8" t="s">
        <v>97</v>
      </c>
      <c r="B110" s="2">
        <v>3</v>
      </c>
      <c r="C110" s="8" t="s">
        <v>59</v>
      </c>
      <c r="D110" s="8" t="s">
        <v>32</v>
      </c>
      <c r="E110" s="2" t="s">
        <v>60</v>
      </c>
      <c r="F110" s="9">
        <v>0</v>
      </c>
      <c r="G110" s="10">
        <v>2.7</v>
      </c>
      <c r="H110" s="11">
        <f t="shared" si="4"/>
        <v>0</v>
      </c>
    </row>
    <row r="111" spans="1:8" x14ac:dyDescent="0.35">
      <c r="A111" s="8" t="s">
        <v>97</v>
      </c>
      <c r="B111" s="2">
        <v>4</v>
      </c>
      <c r="C111" s="8" t="s">
        <v>61</v>
      </c>
      <c r="D111" s="8" t="s">
        <v>19</v>
      </c>
      <c r="E111" s="2" t="s">
        <v>62</v>
      </c>
      <c r="F111" s="9">
        <v>0</v>
      </c>
      <c r="G111" s="10">
        <v>7.5</v>
      </c>
      <c r="H111" s="11">
        <f t="shared" si="4"/>
        <v>0</v>
      </c>
    </row>
    <row r="112" spans="1:8" x14ac:dyDescent="0.35">
      <c r="A112" s="8" t="s">
        <v>97</v>
      </c>
      <c r="B112" s="2">
        <v>5</v>
      </c>
      <c r="C112" s="8" t="s">
        <v>63</v>
      </c>
      <c r="D112" s="8" t="s">
        <v>32</v>
      </c>
      <c r="E112" s="2" t="s">
        <v>64</v>
      </c>
      <c r="F112" s="9">
        <v>0</v>
      </c>
      <c r="G112" s="10">
        <v>1.034</v>
      </c>
      <c r="H112" s="11">
        <f t="shared" si="4"/>
        <v>0</v>
      </c>
    </row>
    <row r="113" spans="1:8" x14ac:dyDescent="0.35">
      <c r="A113" s="8" t="s">
        <v>97</v>
      </c>
      <c r="B113" s="2">
        <v>6</v>
      </c>
      <c r="C113" s="8" t="s">
        <v>65</v>
      </c>
      <c r="D113" s="8" t="s">
        <v>37</v>
      </c>
      <c r="E113" s="2" t="s">
        <v>66</v>
      </c>
      <c r="F113" s="9">
        <v>0</v>
      </c>
      <c r="G113" s="10">
        <v>0.59399999999999997</v>
      </c>
      <c r="H113" s="11">
        <f t="shared" si="4"/>
        <v>0</v>
      </c>
    </row>
    <row r="114" spans="1:8" x14ac:dyDescent="0.35">
      <c r="A114" s="8" t="s">
        <v>97</v>
      </c>
      <c r="B114" s="2">
        <v>7</v>
      </c>
      <c r="C114" s="8" t="s">
        <v>67</v>
      </c>
      <c r="D114" s="8" t="s">
        <v>32</v>
      </c>
      <c r="E114" s="2" t="s">
        <v>68</v>
      </c>
      <c r="F114" s="9">
        <v>0</v>
      </c>
      <c r="G114" s="10">
        <v>2.7</v>
      </c>
      <c r="H114" s="11">
        <f t="shared" si="4"/>
        <v>0</v>
      </c>
    </row>
    <row r="115" spans="1:8" x14ac:dyDescent="0.35">
      <c r="A115" s="8" t="s">
        <v>97</v>
      </c>
      <c r="B115" s="2">
        <v>8</v>
      </c>
      <c r="C115" s="8" t="s">
        <v>69</v>
      </c>
      <c r="D115" s="8" t="s">
        <v>32</v>
      </c>
      <c r="E115" s="2" t="s">
        <v>70</v>
      </c>
      <c r="F115" s="9">
        <v>0</v>
      </c>
      <c r="G115" s="10">
        <v>2.7</v>
      </c>
      <c r="H115" s="11">
        <f t="shared" si="4"/>
        <v>0</v>
      </c>
    </row>
    <row r="116" spans="1:8" x14ac:dyDescent="0.35">
      <c r="A116" s="8" t="s">
        <v>97</v>
      </c>
      <c r="B116" s="2">
        <v>9</v>
      </c>
      <c r="C116" s="8" t="s">
        <v>98</v>
      </c>
      <c r="D116" s="8" t="s">
        <v>37</v>
      </c>
      <c r="E116" s="2" t="s">
        <v>99</v>
      </c>
      <c r="F116" s="9">
        <v>0</v>
      </c>
      <c r="G116" s="10">
        <v>0.16200000000000001</v>
      </c>
      <c r="H116" s="11">
        <f t="shared" si="4"/>
        <v>0</v>
      </c>
    </row>
    <row r="117" spans="1:8" x14ac:dyDescent="0.35">
      <c r="E117" s="6" t="s">
        <v>21</v>
      </c>
      <c r="F117" s="6"/>
      <c r="G117" s="6"/>
      <c r="H117" s="12">
        <f>SUM(H108:H116)</f>
        <v>0</v>
      </c>
    </row>
    <row r="119" spans="1:8" x14ac:dyDescent="0.35">
      <c r="C119" s="6" t="s">
        <v>8</v>
      </c>
      <c r="D119" s="7" t="s">
        <v>9</v>
      </c>
      <c r="E119" s="6" t="s">
        <v>10</v>
      </c>
    </row>
    <row r="120" spans="1:8" x14ac:dyDescent="0.35">
      <c r="C120" s="6" t="s">
        <v>11</v>
      </c>
      <c r="D120" s="7" t="s">
        <v>45</v>
      </c>
      <c r="E120" s="6" t="s">
        <v>94</v>
      </c>
    </row>
    <row r="121" spans="1:8" x14ac:dyDescent="0.35">
      <c r="C121" s="6" t="s">
        <v>23</v>
      </c>
      <c r="D121" s="7" t="s">
        <v>71</v>
      </c>
      <c r="E121" s="6" t="s">
        <v>72</v>
      </c>
    </row>
    <row r="123" spans="1:8" x14ac:dyDescent="0.35">
      <c r="A123" s="8" t="s">
        <v>100</v>
      </c>
      <c r="B123" s="2">
        <v>1</v>
      </c>
      <c r="C123" s="8" t="s">
        <v>74</v>
      </c>
      <c r="D123" s="8" t="s">
        <v>27</v>
      </c>
      <c r="E123" s="2" t="s">
        <v>75</v>
      </c>
      <c r="F123" s="9">
        <v>0</v>
      </c>
      <c r="G123" s="10">
        <v>4</v>
      </c>
      <c r="H123" s="11">
        <f>ROUND(ROUND(F123,2)*ROUND(G123,3),2)</f>
        <v>0</v>
      </c>
    </row>
    <row r="124" spans="1:8" x14ac:dyDescent="0.35">
      <c r="E124" s="6" t="s">
        <v>21</v>
      </c>
      <c r="F124" s="6"/>
      <c r="G124" s="6"/>
      <c r="H124" s="12">
        <f>SUM(H123:H123)</f>
        <v>0</v>
      </c>
    </row>
    <row r="126" spans="1:8" x14ac:dyDescent="0.35">
      <c r="C126" s="6" t="s">
        <v>8</v>
      </c>
      <c r="D126" s="7" t="s">
        <v>9</v>
      </c>
      <c r="E126" s="6" t="s">
        <v>10</v>
      </c>
    </row>
    <row r="127" spans="1:8" x14ac:dyDescent="0.35">
      <c r="C127" s="6" t="s">
        <v>11</v>
      </c>
      <c r="D127" s="7" t="s">
        <v>52</v>
      </c>
      <c r="E127" s="6" t="s">
        <v>101</v>
      </c>
    </row>
    <row r="128" spans="1:8" x14ac:dyDescent="0.35">
      <c r="C128" s="6" t="s">
        <v>23</v>
      </c>
      <c r="D128" s="7" t="s">
        <v>45</v>
      </c>
      <c r="E128" s="6" t="s">
        <v>46</v>
      </c>
    </row>
    <row r="130" spans="1:8" x14ac:dyDescent="0.35">
      <c r="A130" s="8" t="s">
        <v>102</v>
      </c>
      <c r="B130" s="2">
        <v>1</v>
      </c>
      <c r="C130" s="8" t="s">
        <v>103</v>
      </c>
      <c r="D130" s="8" t="s">
        <v>32</v>
      </c>
      <c r="E130" s="2" t="s">
        <v>104</v>
      </c>
      <c r="F130" s="9">
        <v>0</v>
      </c>
      <c r="G130" s="10">
        <v>100</v>
      </c>
      <c r="H130" s="11">
        <f t="shared" ref="H130:H136" si="5">ROUND(ROUND(F130,2)*ROUND(G130,3),2)</f>
        <v>0</v>
      </c>
    </row>
    <row r="131" spans="1:8" x14ac:dyDescent="0.35">
      <c r="A131" s="8" t="s">
        <v>102</v>
      </c>
      <c r="B131" s="2">
        <v>2</v>
      </c>
      <c r="C131" s="8" t="s">
        <v>34</v>
      </c>
      <c r="D131" s="8" t="s">
        <v>32</v>
      </c>
      <c r="E131" s="2" t="s">
        <v>35</v>
      </c>
      <c r="F131" s="9">
        <v>0</v>
      </c>
      <c r="G131" s="10">
        <v>100</v>
      </c>
      <c r="H131" s="11">
        <f t="shared" si="5"/>
        <v>0</v>
      </c>
    </row>
    <row r="132" spans="1:8" x14ac:dyDescent="0.35">
      <c r="A132" s="8" t="s">
        <v>102</v>
      </c>
      <c r="B132" s="2">
        <v>3</v>
      </c>
      <c r="C132" s="8" t="s">
        <v>48</v>
      </c>
      <c r="D132" s="8" t="s">
        <v>37</v>
      </c>
      <c r="E132" s="2" t="s">
        <v>49</v>
      </c>
      <c r="F132" s="9">
        <v>0</v>
      </c>
      <c r="G132" s="10">
        <v>4</v>
      </c>
      <c r="H132" s="11">
        <f t="shared" si="5"/>
        <v>0</v>
      </c>
    </row>
    <row r="133" spans="1:8" x14ac:dyDescent="0.35">
      <c r="A133" s="8" t="s">
        <v>102</v>
      </c>
      <c r="B133" s="2">
        <v>4</v>
      </c>
      <c r="C133" s="8" t="s">
        <v>36</v>
      </c>
      <c r="D133" s="8" t="s">
        <v>37</v>
      </c>
      <c r="E133" s="2" t="s">
        <v>38</v>
      </c>
      <c r="F133" s="9">
        <v>0</v>
      </c>
      <c r="G133" s="10">
        <v>4.8</v>
      </c>
      <c r="H133" s="11">
        <f t="shared" si="5"/>
        <v>0</v>
      </c>
    </row>
    <row r="134" spans="1:8" x14ac:dyDescent="0.35">
      <c r="A134" s="8" t="s">
        <v>102</v>
      </c>
      <c r="B134" s="2">
        <v>5</v>
      </c>
      <c r="C134" s="8" t="s">
        <v>39</v>
      </c>
      <c r="D134" s="8" t="s">
        <v>37</v>
      </c>
      <c r="E134" s="2" t="s">
        <v>40</v>
      </c>
      <c r="F134" s="9">
        <v>0</v>
      </c>
      <c r="G134" s="10">
        <v>4.8</v>
      </c>
      <c r="H134" s="11">
        <f t="shared" si="5"/>
        <v>0</v>
      </c>
    </row>
    <row r="135" spans="1:8" x14ac:dyDescent="0.35">
      <c r="A135" s="8" t="s">
        <v>102</v>
      </c>
      <c r="B135" s="2">
        <v>6</v>
      </c>
      <c r="C135" s="8" t="s">
        <v>50</v>
      </c>
      <c r="D135" s="8" t="s">
        <v>37</v>
      </c>
      <c r="E135" s="2" t="s">
        <v>51</v>
      </c>
      <c r="F135" s="9">
        <v>0</v>
      </c>
      <c r="G135" s="10">
        <v>4.8</v>
      </c>
      <c r="H135" s="11">
        <f t="shared" si="5"/>
        <v>0</v>
      </c>
    </row>
    <row r="136" spans="1:8" x14ac:dyDescent="0.35">
      <c r="A136" s="8" t="s">
        <v>102</v>
      </c>
      <c r="B136" s="2">
        <v>7</v>
      </c>
      <c r="C136" s="8" t="s">
        <v>105</v>
      </c>
      <c r="D136" s="8" t="s">
        <v>37</v>
      </c>
      <c r="E136" s="2" t="s">
        <v>106</v>
      </c>
      <c r="F136" s="9">
        <v>0</v>
      </c>
      <c r="G136" s="10">
        <v>0</v>
      </c>
      <c r="H136" s="11">
        <f t="shared" si="5"/>
        <v>0</v>
      </c>
    </row>
    <row r="137" spans="1:8" x14ac:dyDescent="0.35">
      <c r="E137" s="6" t="s">
        <v>21</v>
      </c>
      <c r="F137" s="6"/>
      <c r="G137" s="6"/>
      <c r="H137" s="12">
        <f>SUM(H130:H136)</f>
        <v>0</v>
      </c>
    </row>
    <row r="139" spans="1:8" x14ac:dyDescent="0.35">
      <c r="C139" s="6" t="s">
        <v>8</v>
      </c>
      <c r="D139" s="7" t="s">
        <v>9</v>
      </c>
      <c r="E139" s="6" t="s">
        <v>10</v>
      </c>
    </row>
    <row r="140" spans="1:8" x14ac:dyDescent="0.35">
      <c r="C140" s="6" t="s">
        <v>11</v>
      </c>
      <c r="D140" s="7" t="s">
        <v>52</v>
      </c>
      <c r="E140" s="6" t="s">
        <v>101</v>
      </c>
    </row>
    <row r="141" spans="1:8" x14ac:dyDescent="0.35">
      <c r="C141" s="6" t="s">
        <v>23</v>
      </c>
      <c r="D141" s="7" t="s">
        <v>76</v>
      </c>
      <c r="E141" s="6" t="s">
        <v>77</v>
      </c>
    </row>
    <row r="143" spans="1:8" ht="95.5" x14ac:dyDescent="0.35">
      <c r="A143" s="8" t="s">
        <v>107</v>
      </c>
      <c r="B143" s="2">
        <v>1</v>
      </c>
      <c r="C143" s="8" t="s">
        <v>108</v>
      </c>
      <c r="D143" s="8" t="s">
        <v>37</v>
      </c>
      <c r="E143" s="13" t="s">
        <v>109</v>
      </c>
      <c r="F143" s="9">
        <v>0</v>
      </c>
      <c r="G143" s="10">
        <v>2.5</v>
      </c>
      <c r="H143" s="11">
        <f t="shared" ref="H143:H149" si="6">ROUND(ROUND(F143,2)*ROUND(G143,3),2)</f>
        <v>0</v>
      </c>
    </row>
    <row r="144" spans="1:8" x14ac:dyDescent="0.35">
      <c r="A144" s="8" t="s">
        <v>107</v>
      </c>
      <c r="B144" s="2">
        <v>2</v>
      </c>
      <c r="C144" s="8" t="s">
        <v>110</v>
      </c>
      <c r="D144" s="8" t="s">
        <v>37</v>
      </c>
      <c r="E144" s="2" t="s">
        <v>111</v>
      </c>
      <c r="F144" s="9">
        <v>0</v>
      </c>
      <c r="G144" s="10">
        <v>1</v>
      </c>
      <c r="H144" s="11">
        <f t="shared" si="6"/>
        <v>0</v>
      </c>
    </row>
    <row r="145" spans="1:8" x14ac:dyDescent="0.35">
      <c r="A145" s="8" t="s">
        <v>107</v>
      </c>
      <c r="B145" s="2">
        <v>3</v>
      </c>
      <c r="C145" s="8" t="s">
        <v>83</v>
      </c>
      <c r="D145" s="8" t="s">
        <v>37</v>
      </c>
      <c r="E145" s="2" t="s">
        <v>84</v>
      </c>
      <c r="F145" s="9">
        <v>0</v>
      </c>
      <c r="G145" s="10">
        <v>1.5</v>
      </c>
      <c r="H145" s="11">
        <f t="shared" si="6"/>
        <v>0</v>
      </c>
    </row>
    <row r="146" spans="1:8" x14ac:dyDescent="0.35">
      <c r="A146" s="8" t="s">
        <v>107</v>
      </c>
      <c r="B146" s="2">
        <v>4</v>
      </c>
      <c r="C146" s="8" t="s">
        <v>112</v>
      </c>
      <c r="D146" s="8" t="s">
        <v>37</v>
      </c>
      <c r="E146" s="2" t="s">
        <v>113</v>
      </c>
      <c r="F146" s="9">
        <v>0</v>
      </c>
      <c r="G146" s="10">
        <v>1</v>
      </c>
      <c r="H146" s="11">
        <f t="shared" si="6"/>
        <v>0</v>
      </c>
    </row>
    <row r="147" spans="1:8" x14ac:dyDescent="0.35">
      <c r="A147" s="8" t="s">
        <v>107</v>
      </c>
      <c r="B147" s="2">
        <v>5</v>
      </c>
      <c r="C147" s="8" t="s">
        <v>36</v>
      </c>
      <c r="D147" s="8" t="s">
        <v>37</v>
      </c>
      <c r="E147" s="2" t="s">
        <v>38</v>
      </c>
      <c r="F147" s="9">
        <v>0</v>
      </c>
      <c r="G147" s="10">
        <v>2.75</v>
      </c>
      <c r="H147" s="11">
        <f t="shared" si="6"/>
        <v>0</v>
      </c>
    </row>
    <row r="148" spans="1:8" x14ac:dyDescent="0.35">
      <c r="A148" s="8" t="s">
        <v>107</v>
      </c>
      <c r="B148" s="2">
        <v>6</v>
      </c>
      <c r="C148" s="8" t="s">
        <v>114</v>
      </c>
      <c r="D148" s="8" t="s">
        <v>32</v>
      </c>
      <c r="E148" s="2" t="s">
        <v>115</v>
      </c>
      <c r="F148" s="9">
        <v>0</v>
      </c>
      <c r="G148" s="10">
        <v>33.25</v>
      </c>
      <c r="H148" s="11">
        <f t="shared" si="6"/>
        <v>0</v>
      </c>
    </row>
    <row r="149" spans="1:8" x14ac:dyDescent="0.35">
      <c r="A149" s="8" t="s">
        <v>107</v>
      </c>
      <c r="B149" s="2">
        <v>7</v>
      </c>
      <c r="C149" s="8" t="s">
        <v>116</v>
      </c>
      <c r="D149" s="8" t="s">
        <v>27</v>
      </c>
      <c r="E149" s="2" t="s">
        <v>117</v>
      </c>
      <c r="F149" s="9">
        <v>0</v>
      </c>
      <c r="G149" s="10">
        <v>7</v>
      </c>
      <c r="H149" s="11">
        <f t="shared" si="6"/>
        <v>0</v>
      </c>
    </row>
    <row r="150" spans="1:8" x14ac:dyDescent="0.35">
      <c r="E150" s="6" t="s">
        <v>21</v>
      </c>
      <c r="F150" s="6"/>
      <c r="G150" s="6"/>
      <c r="H150" s="12">
        <f>SUM(H143:H149)</f>
        <v>0</v>
      </c>
    </row>
    <row r="152" spans="1:8" x14ac:dyDescent="0.35">
      <c r="C152" s="6" t="s">
        <v>8</v>
      </c>
      <c r="D152" s="7" t="s">
        <v>9</v>
      </c>
      <c r="E152" s="6" t="s">
        <v>10</v>
      </c>
    </row>
    <row r="153" spans="1:8" x14ac:dyDescent="0.35">
      <c r="C153" s="6" t="s">
        <v>11</v>
      </c>
      <c r="D153" s="7" t="s">
        <v>71</v>
      </c>
      <c r="E153" s="6" t="s">
        <v>118</v>
      </c>
    </row>
    <row r="155" spans="1:8" x14ac:dyDescent="0.35">
      <c r="A155" s="8" t="s">
        <v>119</v>
      </c>
      <c r="B155" s="2">
        <v>1</v>
      </c>
      <c r="C155" s="8" t="s">
        <v>120</v>
      </c>
      <c r="D155" s="8" t="s">
        <v>16</v>
      </c>
      <c r="E155" s="2" t="s">
        <v>121</v>
      </c>
      <c r="F155" s="9">
        <v>0</v>
      </c>
      <c r="G155" s="10">
        <v>1</v>
      </c>
      <c r="H155" s="11">
        <f>ROUND(ROUND(F155,2)*ROUND(G155,3),2)</f>
        <v>0</v>
      </c>
    </row>
    <row r="156" spans="1:8" x14ac:dyDescent="0.35">
      <c r="E156" s="6" t="s">
        <v>21</v>
      </c>
      <c r="F156" s="6"/>
      <c r="G156" s="6"/>
      <c r="H156" s="12">
        <f>SUM(H155:H155)</f>
        <v>0</v>
      </c>
    </row>
    <row r="158" spans="1:8" x14ac:dyDescent="0.35">
      <c r="E158" s="14" t="s">
        <v>122</v>
      </c>
      <c r="H158" s="15">
        <f>SUM(H9:H157)/2</f>
        <v>0</v>
      </c>
    </row>
  </sheetData>
  <sheetProtection sheet="1"/>
  <mergeCells count="4">
    <mergeCell ref="E1:H1"/>
    <mergeCell ref="E2:H2"/>
    <mergeCell ref="E3:H3"/>
    <mergeCell ref="E4:H4"/>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T-PRES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ROMERO VAZ, MARIA ESTHER</cp:lastModifiedBy>
  <dcterms:created xsi:type="dcterms:W3CDTF">2025-10-28T09:13:27Z</dcterms:created>
  <dcterms:modified xsi:type="dcterms:W3CDTF">2025-10-28T09:14:42Z</dcterms:modified>
</cp:coreProperties>
</file>