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calcChain.xml" ContentType="application/vnd.openxmlformats-officedocument.spreadsheetml.calcChain+xml"/>
  <Override PartName="/xl/theme/theme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28857383b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cba51b5994bb5bab6da9e48f3b8e5.psmdcp" Id="R0a130f31697b43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-PRES" sheetId="2" r:id="rId2"/>
    <x:sheet name="T-APU" sheetId="7" r:id="rId7"/>
    <x:sheet name="T-SMP" sheetId="8" r:id="rId8"/>
    <x:sheet name="T-DIM" sheetId="9" r:id="rId9"/>
  </x:sheets>
  <x:definedNames/>
  <x:calcPr calcId="125725"/>
</x:workbook>
</file>

<file path=xl/calcChain.xml><?xml version="1.0" encoding="utf-8"?>
<x:calcChain xmlns:x="http://schemas.openxmlformats.org/spreadsheetml/2006/main">
  <x:c r="H48" i="2"/>
  <x:c r="K11" i="7"/>
  <x:c r="J13" i="7"/>
  <x:c r="J14" i="7"/>
  <x:c r="J15" i="7"/>
  <x:c r="K16" i="7"/>
  <x:c r="J18" i="7"/>
  <x:c r="J19" i="7"/>
  <x:c r="J20" i="7"/>
  <x:c r="K21" i="7"/>
  <x:c r="J23" i="7"/>
  <x:c r="K24" i="7"/>
  <x:c r="J26" i="7"/>
  <x:c r="K27" i="7"/>
  <x:c r="K28" i="7"/>
  <x:c r="K29" i="7"/>
  <x:c r="K31" i="7"/>
  <x:c r="J33" i="7"/>
  <x:c r="J34" i="7"/>
  <x:c r="K35" i="7"/>
  <x:c r="J37" i="7"/>
  <x:c r="J38" i="7"/>
  <x:c r="K39" i="7"/>
  <x:c r="J41" i="7"/>
  <x:c r="K42" i="7"/>
  <x:c r="J44" i="7"/>
  <x:c r="K45" i="7"/>
  <x:c r="K46" i="7"/>
  <x:c r="K47" i="7"/>
  <x:c r="K49" i="7"/>
  <x:c r="J51" i="7"/>
  <x:c r="J52" i="7"/>
  <x:c r="J53" i="7"/>
  <x:c r="K54" i="7"/>
  <x:c r="J56" i="7"/>
  <x:c r="J57" i="7"/>
  <x:c r="J58" i="7"/>
  <x:c r="J59" i="7"/>
  <x:c r="K60" i="7"/>
  <x:c r="J62" i="7"/>
  <x:c r="J64" i="7"/>
  <x:c r="K65" i="7"/>
  <x:c r="K66" i="7"/>
  <x:c r="K67" i="7"/>
  <x:c r="G13" i="9"/>
  <x:c r="G14" i="9"/>
  <x:c r="G16" i="9"/>
  <x:c r="G17" i="9"/>
  <x:c r="G22" i="9"/>
  <x:c r="G23" i="9"/>
  <x:c r="G25" i="9"/>
  <x:c r="G26" i="9"/>
  <x:c r="G31" i="9"/>
  <x:c r="G32" i="9"/>
  <x:c r="G34" i="9"/>
  <x:c r="G35" i="9"/>
  <x:c r="G40" i="9"/>
  <x:c r="G41" i="9"/>
  <x:c r="G43" i="9"/>
  <x:c r="G44" i="9"/>
  <x:c r="G49" i="9"/>
  <x:c r="G50" i="9"/>
  <x:c r="G52" i="9"/>
  <x:c r="G53" i="9"/>
  <x:c r="G58" i="9"/>
  <x:c r="G59" i="9"/>
  <x:c r="G61" i="9"/>
  <x:c r="G62" i="9"/>
  <x:c r="G67" i="9"/>
  <x:c r="G68" i="9"/>
</x:calcChain>
</file>

<file path=xl/sharedStrings.xml><?xml version="1.0" encoding="utf-8"?>
<x:sst xmlns:x="http://schemas.openxmlformats.org/spreadsheetml/2006/main" count="124" uniqueCount="124">
  <x:si>
    <x:t>Reparació 6  trams paviments tous Collserola</x:t>
  </x:si>
  <x:si>
    <x:t>Oficina de Collserola - Districte de Sarrià - Sant Gervasi</x:t>
  </x:si>
  <x:si>
    <x:t>Pressupost gener 2026</x:t>
  </x:si>
  <x:si>
    <x:t>PRESSUPOST</x:t>
  </x:si>
  <x:si>
    <x:t>Preu</x:t>
  </x:si>
  <x:si>
    <x:t>Amidament</x:t>
  </x:si>
  <x:si>
    <x:t>Import</x:t>
  </x:si>
  <x:si>
    <x:t>Obra</x:t>
  </x:si>
  <x:si>
    <x:t>01</x:t>
  </x:si>
  <x:si>
    <x:t>PressupostP2600054</x:t>
  </x:si>
  <x:si>
    <x:t>Capítol</x:t>
  </x:si>
  <x:si>
    <x:t xml:space="preserve">c.Malva
</x:t>
  </x:si>
  <x:si>
    <x:t>01.01</x:t>
  </x:si>
  <x:si>
    <x:t>PR27-0003</x:t>
  </x:si>
  <x:si>
    <x:t>m2</x:t>
  </x:si>
  <x:si>
    <x:t>Escarificat superficial i compactació del terreny. Compren els treballs següents: 
- escarificat superficial del terreny fins a una profunditat mínima de 20 cm, amb mitjans mecànics. 
- estesa de material, anivellat, refinat i compactat al 95 % del Proctor Modificat
- anivellament del perfil, correcció de l'amplada, rectificació de pendents, de radis de curvatura, encreuaments i altres elements si fos necessari
- repàs i/o consolidació de trenques i/o canalitzacions malmeses.
- eliminació de sots, pedregam i d'altres elements que dificultin la mobilitat, 
- eliminació de bassals i xaragalls, així com l'eliminació de l'aigua si fos necessari.
- inclou el regat i compactat per a regularització i consolidació si fos necessari
Tot inclòs completament acabat.</x:t>
  </x:si>
  <x:si>
    <x:t>P924-0016</x:t>
  </x:si>
  <x:si>
    <x:t>m3</x:t>
  </x:si>
  <x:si>
    <x:t>Base granular per a millora de les propietats resistents del terreny. Compren els treballs següents:
- subministrament del material de reblert (tot-u natural/artificial o grava d'origen calcari ) segons especificacions de la D.F.
- estesa de material, anivellat, refinat i compactat al 95 % del Proctor Modificat amb mitjans mecànics, en tongades de 30 cm
Tot inclòs completament acabat.</x:t>
  </x:si>
  <x:si>
    <x:t>TOTAL</x:t>
  </x:si>
  <x:si>
    <x:t>02</x:t>
  </x:si>
  <x:si>
    <x:t xml:space="preserve">c.Vidal i Quadras
</x:t>
  </x:si>
  <x:si>
    <x:t>01.02</x:t>
  </x:si>
  <x:si>
    <x:t>03</x:t>
  </x:si>
  <x:si>
    <x:t xml:space="preserve">cm.Múrgola
</x:t>
  </x:si>
  <x:si>
    <x:t>01.03</x:t>
  </x:si>
  <x:si>
    <x:t>04</x:t>
  </x:si>
  <x:si>
    <x:t xml:space="preserve">ptge.Negociant
</x:t>
  </x:si>
  <x:si>
    <x:t>01.04</x:t>
  </x:si>
  <x:si>
    <x:t>05</x:t>
  </x:si>
  <x:si>
    <x:t>cm.Can Castellví</x:t>
  </x:si>
  <x:si>
    <x:t>01.05</x:t>
  </x:si>
  <x:si>
    <x:t>06</x:t>
  </x:si>
  <x:si>
    <x:t>esplanada ctra.Molins</x:t>
  </x:si>
  <x:si>
    <x:t>01.06</x:t>
  </x:si>
  <x:si>
    <x:t>07</x:t>
  </x:si>
  <x:si>
    <x:t>c.Azalea</x:t>
  </x:si>
  <x:si>
    <x:t>01.07</x:t>
  </x:si>
  <x:si>
    <x:t>P913-0017</x:t>
  </x:si>
  <x:si>
    <x:t>Arranjament ordinari de la plataforma del camí amb material del propi camí correctament compactat. Compren els treballs següents:
- anivellament del perfil, correcció de l'amplada, rectificació de pendents, de radis de curvatura, encreuaments i altres elements si fos necessari
- repàs i/o consolidació de trenques i/o canalitzacions malmeses.
- eliminació de sots, pedregam i d'altres elements que dificultin la mobilitat, 
- eliminació de bassals i xaragalls, així com l'eliminació de l'aigua si fos necessari.
- el regat i compactat per a regularització i consolidació si fos necessari
- adequació de tapa/es de registre existents a cota del paviment
Tot inclòs completament acabat.</x:t>
  </x:si>
  <x:si>
    <x:t xml:space="preserve">IMPORT TOTAL DEL PRESSUPOST : </x:t>
  </x:si>
  <x:si>
    <x:t>Justificació d'elements</x:t>
  </x:si>
  <x:si>
    <x:t>Nº</x:t>
  </x:si>
  <x:si>
    <x:t>Codi</x:t>
  </x:si>
  <x:si>
    <x:t>U.A.</x:t>
  </x:si>
  <x:si>
    <x:t>Descripció</x:t>
  </x:si>
  <x:si>
    <x:t>Descripció curta</x:t>
  </x:si>
  <x:si>
    <x:t>Partida d'obra</x:t>
  </x:si>
  <x:si>
    <x:t>P-1</x:t>
  </x:si>
  <x:si>
    <x:t>Rend.:</x:t>
  </x:si>
  <x:si>
    <x:t>Arranjament ordinari de la plataforma del camí amb material del propi camí correctament compactat. C</x:t>
  </x:si>
  <x:si>
    <x:t>Mà d'obra</x:t>
  </x:si>
  <x:si>
    <x:t>A03-I7VU</x:t>
  </x:si>
  <x:si>
    <x:t>h</x:t>
  </x:si>
  <x:si>
    <x:t>Cap de colla de forestal</x:t>
  </x:si>
  <x:si>
    <x:t>/R</x:t>
  </x:si>
  <x:si>
    <x:t>x</x:t>
  </x:si>
  <x:si>
    <x:t>=</x:t>
  </x:si>
  <x:si>
    <x:t>A0F-IAVV</x:t>
  </x:si>
  <x:si>
    <x:t>Oficial 1a forestal</x:t>
  </x:si>
  <x:si>
    <x:t>A0I-I6DP</x:t>
  </x:si>
  <x:si>
    <x:t>Peó especialitzat en forestal</x:t>
  </x:si>
  <x:si>
    <x:t>Subtotal mà d'obra</x:t>
  </x:si>
  <x:si>
    <x:t>Maquinària</x:t>
  </x:si>
  <x:si>
    <x:t>C131-005G</x:t>
  </x:si>
  <x:si>
    <x:t>Corró vibratori autopropulsat, de 12 a 14 t</x:t>
  </x:si>
  <x:si>
    <x:t>C136-00F4</x:t>
  </x:si>
  <x:si>
    <x:t>Motoanivelladora petita (màxim 15 T). Inclús pp d'accessoris (escarificadora, etc).</x:t>
  </x:si>
  <x:si>
    <x:t>C151-0033</x:t>
  </x:si>
  <x:si>
    <x:t>Camió cisterna de 6-10 m3</x:t>
  </x:si>
  <x:si>
    <x:t>Subtotal maquinària</x:t>
  </x:si>
  <x:si>
    <x:t>Material</x:t>
  </x:si>
  <x:si>
    <x:t>B011-05ME</x:t>
  </x:si>
  <x:si>
    <x:t>Aigua</x:t>
  </x:si>
  <x:si>
    <x:t>Subtotal material</x:t>
  </x:si>
  <x:si>
    <x:t>Despeses auxiliars</x:t>
  </x:si>
  <x:si>
    <x:t>%</x:t>
  </x:si>
  <x:si>
    <x:t>Cost directe</x:t>
  </x:si>
  <x:si>
    <x:t>Despeses indirectes</x:t>
  </x:si>
  <x:si>
    <x:t>Total</x:t>
  </x:si>
  <x:si>
    <x:t>P-2</x:t>
  </x:si>
  <x:si>
    <x:t>Base granular per a millora de les propietats resistents del terreny. Compren els treballs següents:</x:t>
  </x:si>
  <x:si>
    <x:t>A0H-IIDY</x:t>
  </x:si>
  <x:si>
    <x:t>Peó forestal</x:t>
  </x:si>
  <x:si>
    <x:t>B03J-0K8O</x:t>
  </x:si>
  <x:si>
    <x:t>t</x:t>
  </x:si>
  <x:si>
    <x:t>Grava de pedrera de pedra calcària, per a drens o subbases, granulometria 20/40 o 40/70 d'acord a les especificacions de la DF</x:t>
  </x:si>
  <x:si>
    <x:t>P-3</x:t>
  </x:si>
  <x:si>
    <x:t>Escarificat superficial i compactació del terreny. Compren els treballs següents: 
- escarificat su</x:t>
  </x:si>
  <x:si>
    <x:t>C131-005E</x:t>
  </x:si>
  <x:si>
    <x:t>Corró vibratori autopropulsat, de 8 a 10 t</x:t>
  </x:si>
  <x:si>
    <x:t>C138-00KE</x:t>
  </x:si>
  <x:si>
    <x:t>Pala carregadora sobre cadenes de 5 a 10 t, amb escarificadora</x:t>
  </x:si>
  <x:si>
    <x:t>CO2eq (kg)</x:t>
  </x:si>
  <x:si>
    <x:t>MJ</x:t>
  </x:si>
  <x:si>
    <x:t>Cap colla forestal</x:t>
  </x:si>
  <x:si>
    <x:t>Peó especialitzat forestal</x:t>
  </x:si>
  <x:si>
    <x:t>Corró vibratori autopropulsat, 8 a 10 t</x:t>
  </x:si>
  <x:si>
    <x:t>Corró vibratori autopropulsat,12 a 14 t</x:t>
  </x:si>
  <x:si>
    <x:t>Pala carregadora s/caden. 5 a 10 t,+escarificadora</x:t>
  </x:si>
  <x:si>
    <x:t>Grava de pedrera de pedra calcària, per a drens o subbases, granulometria 20/40 o 40/70 d'acord a le</x:t>
  </x:si>
  <x:si>
    <x:t>AMIDAMENTS</x:t>
  </x:si>
  <x:si>
    <x:t>N</x:t>
  </x:si>
  <x:si>
    <x:t xml:space="preserve">c.Malva
</x:t>
  </x:si>
  <x:si>
    <x:t>01.01.001</x:t>
  </x:si>
  <x:si>
    <x:t>L</x:t>
  </x:si>
  <x:si>
    <x:t>Escarificat superficial i compactació del terreny. Compren els treballs següents: 
- escarificat superficial del terreny fins a una profunditat mínima de 20 cm, amb mitjans mecànics. 
- estesa de material, anivellat, refinat i compactat al 95 % del Proctor Modificat
- anivellament del perfil, correcció de l'amplada, rectificació de pendents, de radis de curvatura, encreuaments i altres elements si fos necessari
- repàs i/o consolidació de trenques i/o canalitzacions malmeses.
- eliminació de sots, pedregam i d'altres elements que dificultin la mobilitat, 
- eliminació de bassals i xaragalls, així com l'eliminació de l'aigua si fos necessari.
- inclou el regat i compactat per a regularització i consolidació si fos necessari
Tot inclòs completament acabat.</x:t>
  </x:si>
  <x:si>
    <x:t>01.01.002</x:t>
  </x:si>
  <x:si>
    <x:t>Base granular per a millora de les propietats resistents del terreny. Compren els treballs següents:
- subministrament del material de reblert (tot-u natural/artificial o grava d'origen calcari ) segons especificacions de la D.F.
- estesa de material, anivellat, refinat i compactat al 95 % del Proctor Modificat amb mitjans mecànics, en tongades de 30 cm
Tot inclòs completament acabat.</x:t>
  </x:si>
  <x:si>
    <x:t xml:space="preserve">c.Vidal i Quadras
</x:t>
  </x:si>
  <x:si>
    <x:t>01.02.001</x:t>
  </x:si>
  <x:si>
    <x:t>01.02.002</x:t>
  </x:si>
  <x:si>
    <x:t xml:space="preserve">cm.Múrgola
</x:t>
  </x:si>
  <x:si>
    <x:t>01.03.001</x:t>
  </x:si>
  <x:si>
    <x:t>01.03.002</x:t>
  </x:si>
  <x:si>
    <x:t xml:space="preserve">ptge.Negociant
</x:t>
  </x:si>
  <x:si>
    <x:t>01.04.001</x:t>
  </x:si>
  <x:si>
    <x:t>01.04.002</x:t>
  </x:si>
  <x:si>
    <x:t>01.05.001</x:t>
  </x:si>
  <x:si>
    <x:t>01.05.002</x:t>
  </x:si>
  <x:si>
    <x:t>01.06.001</x:t>
  </x:si>
  <x:si>
    <x:t>01.06.002</x:t>
  </x:si>
  <x:si>
    <x:t>01.07.001</x:t>
  </x:si>
  <x:si>
    <x:t>Arranjament ordinari de la plataforma del camí amb material del propi camí correctament compactat. Compren els treballs següents:
- anivellament del perfil, correcció de l'amplada, rectificació de pendents, de radis de curvatura, encreuaments i altres elements si fos necessari
- repàs i/o consolidació de trenques i/o canalitzacions malmeses.
- eliminació de sots, pedregam i d'altres elements que dificultin la mobilitat, 
- eliminació de bassals i xaragalls, així com l'eliminació de l'aigua si fos necessari.
- el regat i compactat per a regularització i consolidació si fos necessari
- adequació de tapa/es de registre existents a cota del paviment
Tot inclòs completament acabat.</x:t>
  </x:si>
</x:sst>
</file>

<file path=xl/styles.xml><?xml version="1.0" encoding="utf-8"?>
<x:styleSheet xmlns:x="http://schemas.openxmlformats.org/spreadsheetml/2006/main">
  <x:numFmts count="6">
    <x:numFmt numFmtId="0" formatCode=""/>
    <x:numFmt numFmtId="1" formatCode="@"/>
    <x:numFmt numFmtId="2" formatCode="General"/>
    <x:numFmt numFmtId="3" formatCode="###,###,##0.00"/>
    <x:numFmt numFmtId="4" formatCode="###,###,##0.000"/>
    <x:numFmt numFmtId="5" formatCode="###,###,##0.00000"/>
  </x:numFmts>
  <x:fonts count="16"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10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0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99CCFF"/>
        <x:bgColor rgb="FF99CCFF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C0C0C0"/>
        <x:bgColor rgb="FFC0C0C0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6">
    <x:xf numFmtId="0" fontId="0" fillId="0" borderId="0" applyNumberFormat="0" applyFill="1" applyBorder="0" applyAlignment="0" applyProtection="1">
      <x:protection locked="1" hidden="0"/>
    </x:xf>
    <x:xf numFmtId="0" fontId="1" fillId="0" borderId="0" applyNumberFormat="0" applyFill="1" applyBorder="0" applyAlignment="0" applyProtection="1">
      <x:protection locked="1" hidden="0"/>
    </x:xf>
    <x:xf numFmtId="0" fontId="0" fillId="2" borderId="0" applyNumberFormat="0" applyFill="0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1" fontId="3" fillId="0" borderId="0" applyNumberFormat="0" applyFill="1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1" fontId="1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3" fontId="1" fillId="4" borderId="0" applyNumberFormat="0" applyFill="0" applyBorder="0" applyAlignment="0" applyProtection="1">
      <x:protection locked="0" hidden="0"/>
    </x:xf>
    <x:xf numFmtId="4" fontId="1" fillId="0" borderId="0" applyNumberFormat="0" applyFill="1" applyBorder="0" applyAlignment="0" applyProtection="1">
      <x:protection locked="1" hidden="0"/>
    </x:xf>
    <x:xf numFmtId="3" fontId="1" fillId="0" borderId="0" applyNumberFormat="0" applyFill="1" applyBorder="0" applyAlignment="0" applyProtection="1">
      <x:protection locked="1" hidden="0"/>
    </x:xf>
    <x:xf numFmtId="3" fontId="3" fillId="0" borderId="0" applyNumberFormat="0" applyFill="1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3" fontId="4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0" fontId="6" fillId="0" borderId="0" applyNumberFormat="0" applyFill="1" applyBorder="0" applyAlignment="0" applyProtection="1">
      <x:protection locked="1" hidden="0"/>
    </x:xf>
    <x:xf numFmtId="0" fontId="7" fillId="2" borderId="0" applyNumberFormat="0" applyFill="0" applyBorder="0" applyAlignment="0" applyProtection="1">
      <x:protection locked="1" hidden="0"/>
    </x:xf>
    <x:xf numFmtId="0" fontId="8" fillId="5" borderId="0" applyNumberFormat="0" applyFill="0" applyBorder="0" applyAlignment="0" applyProtection="1">
      <x:protection locked="1" hidden="0"/>
    </x:xf>
    <x:xf numFmtId="0" fontId="9" fillId="2" borderId="0" applyNumberFormat="0" applyFill="0" applyBorder="0" applyAlignment="0" applyProtection="1">
      <x:protection locked="1" hidden="0"/>
    </x:xf>
    <x:xf numFmtId="0" fontId="10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4" fontId="10" fillId="0" borderId="0" applyNumberFormat="0" applyFill="1" applyBorder="0" applyAlignment="0" applyProtection="1">
      <x:protection locked="1" hidden="0"/>
    </x:xf>
    <x:xf numFmtId="4" fontId="10" fillId="4" borderId="0" applyNumberFormat="0" applyFill="0" applyBorder="0" applyAlignment="0" applyProtection="1">
      <x:protection locked="0" hidden="0"/>
    </x:xf>
    <x:xf numFmtId="0" fontId="5" fillId="4" borderId="0" applyNumberFormat="0" applyFill="0" applyBorder="0" applyAlignment="0" applyProtection="1">
      <x:protection locked="0" hidden="0"/>
    </x:xf>
    <x:xf numFmtId="3" fontId="10" fillId="4" borderId="0" applyNumberFormat="0" applyFill="0" applyBorder="0" applyAlignment="0" applyProtection="1">
      <x:protection locked="0" hidden="0"/>
    </x:xf>
    <x:xf numFmtId="4" fontId="5" fillId="4" borderId="0" applyNumberFormat="0" applyFill="0" applyBorder="0" applyAlignment="0" applyProtection="1">
      <x:protection locked="0" hidden="0"/>
    </x:xf>
    <x:xf numFmtId="5" fontId="5" fillId="4" borderId="0" applyNumberFormat="0" applyFill="0" applyBorder="0" applyAlignment="0" applyProtection="1">
      <x:protection locked="0" hidden="0"/>
    </x:xf>
    <x:xf numFmtId="5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5" fontId="5" fillId="4" borderId="1" applyNumberFormat="0" applyFill="0" applyBorder="1" applyAlignment="0" applyProtection="1">
      <x:protection locked="0" hidden="0"/>
    </x:xf>
    <x:xf numFmtId="4" fontId="5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4" fontId="4" fillId="0" borderId="0" applyNumberFormat="0" applyFill="1" applyBorder="0" applyAlignment="0" applyProtection="1">
      <x:protection locked="1" hidden="0"/>
    </x:xf>
    <x:xf numFmtId="4" fontId="4" fillId="4" borderId="0" applyNumberFormat="0" applyFill="0" applyBorder="0" applyAlignment="0" applyProtection="1">
      <x:protection locked="0" hidden="0"/>
    </x:xf>
    <x:xf numFmtId="0" fontId="0" fillId="4" borderId="0" applyNumberFormat="0" applyFill="0" applyBorder="0" applyAlignment="0" applyProtection="1">
      <x:protection locked="0" hidden="0"/>
    </x:xf>
    <x:xf numFmtId="3" fontId="4" fillId="4" borderId="0" applyNumberFormat="0" applyFill="0" applyBorder="0" applyAlignment="0" applyProtection="1">
      <x:protection locked="0" hidden="0"/>
    </x:xf>
    <x:xf numFmtId="4" fontId="0" fillId="4" borderId="0" applyNumberFormat="0" applyFill="0" applyBorder="0" applyAlignment="0" applyProtection="1">
      <x:protection locked="0" hidden="0"/>
    </x:xf>
    <x:xf numFmtId="5" fontId="0" fillId="4" borderId="0" applyNumberFormat="0" applyFill="0" applyBorder="0" applyAlignment="0" applyProtection="1">
      <x:protection locked="0" hidden="0"/>
    </x:xf>
    <x:xf numFmtId="5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5" fontId="0" fillId="4" borderId="1" applyNumberFormat="0" applyFill="0" applyBorder="1" applyAlignment="0" applyProtection="1">
      <x:protection locked="0" hidden="0"/>
    </x:xf>
    <x:xf numFmtId="4" fontId="0" fillId="0" borderId="0" applyNumberFormat="0" applyFill="1" applyBorder="0" applyAlignment="0" applyProtection="1">
      <x:protection locked="1" hidden="0"/>
    </x:xf>
    <x:xf numFmtId="0" fontId="12" fillId="0" borderId="0" applyNumberFormat="0" applyFill="1" applyBorder="0" applyAlignment="0" applyProtection="1">
      <x:protection locked="1" hidden="0"/>
    </x:xf>
    <x:xf numFmtId="0" fontId="13" fillId="2" borderId="0" applyNumberFormat="0" applyFill="0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1" fontId="14" fillId="0" borderId="0" applyNumberFormat="0" applyFill="1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0" fontId="15" fillId="0" borderId="0" applyNumberFormat="0" applyFill="1" applyBorder="0" applyAlignment="0" applyProtection="1">
      <x:protection locked="1" hidden="0"/>
    </x:xf>
    <x:xf numFmtId="1" fontId="15" fillId="0" borderId="0" applyNumberFormat="0" applyFill="1" applyBorder="0" applyAlignment="0" applyProtection="1">
      <x:protection locked="1" hidden="0"/>
    </x:xf>
    <x:xf numFmtId="2" fontId="15" fillId="0" borderId="0" applyNumberFormat="0" applyFill="1" applyBorder="0" applyAlignment="0" applyProtection="1">
      <x:protection locked="1" hidden="0"/>
    </x:xf>
    <x:xf numFmtId="4" fontId="15" fillId="0" borderId="0" applyNumberFormat="0" applyFill="1" applyBorder="0" applyAlignment="0" applyProtection="1">
      <x:protection locked="1" hidden="0"/>
    </x:xf>
    <x:xf numFmtId="4" fontId="11" fillId="0" borderId="0" applyNumberFormat="0" applyFill="1" applyBorder="0" applyAlignment="0" applyProtection="1">
      <x:protection locked="1" hidden="0"/>
    </x:xf>
    <x:xf numFmtId="4" fontId="11" fillId="0" borderId="2" applyNumberFormat="0" applyFill="1" applyBorder="1" applyAlignment="0" applyProtection="1">
      <x:protection locked="1" hidden="0"/>
    </x:xf>
  </x:cellStyleXfs>
  <x:cellXfs count="6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  <x:xf numFmtId="1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  <x:xf numFmtId="3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8" fillId="5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9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0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10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5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1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5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5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4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4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4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0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3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1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2" fontId="1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4" fontId="1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11" fillId="0" borderId="2" xfId="0" applyNumberFormat="0" applyFill="1" applyBorder="1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calcChain" Target="/xl/calcChain.xml" Id="rId5" /><Relationship Type="http://schemas.openxmlformats.org/officeDocument/2006/relationships/theme" Target="/xl/theme/theme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Relationship Type="http://schemas.openxmlformats.org/officeDocument/2006/relationships/worksheet" Target="/xl/worksheets/sheet4.xml" Id="rId9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58"/>
  <x:sheetViews>
    <x:sheetView workbookViewId="0">
      <x:pane xSplit="0" ySplit="8" topLeftCell="A9" state="frozenSplit"/>
    </x:sheetView>
  </x:sheetViews>
  <x:sheetFormatPr defaultRowHeight="15"/>
  <x:cols>
    <x:col min="1" max="1" width="18.710625" style="0" customWidth="1"/>
    <x:col min="2" max="2" width="3.410625" style="0" customWidth="1"/>
    <x:col min="3" max="3" width="13.710625" style="0" customWidth="1"/>
    <x:col min="4" max="4" width="4.4106250000000005" style="0" customWidth="1"/>
    <x:col min="5" max="5" width="48.710625" style="0" customWidth="1"/>
    <x:col min="6" max="7" width="12.710625" style="0" customWidth="1"/>
    <x:col min="8" max="8" width="13.710625" style="0" customWidth="1"/>
  </x:cols>
  <x:sheetData>
    <x:row r="1" spans="1:8">
      <x:c r="E1" s="1" t="s">
        <x:v>0</x:v>
      </x:c>
      <x:c r="F1" s="1" t="s">
        <x:v>0</x:v>
      </x:c>
      <x:c r="G1" s="1" t="s">
        <x:v>0</x:v>
      </x:c>
      <x:c r="H1" s="1" t="s">
        <x:v>0</x:v>
      </x:c>
    </x:row>
    <x:row r="2" spans="1:8">
      <x:c r="E2" s="1" t="s">
        <x:v>1</x:v>
      </x:c>
      <x:c r="F2" s="1" t="s">
        <x:v>1</x:v>
      </x:c>
      <x:c r="G2" s="1" t="s">
        <x:v>1</x:v>
      </x:c>
      <x:c r="H2" s="1" t="s">
        <x:v>1</x:v>
      </x:c>
    </x:row>
    <x:row r="3" spans="1:8">
      <x:c r="E3" s="1" t="s">
        <x:v>2</x:v>
      </x:c>
      <x:c r="F3" s="1" t="s">
        <x:v>2</x:v>
      </x:c>
      <x:c r="G3" s="1" t="s">
        <x:v>2</x:v>
      </x:c>
      <x:c r="H3" s="1" t="s">
        <x:v>2</x:v>
      </x:c>
    </x:row>
    <x:row r="4" spans="1:8">
      <x:c r="E4" s="1" t="s"/>
      <x:c r="F4" s="1" t="s"/>
      <x:c r="G4" s="1" t="s"/>
      <x:c r="H4" s="1" t="s"/>
    </x:row>
    <x:row r="6" spans="1:8">
      <x:c r="C6" s="2" t="s"/>
      <x:c r="D6" s="2" t="s"/>
      <x:c r="E6" s="3" t="s">
        <x:v>3</x:v>
      </x:c>
      <x:c r="F6" s="2" t="s"/>
      <x:c r="G6" s="2" t="s"/>
      <x:c r="H6" s="2" t="s"/>
    </x:row>
    <x:row r="8" spans="1:8">
      <x:c r="F8" s="4" t="s">
        <x:v>4</x:v>
      </x:c>
      <x:c r="G8" s="4" t="s">
        <x:v>5</x:v>
      </x:c>
      <x:c r="H8" s="4" t="s">
        <x:v>6</x:v>
      </x:c>
    </x:row>
    <x:row r="10" spans="1:8">
      <x:c r="C10" s="5" t="s">
        <x:v>7</x:v>
      </x:c>
      <x:c r="D10" s="6" t="s">
        <x:v>8</x:v>
      </x:c>
      <x:c r="E10" s="5" t="s">
        <x:v>9</x:v>
      </x:c>
    </x:row>
    <x:row r="11" spans="1:8">
      <x:c r="C11" s="5" t="s">
        <x:v>10</x:v>
      </x:c>
      <x:c r="D11" s="6" t="s">
        <x:v>8</x:v>
      </x:c>
      <x:c r="E11" s="7" t="s">
        <x:v>11</x:v>
      </x:c>
    </x:row>
    <x:row r="13" spans="1:8">
      <x:c r="A13" s="1" t="s">
        <x:v>12</x:v>
      </x:c>
      <x:c r="B13" s="1" t="n">
        <x:v>1</x:v>
      </x:c>
      <x:c r="C13" s="1" t="s">
        <x:v>13</x:v>
      </x:c>
      <x:c r="D13" s="8" t="s">
        <x:v>14</x:v>
      </x:c>
      <x:c r="E13" s="9" t="s">
        <x:v>15</x:v>
      </x:c>
      <x:c r="F13" s="10" t="n">
        <x:v>0</x:v>
      </x:c>
      <x:c r="G13" s="11" t="n">
        <x:v>400</x:v>
      </x:c>
      <x:c r="H13" s="12">
        <x:f>ROUND(ROUND(F13,2)*ROUND(G13,3),2)</x:f>
      </x:c>
    </x:row>
    <x:row r="14" spans="1:8">
      <x:c r="A14" s="1" t="s">
        <x:v>12</x:v>
      </x:c>
      <x:c r="B14" s="1" t="n">
        <x:v>2</x:v>
      </x:c>
      <x:c r="C14" s="1" t="s">
        <x:v>16</x:v>
      </x:c>
      <x:c r="D14" s="8" t="s">
        <x:v>17</x:v>
      </x:c>
      <x:c r="E14" s="9" t="s">
        <x:v>18</x:v>
      </x:c>
      <x:c r="F14" s="10" t="n">
        <x:v>0</x:v>
      </x:c>
      <x:c r="G14" s="11" t="n">
        <x:v>4</x:v>
      </x:c>
      <x:c r="H14" s="12">
        <x:f>ROUND(ROUND(F14,2)*ROUND(G14,3),2)</x:f>
      </x:c>
    </x:row>
    <x:row r="15" spans="1:8">
      <x:c r="E15" s="5" t="s">
        <x:v>19</x:v>
      </x:c>
      <x:c r="F15" s="5" t="s"/>
      <x:c r="G15" s="5" t="s"/>
      <x:c r="H15" s="13">
        <x:f>SUM(H13:H14)</x:f>
      </x:c>
    </x:row>
    <x:row r="17" spans="1:8">
      <x:c r="C17" s="5" t="s">
        <x:v>7</x:v>
      </x:c>
      <x:c r="D17" s="6" t="s">
        <x:v>8</x:v>
      </x:c>
      <x:c r="E17" s="5" t="s">
        <x:v>9</x:v>
      </x:c>
    </x:row>
    <x:row r="18" spans="1:8">
      <x:c r="C18" s="5" t="s">
        <x:v>10</x:v>
      </x:c>
      <x:c r="D18" s="6" t="s">
        <x:v>20</x:v>
      </x:c>
      <x:c r="E18" s="7" t="s">
        <x:v>21</x:v>
      </x:c>
    </x:row>
    <x:row r="20" spans="1:8">
      <x:c r="A20" s="1" t="s">
        <x:v>22</x:v>
      </x:c>
      <x:c r="B20" s="1" t="n">
        <x:v>1</x:v>
      </x:c>
      <x:c r="C20" s="1" t="s">
        <x:v>13</x:v>
      </x:c>
      <x:c r="D20" s="8" t="s">
        <x:v>14</x:v>
      </x:c>
      <x:c r="E20" s="9" t="s">
        <x:v>15</x:v>
      </x:c>
      <x:c r="F20" s="10" t="n">
        <x:v>0</x:v>
      </x:c>
      <x:c r="G20" s="11" t="n">
        <x:v>735</x:v>
      </x:c>
      <x:c r="H20" s="12">
        <x:f>ROUND(ROUND(F20,2)*ROUND(G20,3),2)</x:f>
      </x:c>
    </x:row>
    <x:row r="21" spans="1:8">
      <x:c r="A21" s="1" t="s">
        <x:v>22</x:v>
      </x:c>
      <x:c r="B21" s="1" t="n">
        <x:v>2</x:v>
      </x:c>
      <x:c r="C21" s="1" t="s">
        <x:v>16</x:v>
      </x:c>
      <x:c r="D21" s="8" t="s">
        <x:v>17</x:v>
      </x:c>
      <x:c r="E21" s="9" t="s">
        <x:v>18</x:v>
      </x:c>
      <x:c r="F21" s="10" t="n">
        <x:v>0</x:v>
      </x:c>
      <x:c r="G21" s="11" t="n">
        <x:v>7.35</x:v>
      </x:c>
      <x:c r="H21" s="12">
        <x:f>ROUND(ROUND(F21,2)*ROUND(G21,3),2)</x:f>
      </x:c>
    </x:row>
    <x:row r="22" spans="1:8">
      <x:c r="E22" s="5" t="s">
        <x:v>19</x:v>
      </x:c>
      <x:c r="F22" s="5" t="s"/>
      <x:c r="G22" s="5" t="s"/>
      <x:c r="H22" s="13">
        <x:f>SUM(H20:H21)</x:f>
      </x:c>
    </x:row>
    <x:row r="24" spans="1:8">
      <x:c r="C24" s="5" t="s">
        <x:v>7</x:v>
      </x:c>
      <x:c r="D24" s="6" t="s">
        <x:v>8</x:v>
      </x:c>
      <x:c r="E24" s="5" t="s">
        <x:v>9</x:v>
      </x:c>
    </x:row>
    <x:row r="25" spans="1:8">
      <x:c r="C25" s="5" t="s">
        <x:v>10</x:v>
      </x:c>
      <x:c r="D25" s="6" t="s">
        <x:v>23</x:v>
      </x:c>
      <x:c r="E25" s="7" t="s">
        <x:v>24</x:v>
      </x:c>
    </x:row>
    <x:row r="27" spans="1:8">
      <x:c r="A27" s="1" t="s">
        <x:v>25</x:v>
      </x:c>
      <x:c r="B27" s="1" t="n">
        <x:v>1</x:v>
      </x:c>
      <x:c r="C27" s="1" t="s">
        <x:v>13</x:v>
      </x:c>
      <x:c r="D27" s="8" t="s">
        <x:v>14</x:v>
      </x:c>
      <x:c r="E27" s="9" t="s">
        <x:v>15</x:v>
      </x:c>
      <x:c r="F27" s="10" t="n">
        <x:v>0</x:v>
      </x:c>
      <x:c r="G27" s="11" t="n">
        <x:v>1650</x:v>
      </x:c>
      <x:c r="H27" s="12">
        <x:f>ROUND(ROUND(F27,2)*ROUND(G27,3),2)</x:f>
      </x:c>
    </x:row>
    <x:row r="28" spans="1:8">
      <x:c r="A28" s="1" t="s">
        <x:v>25</x:v>
      </x:c>
      <x:c r="B28" s="1" t="n">
        <x:v>2</x:v>
      </x:c>
      <x:c r="C28" s="1" t="s">
        <x:v>16</x:v>
      </x:c>
      <x:c r="D28" s="8" t="s">
        <x:v>17</x:v>
      </x:c>
      <x:c r="E28" s="9" t="s">
        <x:v>18</x:v>
      </x:c>
      <x:c r="F28" s="10" t="n">
        <x:v>0</x:v>
      </x:c>
      <x:c r="G28" s="11" t="n">
        <x:v>41.25</x:v>
      </x:c>
      <x:c r="H28" s="12">
        <x:f>ROUND(ROUND(F28,2)*ROUND(G28,3),2)</x:f>
      </x:c>
    </x:row>
    <x:row r="29" spans="1:8">
      <x:c r="E29" s="5" t="s">
        <x:v>19</x:v>
      </x:c>
      <x:c r="F29" s="5" t="s"/>
      <x:c r="G29" s="5" t="s"/>
      <x:c r="H29" s="13">
        <x:f>SUM(H27:H28)</x:f>
      </x:c>
    </x:row>
    <x:row r="31" spans="1:8">
      <x:c r="C31" s="5" t="s">
        <x:v>7</x:v>
      </x:c>
      <x:c r="D31" s="6" t="s">
        <x:v>8</x:v>
      </x:c>
      <x:c r="E31" s="5" t="s">
        <x:v>9</x:v>
      </x:c>
    </x:row>
    <x:row r="32" spans="1:8">
      <x:c r="C32" s="5" t="s">
        <x:v>10</x:v>
      </x:c>
      <x:c r="D32" s="6" t="s">
        <x:v>26</x:v>
      </x:c>
      <x:c r="E32" s="7" t="s">
        <x:v>27</x:v>
      </x:c>
    </x:row>
    <x:row r="34" spans="1:8">
      <x:c r="A34" s="1" t="s">
        <x:v>28</x:v>
      </x:c>
      <x:c r="B34" s="1" t="n">
        <x:v>1</x:v>
      </x:c>
      <x:c r="C34" s="1" t="s">
        <x:v>13</x:v>
      </x:c>
      <x:c r="D34" s="8" t="s">
        <x:v>14</x:v>
      </x:c>
      <x:c r="E34" s="9" t="s">
        <x:v>15</x:v>
      </x:c>
      <x:c r="F34" s="10" t="n">
        <x:v>0</x:v>
      </x:c>
      <x:c r="G34" s="11" t="n">
        <x:v>480</x:v>
      </x:c>
      <x:c r="H34" s="12">
        <x:f>ROUND(ROUND(F34,2)*ROUND(G34,3),2)</x:f>
      </x:c>
    </x:row>
    <x:row r="35" spans="1:8">
      <x:c r="A35" s="1" t="s">
        <x:v>28</x:v>
      </x:c>
      <x:c r="B35" s="1" t="n">
        <x:v>2</x:v>
      </x:c>
      <x:c r="C35" s="1" t="s">
        <x:v>16</x:v>
      </x:c>
      <x:c r="D35" s="8" t="s">
        <x:v>17</x:v>
      </x:c>
      <x:c r="E35" s="9" t="s">
        <x:v>18</x:v>
      </x:c>
      <x:c r="F35" s="10" t="n">
        <x:v>0</x:v>
      </x:c>
      <x:c r="G35" s="11" t="n">
        <x:v>12</x:v>
      </x:c>
      <x:c r="H35" s="12">
        <x:f>ROUND(ROUND(F35,2)*ROUND(G35,3),2)</x:f>
      </x:c>
    </x:row>
    <x:row r="36" spans="1:8">
      <x:c r="E36" s="5" t="s">
        <x:v>19</x:v>
      </x:c>
      <x:c r="F36" s="5" t="s"/>
      <x:c r="G36" s="5" t="s"/>
      <x:c r="H36" s="13">
        <x:f>SUM(H34:H35)</x:f>
      </x:c>
    </x:row>
    <x:row r="38" spans="1:8">
      <x:c r="C38" s="5" t="s">
        <x:v>7</x:v>
      </x:c>
      <x:c r="D38" s="6" t="s">
        <x:v>8</x:v>
      </x:c>
      <x:c r="E38" s="5" t="s">
        <x:v>9</x:v>
      </x:c>
    </x:row>
    <x:row r="39" spans="1:8">
      <x:c r="C39" s="5" t="s">
        <x:v>10</x:v>
      </x:c>
      <x:c r="D39" s="6" t="s">
        <x:v>29</x:v>
      </x:c>
      <x:c r="E39" s="5" t="s">
        <x:v>30</x:v>
      </x:c>
    </x:row>
    <x:row r="41" spans="1:8">
      <x:c r="A41" s="1" t="s">
        <x:v>31</x:v>
      </x:c>
      <x:c r="B41" s="1" t="n">
        <x:v>1</x:v>
      </x:c>
      <x:c r="C41" s="1" t="s">
        <x:v>13</x:v>
      </x:c>
      <x:c r="D41" s="8" t="s">
        <x:v>14</x:v>
      </x:c>
      <x:c r="E41" s="9" t="s">
        <x:v>15</x:v>
      </x:c>
      <x:c r="F41" s="10" t="n">
        <x:v>0</x:v>
      </x:c>
      <x:c r="G41" s="11" t="n">
        <x:v>1600</x:v>
      </x:c>
      <x:c r="H41" s="12">
        <x:f>ROUND(ROUND(F41,2)*ROUND(G41,3),2)</x:f>
      </x:c>
    </x:row>
    <x:row r="42" spans="1:8">
      <x:c r="A42" s="1" t="s">
        <x:v>31</x:v>
      </x:c>
      <x:c r="B42" s="1" t="n">
        <x:v>2</x:v>
      </x:c>
      <x:c r="C42" s="1" t="s">
        <x:v>16</x:v>
      </x:c>
      <x:c r="D42" s="8" t="s">
        <x:v>17</x:v>
      </x:c>
      <x:c r="E42" s="9" t="s">
        <x:v>18</x:v>
      </x:c>
      <x:c r="F42" s="10" t="n">
        <x:v>0</x:v>
      </x:c>
      <x:c r="G42" s="11" t="n">
        <x:v>8</x:v>
      </x:c>
      <x:c r="H42" s="12">
        <x:f>ROUND(ROUND(F42,2)*ROUND(G42,3),2)</x:f>
      </x:c>
    </x:row>
    <x:row r="43" spans="1:8">
      <x:c r="E43" s="5" t="s">
        <x:v>19</x:v>
      </x:c>
      <x:c r="F43" s="5" t="s"/>
      <x:c r="G43" s="5" t="s"/>
      <x:c r="H43" s="13">
        <x:f>SUM(H41:H42)</x:f>
      </x:c>
    </x:row>
    <x:row r="45" spans="1:8">
      <x:c r="C45" s="5" t="s">
        <x:v>7</x:v>
      </x:c>
      <x:c r="D45" s="6" t="s">
        <x:v>8</x:v>
      </x:c>
      <x:c r="E45" s="5" t="s">
        <x:v>9</x:v>
      </x:c>
    </x:row>
    <x:row r="46" spans="1:8">
      <x:c r="C46" s="5" t="s">
        <x:v>10</x:v>
      </x:c>
      <x:c r="D46" s="6" t="s">
        <x:v>32</x:v>
      </x:c>
      <x:c r="E46" s="5" t="s">
        <x:v>33</x:v>
      </x:c>
    </x:row>
    <x:row r="48" spans="1:8">
      <x:c r="A48" s="1" t="s">
        <x:v>34</x:v>
      </x:c>
      <x:c r="B48" s="1" t="n">
        <x:v>1</x:v>
      </x:c>
      <x:c r="C48" s="1" t="s">
        <x:v>13</x:v>
      </x:c>
      <x:c r="D48" s="8" t="s">
        <x:v>14</x:v>
      </x:c>
      <x:c r="E48" s="9" t="s">
        <x:v>15</x:v>
      </x:c>
      <x:c r="F48" s="10" t="n">
        <x:v>0</x:v>
      </x:c>
      <x:c r="G48" s="11" t="n">
        <x:v>1190</x:v>
      </x:c>
      <x:c r="H48" s="12">
        <x:f>ROUND(ROUND(F48,2)*ROUND(G48,3),2)</x:f>
      </x:c>
    </x:row>
    <x:row r="49" spans="1:8">
      <x:c r="A49" s="1" t="s">
        <x:v>34</x:v>
      </x:c>
      <x:c r="B49" s="1" t="n">
        <x:v>2</x:v>
      </x:c>
      <x:c r="C49" s="1" t="s">
        <x:v>16</x:v>
      </x:c>
      <x:c r="D49" s="8" t="s">
        <x:v>17</x:v>
      </x:c>
      <x:c r="E49" s="9" t="s">
        <x:v>18</x:v>
      </x:c>
      <x:c r="F49" s="10" t="n">
        <x:v>0</x:v>
      </x:c>
      <x:c r="G49" s="11" t="n">
        <x:v>11.9</x:v>
      </x:c>
      <x:c r="H49" s="12">
        <x:f>ROUND(ROUND(F49,2)*ROUND(G49,3),2)</x:f>
      </x:c>
    </x:row>
    <x:row r="50" spans="1:8">
      <x:c r="E50" s="5" t="s">
        <x:v>19</x:v>
      </x:c>
      <x:c r="F50" s="5" t="s"/>
      <x:c r="G50" s="5" t="s"/>
      <x:c r="H50" s="13">
        <x:f>SUM(H48:H49)</x:f>
      </x:c>
    </x:row>
    <x:row r="52" spans="1:8">
      <x:c r="C52" s="5" t="s">
        <x:v>7</x:v>
      </x:c>
      <x:c r="D52" s="6" t="s">
        <x:v>8</x:v>
      </x:c>
      <x:c r="E52" s="5" t="s">
        <x:v>9</x:v>
      </x:c>
    </x:row>
    <x:row r="53" spans="1:8">
      <x:c r="C53" s="5" t="s">
        <x:v>10</x:v>
      </x:c>
      <x:c r="D53" s="6" t="s">
        <x:v>35</x:v>
      </x:c>
      <x:c r="E53" s="5" t="s">
        <x:v>36</x:v>
      </x:c>
    </x:row>
    <x:row r="55" spans="1:8">
      <x:c r="A55" s="1" t="s">
        <x:v>37</x:v>
      </x:c>
      <x:c r="B55" s="1" t="n">
        <x:v>1</x:v>
      </x:c>
      <x:c r="C55" s="1" t="s">
        <x:v>38</x:v>
      </x:c>
      <x:c r="D55" s="8" t="s">
        <x:v>14</x:v>
      </x:c>
      <x:c r="E55" s="9" t="s">
        <x:v>39</x:v>
      </x:c>
      <x:c r="F55" s="10" t="n">
        <x:v>0</x:v>
      </x:c>
      <x:c r="G55" s="11" t="n">
        <x:v>3200</x:v>
      </x:c>
      <x:c r="H55" s="12">
        <x:f>ROUND(ROUND(F55,2)*ROUND(G55,3),2)</x:f>
      </x:c>
    </x:row>
    <x:row r="56" spans="1:8">
      <x:c r="E56" s="5" t="s">
        <x:v>19</x:v>
      </x:c>
      <x:c r="F56" s="5" t="s"/>
      <x:c r="G56" s="5" t="s"/>
      <x:c r="H56" s="13">
        <x:f>SUM(H55:H55)</x:f>
      </x:c>
    </x:row>
    <x:row r="58" spans="1:8">
      <x:c r="E58" s="14" t="s">
        <x:v>40</x:v>
      </x:c>
      <x:c r="H58" s="15">
        <x:f>SUM(H9:H57)/2</x:f>
      </x:c>
    </x:row>
  </x:sheetData>
  <x:sheetProtection sheet="1"/>
  <x:mergeCells count="4">
    <x:mergeCell ref="E1:H1"/>
    <x:mergeCell ref="E2:H2"/>
    <x:mergeCell ref="E3:H3"/>
    <x:mergeCell ref="E4:H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A67"/>
  <x:sheetViews>
    <x:sheetView workbookViewId="0">
      <x:pane xSplit="0" ySplit="8" topLeftCell="A9" state="frozenSplit"/>
    </x:sheetView>
  </x:sheetViews>
  <x:sheetFormatPr defaultRowHeight="15"/>
  <x:cols>
    <x:col min="1" max="1" width="6.710625" style="0" customWidth="1"/>
    <x:col min="2" max="2" width="14.710625" style="0" customWidth="1"/>
    <x:col min="3" max="3" width="6.210625" style="0" customWidth="1"/>
    <x:col min="4" max="4" width="30.710625" style="0" customWidth="1"/>
    <x:col min="5" max="5" width="10.710625" style="0" customWidth="1"/>
    <x:col min="6" max="6" width="3.0106249999999997" style="0" customWidth="1"/>
    <x:col min="7" max="7" width="2.210625" style="0" customWidth="1"/>
    <x:col min="8" max="8" width="10.710625" style="0" customWidth="1"/>
    <x:col min="9" max="9" width="2.210625" style="0" customWidth="1"/>
    <x:col min="10" max="11" width="10.710625" style="0" customWidth="1"/>
    <x:col min="12" max="12" width="90.710625" style="0" customWidth="1"/>
  </x:cols>
  <x:sheetData>
    <x:row r="1" spans="1:27">
      <x:c r="A1" s="16" t="s">
        <x:v>0</x:v>
      </x:c>
      <x:c r="B1" s="16" t="s">
        <x:v>0</x:v>
      </x:c>
      <x:c r="C1" s="16" t="s">
        <x:v>0</x:v>
      </x:c>
      <x:c r="D1" s="16" t="s">
        <x:v>0</x:v>
      </x:c>
      <x:c r="E1" s="16" t="s">
        <x:v>0</x:v>
      </x:c>
      <x:c r="F1" s="16" t="s">
        <x:v>0</x:v>
      </x:c>
      <x:c r="G1" s="16" t="s">
        <x:v>0</x:v>
      </x:c>
      <x:c r="H1" s="16" t="s">
        <x:v>0</x:v>
      </x:c>
      <x:c r="I1" s="16" t="s">
        <x:v>0</x:v>
      </x:c>
      <x:c r="J1" s="16" t="s">
        <x:v>0</x:v>
      </x:c>
      <x:c r="K1" s="16" t="s">
        <x:v>0</x:v>
      </x:c>
    </x:row>
    <x:row r="2" spans="1:27">
      <x:c r="A2" s="16" t="s">
        <x:v>1</x:v>
      </x:c>
      <x:c r="B2" s="16" t="s">
        <x:v>1</x:v>
      </x:c>
      <x:c r="C2" s="16" t="s">
        <x:v>1</x:v>
      </x:c>
      <x:c r="D2" s="16" t="s">
        <x:v>1</x:v>
      </x:c>
      <x:c r="E2" s="16" t="s">
        <x:v>1</x:v>
      </x:c>
      <x:c r="F2" s="16" t="s">
        <x:v>1</x:v>
      </x:c>
      <x:c r="G2" s="16" t="s">
        <x:v>1</x:v>
      </x:c>
      <x:c r="H2" s="16" t="s">
        <x:v>1</x:v>
      </x:c>
      <x:c r="I2" s="16" t="s">
        <x:v>1</x:v>
      </x:c>
      <x:c r="J2" s="16" t="s">
        <x:v>1</x:v>
      </x:c>
      <x:c r="K2" s="16" t="s">
        <x:v>1</x:v>
      </x:c>
    </x:row>
    <x:row r="3" spans="1:27">
      <x:c r="A3" s="16" t="s">
        <x:v>2</x:v>
      </x:c>
      <x:c r="B3" s="16" t="s">
        <x:v>2</x:v>
      </x:c>
      <x:c r="C3" s="16" t="s">
        <x:v>2</x:v>
      </x:c>
      <x:c r="D3" s="16" t="s">
        <x:v>2</x:v>
      </x:c>
      <x:c r="E3" s="16" t="s">
        <x:v>2</x:v>
      </x:c>
      <x:c r="F3" s="16" t="s">
        <x:v>2</x:v>
      </x:c>
      <x:c r="G3" s="16" t="s">
        <x:v>2</x:v>
      </x:c>
      <x:c r="H3" s="16" t="s">
        <x:v>2</x:v>
      </x:c>
      <x:c r="I3" s="16" t="s">
        <x:v>2</x:v>
      </x:c>
      <x:c r="J3" s="16" t="s">
        <x:v>2</x:v>
      </x:c>
      <x:c r="K3" s="16" t="s">
        <x:v>2</x:v>
      </x:c>
    </x:row>
    <x:row r="4" spans="1:27">
      <x:c r="A4" s="16" t="s"/>
      <x:c r="B4" s="16" t="s"/>
      <x:c r="C4" s="16" t="s"/>
      <x:c r="D4" s="16" t="s"/>
      <x:c r="E4" s="16" t="s"/>
      <x:c r="F4" s="16" t="s"/>
      <x:c r="G4" s="16" t="s"/>
      <x:c r="H4" s="16" t="s"/>
      <x:c r="I4" s="16" t="s"/>
      <x:c r="J4" s="16" t="s"/>
      <x:c r="K4" s="16" t="s"/>
    </x:row>
    <x:row r="6" spans="1:27">
      <x:c r="A6" s="3" t="s">
        <x:v>41</x:v>
      </x:c>
      <x:c r="B6" s="3" t="s">
        <x:v>41</x:v>
      </x:c>
      <x:c r="C6" s="3" t="s">
        <x:v>41</x:v>
      </x:c>
      <x:c r="D6" s="3" t="s">
        <x:v>41</x:v>
      </x:c>
      <x:c r="E6" s="3" t="s">
        <x:v>41</x:v>
      </x:c>
      <x:c r="F6" s="3" t="s">
        <x:v>41</x:v>
      </x:c>
      <x:c r="G6" s="3" t="s">
        <x:v>41</x:v>
      </x:c>
      <x:c r="H6" s="3" t="s">
        <x:v>41</x:v>
      </x:c>
      <x:c r="I6" s="3" t="s">
        <x:v>41</x:v>
      </x:c>
      <x:c r="J6" s="3" t="s">
        <x:v>41</x:v>
      </x:c>
      <x:c r="K6" s="3" t="s">
        <x:v>41</x:v>
      </x:c>
    </x:row>
    <x:row r="8" spans="1:27">
      <x:c r="A8" s="35" t="s">
        <x:v>42</x:v>
      </x:c>
      <x:c r="B8" s="35" t="s">
        <x:v>43</x:v>
      </x:c>
      <x:c r="C8" s="35" t="s">
        <x:v>44</x:v>
      </x:c>
      <x:c r="D8" s="35" t="s">
        <x:v>45</x:v>
      </x:c>
      <x:c r="E8" s="35" t="s"/>
      <x:c r="F8" s="35" t="s"/>
      <x:c r="G8" s="35" t="s"/>
      <x:c r="H8" s="35" t="s"/>
      <x:c r="I8" s="35" t="s"/>
      <x:c r="J8" s="35" t="s"/>
      <x:c r="K8" s="35" t="s">
        <x:v>4</x:v>
      </x:c>
      <x:c r="L8" s="35" t="s">
        <x:v>46</x:v>
      </x:c>
    </x:row>
    <x:row r="10" spans="1:27">
      <x:c r="A10" s="19" t="s">
        <x:v>47</x:v>
      </x:c>
      <x:c r="B10" s="19" t="s"/>
    </x:row>
    <x:row r="11" spans="1:27" customFormat="1" ht="45" customHeight="1">
      <x:c r="A11" s="36" t="s">
        <x:v>48</x:v>
      </x:c>
      <x:c r="B11" s="36" t="s">
        <x:v>38</x:v>
      </x:c>
      <x:c r="C11" s="37" t="s">
        <x:v>14</x:v>
      </x:c>
      <x:c r="D11" s="38" t="s">
        <x:v>39</x:v>
      </x:c>
      <x:c r="E11" s="37" t="s"/>
      <x:c r="F11" s="37" t="s"/>
      <x:c r="G11" s="37" t="s"/>
      <x:c r="H11" s="39" t="s">
        <x:v>49</x:v>
      </x:c>
      <x:c r="I11" s="40" t="n">
        <x:v>1</x:v>
      </x:c>
      <x:c r="J11" s="41" t="s"/>
      <x:c r="K11" s="42">
        <x:f>ROUND(K29,2)</x:f>
      </x:c>
      <x:c r="L11" s="38" t="s">
        <x:v>50</x:v>
      </x:c>
      <x:c r="M11" s="37" t="s"/>
      <x:c r="N11" s="37" t="s"/>
      <x:c r="O11" s="37" t="s"/>
      <x:c r="P11" s="37" t="s"/>
      <x:c r="Q11" s="37" t="s"/>
      <x:c r="R11" s="37" t="s"/>
      <x:c r="S11" s="37" t="s"/>
      <x:c r="T11" s="37" t="s"/>
      <x:c r="U11" s="37" t="s"/>
      <x:c r="V11" s="37" t="s"/>
      <x:c r="W11" s="37" t="s"/>
      <x:c r="X11" s="37" t="s"/>
      <x:c r="Y11" s="37" t="s"/>
      <x:c r="Z11" s="37" t="s"/>
      <x:c r="AA11" s="37" t="s"/>
    </x:row>
    <x:row r="12" spans="1:27">
      <x:c r="B12" s="14" t="s">
        <x:v>51</x:v>
      </x:c>
    </x:row>
    <x:row r="13" spans="1:27">
      <x:c r="B13" s="0" t="s">
        <x:v>52</x:v>
      </x:c>
      <x:c r="C13" s="0" t="s">
        <x:v>53</x:v>
      </x:c>
      <x:c r="D13" s="0" t="s">
        <x:v>54</x:v>
      </x:c>
      <x:c r="E13" s="43" t="n">
        <x:v>0.0025</x:v>
      </x:c>
      <x:c r="F13" s="0" t="s">
        <x:v>55</x:v>
      </x:c>
      <x:c r="G13" s="0" t="s">
        <x:v>56</x:v>
      </x:c>
      <x:c r="H13" s="44" t="s"/>
      <x:c r="I13" s="0" t="s">
        <x:v>57</x:v>
      </x:c>
      <x:c r="J13" s="45">
        <x:f>ROUND(E13/I11* H13,5)</x:f>
      </x:c>
      <x:c r="K13" s="46" t="s"/>
    </x:row>
    <x:row r="14" spans="1:27">
      <x:c r="B14" s="0" t="s">
        <x:v>58</x:v>
      </x:c>
      <x:c r="C14" s="0" t="s">
        <x:v>53</x:v>
      </x:c>
      <x:c r="D14" s="0" t="s">
        <x:v>59</x:v>
      </x:c>
      <x:c r="E14" s="43" t="n">
        <x:v>0.005</x:v>
      </x:c>
      <x:c r="F14" s="0" t="s">
        <x:v>55</x:v>
      </x:c>
      <x:c r="G14" s="0" t="s">
        <x:v>56</x:v>
      </x:c>
      <x:c r="H14" s="44" t="s"/>
      <x:c r="I14" s="0" t="s">
        <x:v>57</x:v>
      </x:c>
      <x:c r="J14" s="45">
        <x:f>ROUND(E14/I11* H14,5)</x:f>
      </x:c>
      <x:c r="K14" s="46" t="s"/>
    </x:row>
    <x:row r="15" spans="1:27">
      <x:c r="B15" s="0" t="s">
        <x:v>60</x:v>
      </x:c>
      <x:c r="C15" s="0" t="s">
        <x:v>53</x:v>
      </x:c>
      <x:c r="D15" s="0" t="s">
        <x:v>61</x:v>
      </x:c>
      <x:c r="E15" s="43" t="n">
        <x:v>0.005</x:v>
      </x:c>
      <x:c r="F15" s="0" t="s">
        <x:v>55</x:v>
      </x:c>
      <x:c r="G15" s="0" t="s">
        <x:v>56</x:v>
      </x:c>
      <x:c r="H15" s="44" t="s"/>
      <x:c r="I15" s="0" t="s">
        <x:v>57</x:v>
      </x:c>
      <x:c r="J15" s="45">
        <x:f>ROUND(E15/I11* H15,5)</x:f>
      </x:c>
      <x:c r="K15" s="46" t="s"/>
    </x:row>
    <x:row r="16" spans="1:27">
      <x:c r="D16" s="47" t="s">
        <x:v>62</x:v>
      </x:c>
      <x:c r="E16" s="46" t="s"/>
      <x:c r="H16" s="46" t="s"/>
      <x:c r="K16" s="44">
        <x:f>SUM(J13:J15)</x:f>
      </x:c>
    </x:row>
    <x:row r="17" spans="1:27">
      <x:c r="B17" s="14" t="s">
        <x:v>63</x:v>
      </x:c>
      <x:c r="E17" s="46" t="s"/>
      <x:c r="H17" s="46" t="s"/>
      <x:c r="K17" s="46" t="s"/>
    </x:row>
    <x:row r="18" spans="1:27">
      <x:c r="B18" s="0" t="s">
        <x:v>64</x:v>
      </x:c>
      <x:c r="C18" s="0" t="s">
        <x:v>53</x:v>
      </x:c>
      <x:c r="D18" s="0" t="s">
        <x:v>65</x:v>
      </x:c>
      <x:c r="E18" s="43" t="n">
        <x:v>0.0025</x:v>
      </x:c>
      <x:c r="F18" s="0" t="s">
        <x:v>55</x:v>
      </x:c>
      <x:c r="G18" s="0" t="s">
        <x:v>56</x:v>
      </x:c>
      <x:c r="H18" s="44" t="s"/>
      <x:c r="I18" s="0" t="s">
        <x:v>57</x:v>
      </x:c>
      <x:c r="J18" s="45">
        <x:f>ROUND(E18/I11* H18,5)</x:f>
      </x:c>
      <x:c r="K18" s="46" t="s"/>
    </x:row>
    <x:row r="19" spans="1:27">
      <x:c r="B19" s="0" t="s">
        <x:v>66</x:v>
      </x:c>
      <x:c r="C19" s="0" t="s">
        <x:v>53</x:v>
      </x:c>
      <x:c r="D19" s="0" t="s">
        <x:v>67</x:v>
      </x:c>
      <x:c r="E19" s="43" t="n">
        <x:v>0.0025</x:v>
      </x:c>
      <x:c r="F19" s="0" t="s">
        <x:v>55</x:v>
      </x:c>
      <x:c r="G19" s="0" t="s">
        <x:v>56</x:v>
      </x:c>
      <x:c r="H19" s="44" t="s"/>
      <x:c r="I19" s="0" t="s">
        <x:v>57</x:v>
      </x:c>
      <x:c r="J19" s="45">
        <x:f>ROUND(E19/I11* H19,5)</x:f>
      </x:c>
      <x:c r="K19" s="46" t="s"/>
    </x:row>
    <x:row r="20" spans="1:27">
      <x:c r="B20" s="0" t="s">
        <x:v>68</x:v>
      </x:c>
      <x:c r="C20" s="0" t="s">
        <x:v>53</x:v>
      </x:c>
      <x:c r="D20" s="0" t="s">
        <x:v>69</x:v>
      </x:c>
      <x:c r="E20" s="43" t="n">
        <x:v>0.0025</x:v>
      </x:c>
      <x:c r="F20" s="0" t="s">
        <x:v>55</x:v>
      </x:c>
      <x:c r="G20" s="0" t="s">
        <x:v>56</x:v>
      </x:c>
      <x:c r="H20" s="44" t="s"/>
      <x:c r="I20" s="0" t="s">
        <x:v>57</x:v>
      </x:c>
      <x:c r="J20" s="45">
        <x:f>ROUND(E20/I11* H20,5)</x:f>
      </x:c>
      <x:c r="K20" s="46" t="s"/>
    </x:row>
    <x:row r="21" spans="1:27">
      <x:c r="D21" s="47" t="s">
        <x:v>70</x:v>
      </x:c>
      <x:c r="E21" s="46" t="s"/>
      <x:c r="H21" s="46" t="s"/>
      <x:c r="K21" s="44">
        <x:f>SUM(J18:J20)</x:f>
      </x:c>
    </x:row>
    <x:row r="22" spans="1:27">
      <x:c r="B22" s="14" t="s">
        <x:v>71</x:v>
      </x:c>
      <x:c r="E22" s="46" t="s"/>
      <x:c r="H22" s="46" t="s"/>
      <x:c r="K22" s="46" t="s"/>
    </x:row>
    <x:row r="23" spans="1:27">
      <x:c r="B23" s="0" t="s">
        <x:v>72</x:v>
      </x:c>
      <x:c r="C23" s="0" t="s">
        <x:v>17</x:v>
      </x:c>
      <x:c r="D23" s="0" t="s">
        <x:v>73</x:v>
      </x:c>
      <x:c r="E23" s="43" t="n">
        <x:v>0.005</x:v>
      </x:c>
      <x:c r="G23" s="0" t="s">
        <x:v>56</x:v>
      </x:c>
      <x:c r="H23" s="44" t="s"/>
      <x:c r="I23" s="0" t="s">
        <x:v>57</x:v>
      </x:c>
      <x:c r="J23" s="45">
        <x:f>ROUND(E23* H23,5)</x:f>
      </x:c>
      <x:c r="K23" s="46" t="s"/>
    </x:row>
    <x:row r="24" spans="1:27">
      <x:c r="D24" s="47" t="s">
        <x:v>74</x:v>
      </x:c>
      <x:c r="E24" s="46" t="s"/>
      <x:c r="H24" s="46" t="s"/>
      <x:c r="K24" s="44">
        <x:f>SUM(J23:J23)</x:f>
      </x:c>
    </x:row>
    <x:row r="25" spans="1:27">
      <x:c r="E25" s="46" t="s"/>
      <x:c r="H25" s="46" t="s"/>
      <x:c r="K25" s="46" t="s"/>
    </x:row>
    <x:row r="26" spans="1:27">
      <x:c r="D26" s="47" t="s">
        <x:v>75</x:v>
      </x:c>
      <x:c r="E26" s="46" t="s"/>
      <x:c r="H26" s="46" t="n">
        <x:v>1.5</x:v>
      </x:c>
      <x:c r="I26" s="0" t="s">
        <x:v>76</x:v>
      </x:c>
      <x:c r="J26" s="0">
        <x:f>ROUND(H26/100*K16,5)</x:f>
      </x:c>
      <x:c r="K26" s="46" t="s"/>
    </x:row>
    <x:row r="27" spans="1:27">
      <x:c r="D27" s="47" t="s">
        <x:v>77</x:v>
      </x:c>
      <x:c r="E27" s="46" t="s"/>
      <x:c r="H27" s="46" t="s"/>
      <x:c r="K27" s="48">
        <x:f>SUM(J12:J26)</x:f>
      </x:c>
    </x:row>
    <x:row r="28" spans="1:27">
      <x:c r="D28" s="47" t="s">
        <x:v>78</x:v>
      </x:c>
      <x:c r="E28" s="46" t="s"/>
      <x:c r="H28" s="46" t="n">
        <x:v>10</x:v>
      </x:c>
      <x:c r="I28" s="0" t="s">
        <x:v>76</x:v>
      </x:c>
      <x:c r="K28" s="44">
        <x:f>ROUND(H28/100*K27,5)</x:f>
      </x:c>
    </x:row>
    <x:row r="29" spans="1:27">
      <x:c r="D29" s="47" t="s">
        <x:v>79</x:v>
      </x:c>
      <x:c r="E29" s="46" t="s"/>
      <x:c r="H29" s="46" t="s"/>
      <x:c r="K29" s="48">
        <x:f>SUM(K27:K28)</x:f>
      </x:c>
    </x:row>
    <x:row r="31" spans="1:27" customFormat="1" ht="45" customHeight="1">
      <x:c r="A31" s="36" t="s">
        <x:v>80</x:v>
      </x:c>
      <x:c r="B31" s="36" t="s">
        <x:v>16</x:v>
      </x:c>
      <x:c r="C31" s="37" t="s">
        <x:v>17</x:v>
      </x:c>
      <x:c r="D31" s="38" t="s">
        <x:v>18</x:v>
      </x:c>
      <x:c r="E31" s="37" t="s"/>
      <x:c r="F31" s="37" t="s"/>
      <x:c r="G31" s="37" t="s"/>
      <x:c r="H31" s="39" t="s">
        <x:v>49</x:v>
      </x:c>
      <x:c r="I31" s="40" t="n">
        <x:v>1</x:v>
      </x:c>
      <x:c r="J31" s="41" t="s"/>
      <x:c r="K31" s="42">
        <x:f>ROUND(K47,2)</x:f>
      </x:c>
      <x:c r="L31" s="38" t="s">
        <x:v>81</x:v>
      </x:c>
      <x:c r="M31" s="37" t="s"/>
      <x:c r="N31" s="37" t="s"/>
      <x:c r="O31" s="37" t="s"/>
      <x:c r="P31" s="37" t="s"/>
      <x:c r="Q31" s="37" t="s"/>
      <x:c r="R31" s="37" t="s"/>
      <x:c r="S31" s="37" t="s"/>
      <x:c r="T31" s="37" t="s"/>
      <x:c r="U31" s="37" t="s"/>
      <x:c r="V31" s="37" t="s"/>
      <x:c r="W31" s="37" t="s"/>
      <x:c r="X31" s="37" t="s"/>
      <x:c r="Y31" s="37" t="s"/>
      <x:c r="Z31" s="37" t="s"/>
      <x:c r="AA31" s="37" t="s"/>
    </x:row>
    <x:row r="32" spans="1:27">
      <x:c r="B32" s="14" t="s">
        <x:v>51</x:v>
      </x:c>
    </x:row>
    <x:row r="33" spans="1:27">
      <x:c r="B33" s="0" t="s">
        <x:v>82</x:v>
      </x:c>
      <x:c r="C33" s="0" t="s">
        <x:v>53</x:v>
      </x:c>
      <x:c r="D33" s="0" t="s">
        <x:v>83</x:v>
      </x:c>
      <x:c r="E33" s="43" t="n">
        <x:v>0.005</x:v>
      </x:c>
      <x:c r="F33" s="0" t="s">
        <x:v>55</x:v>
      </x:c>
      <x:c r="G33" s="0" t="s">
        <x:v>56</x:v>
      </x:c>
      <x:c r="H33" s="44" t="s"/>
      <x:c r="I33" s="0" t="s">
        <x:v>57</x:v>
      </x:c>
      <x:c r="J33" s="45">
        <x:f>ROUND(E33/I31* H33,5)</x:f>
      </x:c>
      <x:c r="K33" s="46" t="s"/>
    </x:row>
    <x:row r="34" spans="1:27">
      <x:c r="B34" s="0" t="s">
        <x:v>52</x:v>
      </x:c>
      <x:c r="C34" s="0" t="s">
        <x:v>53</x:v>
      </x:c>
      <x:c r="D34" s="0" t="s">
        <x:v>54</x:v>
      </x:c>
      <x:c r="E34" s="43" t="n">
        <x:v>0.005</x:v>
      </x:c>
      <x:c r="F34" s="0" t="s">
        <x:v>55</x:v>
      </x:c>
      <x:c r="G34" s="0" t="s">
        <x:v>56</x:v>
      </x:c>
      <x:c r="H34" s="44" t="s"/>
      <x:c r="I34" s="0" t="s">
        <x:v>57</x:v>
      </x:c>
      <x:c r="J34" s="45">
        <x:f>ROUND(E34/I31* H34,5)</x:f>
      </x:c>
      <x:c r="K34" s="46" t="s"/>
    </x:row>
    <x:row r="35" spans="1:27">
      <x:c r="D35" s="47" t="s">
        <x:v>62</x:v>
      </x:c>
      <x:c r="E35" s="46" t="s"/>
      <x:c r="H35" s="46" t="s"/>
      <x:c r="K35" s="44">
        <x:f>SUM(J33:J34)</x:f>
      </x:c>
    </x:row>
    <x:row r="36" spans="1:27">
      <x:c r="B36" s="14" t="s">
        <x:v>63</x:v>
      </x:c>
      <x:c r="E36" s="46" t="s"/>
      <x:c r="H36" s="46" t="s"/>
      <x:c r="K36" s="46" t="s"/>
    </x:row>
    <x:row r="37" spans="1:27">
      <x:c r="B37" s="0" t="s">
        <x:v>64</x:v>
      </x:c>
      <x:c r="C37" s="0" t="s">
        <x:v>53</x:v>
      </x:c>
      <x:c r="D37" s="0" t="s">
        <x:v>65</x:v>
      </x:c>
      <x:c r="E37" s="43" t="n">
        <x:v>0.02</x:v>
      </x:c>
      <x:c r="F37" s="0" t="s">
        <x:v>55</x:v>
      </x:c>
      <x:c r="G37" s="0" t="s">
        <x:v>56</x:v>
      </x:c>
      <x:c r="H37" s="44" t="s"/>
      <x:c r="I37" s="0" t="s">
        <x:v>57</x:v>
      </x:c>
      <x:c r="J37" s="45">
        <x:f>ROUND(E37/I31* H37,5)</x:f>
      </x:c>
      <x:c r="K37" s="46" t="s"/>
    </x:row>
    <x:row r="38" spans="1:27">
      <x:c r="B38" s="0" t="s">
        <x:v>66</x:v>
      </x:c>
      <x:c r="C38" s="0" t="s">
        <x:v>53</x:v>
      </x:c>
      <x:c r="D38" s="0" t="s">
        <x:v>67</x:v>
      </x:c>
      <x:c r="E38" s="43" t="n">
        <x:v>0.035</x:v>
      </x:c>
      <x:c r="F38" s="0" t="s">
        <x:v>55</x:v>
      </x:c>
      <x:c r="G38" s="0" t="s">
        <x:v>56</x:v>
      </x:c>
      <x:c r="H38" s="44" t="s"/>
      <x:c r="I38" s="0" t="s">
        <x:v>57</x:v>
      </x:c>
      <x:c r="J38" s="45">
        <x:f>ROUND(E38/I31* H38,5)</x:f>
      </x:c>
      <x:c r="K38" s="46" t="s"/>
    </x:row>
    <x:row r="39" spans="1:27">
      <x:c r="D39" s="47" t="s">
        <x:v>70</x:v>
      </x:c>
      <x:c r="E39" s="46" t="s"/>
      <x:c r="H39" s="46" t="s"/>
      <x:c r="K39" s="44">
        <x:f>SUM(J37:J38)</x:f>
      </x:c>
    </x:row>
    <x:row r="40" spans="1:27">
      <x:c r="B40" s="14" t="s">
        <x:v>71</x:v>
      </x:c>
      <x:c r="E40" s="46" t="s"/>
      <x:c r="H40" s="46" t="s"/>
      <x:c r="K40" s="46" t="s"/>
    </x:row>
    <x:row r="41" spans="1:27">
      <x:c r="B41" s="0" t="s">
        <x:v>84</x:v>
      </x:c>
      <x:c r="C41" s="0" t="s">
        <x:v>85</x:v>
      </x:c>
      <x:c r="D41" s="0" t="s">
        <x:v>86</x:v>
      </x:c>
      <x:c r="E41" s="43" t="n">
        <x:v>1.87</x:v>
      </x:c>
      <x:c r="G41" s="0" t="s">
        <x:v>56</x:v>
      </x:c>
      <x:c r="H41" s="44" t="s"/>
      <x:c r="I41" s="0" t="s">
        <x:v>57</x:v>
      </x:c>
      <x:c r="J41" s="45">
        <x:f>ROUND(E41* H41,5)</x:f>
      </x:c>
      <x:c r="K41" s="46" t="s"/>
    </x:row>
    <x:row r="42" spans="1:27">
      <x:c r="D42" s="47" t="s">
        <x:v>74</x:v>
      </x:c>
      <x:c r="E42" s="46" t="s"/>
      <x:c r="H42" s="46" t="s"/>
      <x:c r="K42" s="44">
        <x:f>SUM(J41:J41)</x:f>
      </x:c>
    </x:row>
    <x:row r="43" spans="1:27">
      <x:c r="E43" s="46" t="s"/>
      <x:c r="H43" s="46" t="s"/>
      <x:c r="K43" s="46" t="s"/>
    </x:row>
    <x:row r="44" spans="1:27">
      <x:c r="D44" s="47" t="s">
        <x:v>75</x:v>
      </x:c>
      <x:c r="E44" s="46" t="s"/>
      <x:c r="H44" s="46" t="n">
        <x:v>1.5</x:v>
      </x:c>
      <x:c r="I44" s="0" t="s">
        <x:v>76</x:v>
      </x:c>
      <x:c r="J44" s="0">
        <x:f>ROUND(H44/100*K35,5)</x:f>
      </x:c>
      <x:c r="K44" s="46" t="s"/>
    </x:row>
    <x:row r="45" spans="1:27">
      <x:c r="D45" s="47" t="s">
        <x:v>77</x:v>
      </x:c>
      <x:c r="E45" s="46" t="s"/>
      <x:c r="H45" s="46" t="s"/>
      <x:c r="K45" s="48">
        <x:f>SUM(J32:J44)</x:f>
      </x:c>
    </x:row>
    <x:row r="46" spans="1:27">
      <x:c r="D46" s="47" t="s">
        <x:v>78</x:v>
      </x:c>
      <x:c r="E46" s="46" t="s"/>
      <x:c r="H46" s="46" t="n">
        <x:v>10</x:v>
      </x:c>
      <x:c r="I46" s="0" t="s">
        <x:v>76</x:v>
      </x:c>
      <x:c r="K46" s="44">
        <x:f>ROUND(H46/100*K45,5)</x:f>
      </x:c>
    </x:row>
    <x:row r="47" spans="1:27">
      <x:c r="D47" s="47" t="s">
        <x:v>79</x:v>
      </x:c>
      <x:c r="E47" s="46" t="s"/>
      <x:c r="H47" s="46" t="s"/>
      <x:c r="K47" s="48">
        <x:f>SUM(K45:K46)</x:f>
      </x:c>
    </x:row>
    <x:row r="49" spans="1:27" customFormat="1" ht="45" customHeight="1">
      <x:c r="A49" s="36" t="s">
        <x:v>87</x:v>
      </x:c>
      <x:c r="B49" s="36" t="s">
        <x:v>13</x:v>
      </x:c>
      <x:c r="C49" s="37" t="s">
        <x:v>14</x:v>
      </x:c>
      <x:c r="D49" s="38" t="s">
        <x:v>15</x:v>
      </x:c>
      <x:c r="E49" s="37" t="s"/>
      <x:c r="F49" s="37" t="s"/>
      <x:c r="G49" s="37" t="s"/>
      <x:c r="H49" s="39" t="s">
        <x:v>49</x:v>
      </x:c>
      <x:c r="I49" s="40" t="n">
        <x:v>1</x:v>
      </x:c>
      <x:c r="J49" s="41" t="s"/>
      <x:c r="K49" s="42">
        <x:f>ROUND(K67,2)</x:f>
      </x:c>
      <x:c r="L49" s="38" t="s">
        <x:v>88</x:v>
      </x:c>
      <x:c r="M49" s="37" t="s"/>
      <x:c r="N49" s="37" t="s"/>
      <x:c r="O49" s="37" t="s"/>
      <x:c r="P49" s="37" t="s"/>
      <x:c r="Q49" s="37" t="s"/>
      <x:c r="R49" s="37" t="s"/>
      <x:c r="S49" s="37" t="s"/>
      <x:c r="T49" s="37" t="s"/>
      <x:c r="U49" s="37" t="s"/>
      <x:c r="V49" s="37" t="s"/>
      <x:c r="W49" s="37" t="s"/>
      <x:c r="X49" s="37" t="s"/>
      <x:c r="Y49" s="37" t="s"/>
      <x:c r="Z49" s="37" t="s"/>
      <x:c r="AA49" s="37" t="s"/>
    </x:row>
    <x:row r="50" spans="1:27">
      <x:c r="B50" s="14" t="s">
        <x:v>51</x:v>
      </x:c>
    </x:row>
    <x:row r="51" spans="1:27">
      <x:c r="B51" s="0" t="s">
        <x:v>52</x:v>
      </x:c>
      <x:c r="C51" s="0" t="s">
        <x:v>53</x:v>
      </x:c>
      <x:c r="D51" s="0" t="s">
        <x:v>54</x:v>
      </x:c>
      <x:c r="E51" s="43" t="n">
        <x:v>0.0025</x:v>
      </x:c>
      <x:c r="F51" s="0" t="s">
        <x:v>55</x:v>
      </x:c>
      <x:c r="G51" s="0" t="s">
        <x:v>56</x:v>
      </x:c>
      <x:c r="H51" s="44" t="s"/>
      <x:c r="I51" s="0" t="s">
        <x:v>57</x:v>
      </x:c>
      <x:c r="J51" s="45">
        <x:f>ROUND(E51/I49* H51,5)</x:f>
      </x:c>
      <x:c r="K51" s="46" t="s"/>
    </x:row>
    <x:row r="52" spans="1:27">
      <x:c r="B52" s="0" t="s">
        <x:v>58</x:v>
      </x:c>
      <x:c r="C52" s="0" t="s">
        <x:v>53</x:v>
      </x:c>
      <x:c r="D52" s="0" t="s">
        <x:v>59</x:v>
      </x:c>
      <x:c r="E52" s="43" t="n">
        <x:v>0.0135</x:v>
      </x:c>
      <x:c r="F52" s="0" t="s">
        <x:v>55</x:v>
      </x:c>
      <x:c r="G52" s="0" t="s">
        <x:v>56</x:v>
      </x:c>
      <x:c r="H52" s="44" t="s"/>
      <x:c r="I52" s="0" t="s">
        <x:v>57</x:v>
      </x:c>
      <x:c r="J52" s="45">
        <x:f>ROUND(E52/I49* H52,5)</x:f>
      </x:c>
      <x:c r="K52" s="46" t="s"/>
    </x:row>
    <x:row r="53" spans="1:27">
      <x:c r="B53" s="0" t="s">
        <x:v>60</x:v>
      </x:c>
      <x:c r="C53" s="0" t="s">
        <x:v>53</x:v>
      </x:c>
      <x:c r="D53" s="0" t="s">
        <x:v>61</x:v>
      </x:c>
      <x:c r="E53" s="43" t="n">
        <x:v>0.0135</x:v>
      </x:c>
      <x:c r="F53" s="0" t="s">
        <x:v>55</x:v>
      </x:c>
      <x:c r="G53" s="0" t="s">
        <x:v>56</x:v>
      </x:c>
      <x:c r="H53" s="44" t="s"/>
      <x:c r="I53" s="0" t="s">
        <x:v>57</x:v>
      </x:c>
      <x:c r="J53" s="45">
        <x:f>ROUND(E53/I49* H53,5)</x:f>
      </x:c>
      <x:c r="K53" s="46" t="s"/>
    </x:row>
    <x:row r="54" spans="1:27">
      <x:c r="D54" s="47" t="s">
        <x:v>62</x:v>
      </x:c>
      <x:c r="E54" s="46" t="s"/>
      <x:c r="H54" s="46" t="s"/>
      <x:c r="K54" s="44">
        <x:f>SUM(J51:J53)</x:f>
      </x:c>
    </x:row>
    <x:row r="55" spans="1:27">
      <x:c r="B55" s="14" t="s">
        <x:v>63</x:v>
      </x:c>
      <x:c r="E55" s="46" t="s"/>
      <x:c r="H55" s="46" t="s"/>
      <x:c r="K55" s="46" t="s"/>
    </x:row>
    <x:row r="56" spans="1:27">
      <x:c r="B56" s="0" t="s">
        <x:v>89</x:v>
      </x:c>
      <x:c r="C56" s="0" t="s">
        <x:v>53</x:v>
      </x:c>
      <x:c r="D56" s="0" t="s">
        <x:v>90</x:v>
      </x:c>
      <x:c r="E56" s="43" t="n">
        <x:v>0.004</x:v>
      </x:c>
      <x:c r="F56" s="0" t="s">
        <x:v>55</x:v>
      </x:c>
      <x:c r="G56" s="0" t="s">
        <x:v>56</x:v>
      </x:c>
      <x:c r="H56" s="44" t="s"/>
      <x:c r="I56" s="0" t="s">
        <x:v>57</x:v>
      </x:c>
      <x:c r="J56" s="45">
        <x:f>ROUND(E56/I49* H56,5)</x:f>
      </x:c>
      <x:c r="K56" s="46" t="s"/>
    </x:row>
    <x:row r="57" spans="1:27">
      <x:c r="B57" s="0" t="s">
        <x:v>66</x:v>
      </x:c>
      <x:c r="C57" s="0" t="s">
        <x:v>53</x:v>
      </x:c>
      <x:c r="D57" s="0" t="s">
        <x:v>67</x:v>
      </x:c>
      <x:c r="E57" s="43" t="n">
        <x:v>0.01</x:v>
      </x:c>
      <x:c r="F57" s="0" t="s">
        <x:v>55</x:v>
      </x:c>
      <x:c r="G57" s="0" t="s">
        <x:v>56</x:v>
      </x:c>
      <x:c r="H57" s="44" t="s"/>
      <x:c r="I57" s="0" t="s">
        <x:v>57</x:v>
      </x:c>
      <x:c r="J57" s="45">
        <x:f>ROUND(E57/I49* H57,5)</x:f>
      </x:c>
      <x:c r="K57" s="46" t="s"/>
    </x:row>
    <x:row r="58" spans="1:27">
      <x:c r="B58" s="0" t="s">
        <x:v>68</x:v>
      </x:c>
      <x:c r="C58" s="0" t="s">
        <x:v>53</x:v>
      </x:c>
      <x:c r="D58" s="0" t="s">
        <x:v>69</x:v>
      </x:c>
      <x:c r="E58" s="43" t="n">
        <x:v>0.0024</x:v>
      </x:c>
      <x:c r="F58" s="0" t="s">
        <x:v>55</x:v>
      </x:c>
      <x:c r="G58" s="0" t="s">
        <x:v>56</x:v>
      </x:c>
      <x:c r="H58" s="44" t="s"/>
      <x:c r="I58" s="0" t="s">
        <x:v>57</x:v>
      </x:c>
      <x:c r="J58" s="45">
        <x:f>ROUND(E58/I49* H58,5)</x:f>
      </x:c>
      <x:c r="K58" s="46" t="s"/>
    </x:row>
    <x:row r="59" spans="1:27">
      <x:c r="B59" s="0" t="s">
        <x:v>91</x:v>
      </x:c>
      <x:c r="C59" s="0" t="s">
        <x:v>53</x:v>
      </x:c>
      <x:c r="D59" s="0" t="s">
        <x:v>92</x:v>
      </x:c>
      <x:c r="E59" s="43" t="n">
        <x:v>0.005</x:v>
      </x:c>
      <x:c r="F59" s="0" t="s">
        <x:v>55</x:v>
      </x:c>
      <x:c r="G59" s="0" t="s">
        <x:v>56</x:v>
      </x:c>
      <x:c r="H59" s="44" t="s"/>
      <x:c r="I59" s="0" t="s">
        <x:v>57</x:v>
      </x:c>
      <x:c r="J59" s="45">
        <x:f>ROUND(E59/I49* H59,5)</x:f>
      </x:c>
      <x:c r="K59" s="46" t="s"/>
    </x:row>
    <x:row r="60" spans="1:27">
      <x:c r="D60" s="47" t="s">
        <x:v>70</x:v>
      </x:c>
      <x:c r="E60" s="46" t="s"/>
      <x:c r="H60" s="46" t="s"/>
      <x:c r="K60" s="44">
        <x:f>SUM(J56:J59)</x:f>
      </x:c>
    </x:row>
    <x:row r="61" spans="1:27">
      <x:c r="B61" s="14" t="s">
        <x:v>71</x:v>
      </x:c>
      <x:c r="E61" s="46" t="s"/>
      <x:c r="H61" s="46" t="s"/>
      <x:c r="K61" s="46" t="s"/>
    </x:row>
    <x:row r="62" spans="1:27">
      <x:c r="B62" s="0" t="s">
        <x:v>72</x:v>
      </x:c>
      <x:c r="C62" s="0" t="s">
        <x:v>17</x:v>
      </x:c>
      <x:c r="D62" s="0" t="s">
        <x:v>73</x:v>
      </x:c>
      <x:c r="E62" s="43" t="n">
        <x:v>0.005</x:v>
      </x:c>
      <x:c r="G62" s="0" t="s">
        <x:v>56</x:v>
      </x:c>
      <x:c r="H62" s="44" t="s"/>
      <x:c r="I62" s="0" t="s">
        <x:v>57</x:v>
      </x:c>
      <x:c r="J62" s="45">
        <x:f>ROUND(E62* H62,5)</x:f>
      </x:c>
      <x:c r="K62" s="46" t="s"/>
    </x:row>
    <x:row r="63" spans="1:27">
      <x:c r="E63" s="46" t="s"/>
      <x:c r="H63" s="46" t="s"/>
      <x:c r="K63" s="46" t="s"/>
    </x:row>
    <x:row r="64" spans="1:27">
      <x:c r="D64" s="47" t="s">
        <x:v>75</x:v>
      </x:c>
      <x:c r="E64" s="46" t="s"/>
      <x:c r="H64" s="46" t="n">
        <x:v>1.5</x:v>
      </x:c>
      <x:c r="I64" s="0" t="s">
        <x:v>76</x:v>
      </x:c>
      <x:c r="J64" s="0">
        <x:f>ROUND(H64/100*K54,5)</x:f>
      </x:c>
      <x:c r="K64" s="46" t="s"/>
    </x:row>
    <x:row r="65" spans="1:27">
      <x:c r="D65" s="47" t="s">
        <x:v>77</x:v>
      </x:c>
      <x:c r="E65" s="46" t="s"/>
      <x:c r="H65" s="46" t="s"/>
      <x:c r="K65" s="48">
        <x:f>SUM(J50:J64)</x:f>
      </x:c>
    </x:row>
    <x:row r="66" spans="1:27">
      <x:c r="D66" s="47" t="s">
        <x:v>78</x:v>
      </x:c>
      <x:c r="E66" s="46" t="s"/>
      <x:c r="H66" s="46" t="n">
        <x:v>10</x:v>
      </x:c>
      <x:c r="I66" s="0" t="s">
        <x:v>76</x:v>
      </x:c>
      <x:c r="K66" s="44">
        <x:f>ROUND(H66/100*K65,5)</x:f>
      </x:c>
    </x:row>
    <x:row r="67" spans="1:27">
      <x:c r="D67" s="47" t="s">
        <x:v>79</x:v>
      </x:c>
      <x:c r="E67" s="46" t="s"/>
      <x:c r="H67" s="46" t="s"/>
      <x:c r="K67" s="48">
        <x:f>SUM(K65:K66)</x:f>
      </x:c>
    </x:row>
  </x:sheetData>
  <x:sheetProtection sheet="1"/>
  <x:mergeCells count="11">
    <x:mergeCell ref="A1:K1"/>
    <x:mergeCell ref="A2:K2"/>
    <x:mergeCell ref="A3:K3"/>
    <x:mergeCell ref="A4:K4"/>
    <x:mergeCell ref="A6:K6"/>
    <x:mergeCell ref="D11:F11"/>
    <x:mergeCell ref="I11:J11"/>
    <x:mergeCell ref="D31:F31"/>
    <x:mergeCell ref="I31:J31"/>
    <x:mergeCell ref="D49:F49"/>
    <x:mergeCell ref="I49:J4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3"/>
  <x:sheetViews>
    <x:sheetView workbookViewId="0">
      <x:pane xSplit="0" ySplit="8" topLeftCell="A9" state="frozenSplit"/>
    </x:sheetView>
  </x:sheetViews>
  <x:sheetFormatPr defaultRowHeight="15"/>
  <x:cols>
    <x:col min="1" max="1" width="14.710625" style="0" customWidth="1"/>
    <x:col min="2" max="2" width="6.210625" style="0" customWidth="1"/>
    <x:col min="3" max="3" width="65.710625" style="0" customWidth="1"/>
    <x:col min="4" max="4" width="13.710625" style="0" customWidth="1"/>
    <x:col min="5" max="5" width="65.710625" style="0" customWidth="1"/>
    <x:col min="6" max="7" width="13.710625" style="0" customWidth="1"/>
  </x:cols>
  <x:sheetData>
    <x:row r="1" spans="1:7">
      <x:c r="A1" s="16" t="s">
        <x:v>0</x:v>
      </x:c>
      <x:c r="B1" s="16" t="s">
        <x:v>0</x:v>
      </x:c>
      <x:c r="C1" s="16" t="s">
        <x:v>0</x:v>
      </x:c>
      <x:c r="D1" s="16" t="s">
        <x:v>0</x:v>
      </x:c>
    </x:row>
    <x:row r="2" spans="1:7">
      <x:c r="A2" s="16" t="s">
        <x:v>1</x:v>
      </x:c>
      <x:c r="B2" s="16" t="s">
        <x:v>1</x:v>
      </x:c>
      <x:c r="C2" s="16" t="s">
        <x:v>1</x:v>
      </x:c>
      <x:c r="D2" s="16" t="s">
        <x:v>1</x:v>
      </x:c>
    </x:row>
    <x:row r="3" spans="1:7">
      <x:c r="A3" s="16" t="s">
        <x:v>2</x:v>
      </x:c>
      <x:c r="B3" s="16" t="s">
        <x:v>2</x:v>
      </x:c>
      <x:c r="C3" s="16" t="s">
        <x:v>2</x:v>
      </x:c>
      <x:c r="D3" s="16" t="s">
        <x:v>2</x:v>
      </x:c>
    </x:row>
    <x:row r="4" spans="1:7">
      <x:c r="A4" s="16" t="s"/>
      <x:c r="B4" s="16" t="s"/>
      <x:c r="C4" s="16" t="s"/>
      <x:c r="D4" s="16" t="s"/>
    </x:row>
    <x:row r="6" spans="1:7">
      <x:c r="A6" s="3" t="s">
        <x:v>41</x:v>
      </x:c>
      <x:c r="B6" s="3" t="s">
        <x:v>41</x:v>
      </x:c>
      <x:c r="C6" s="3" t="s">
        <x:v>41</x:v>
      </x:c>
      <x:c r="D6" s="3" t="s">
        <x:v>41</x:v>
      </x:c>
    </x:row>
    <x:row r="8" spans="1:7">
      <x:c r="A8" s="35" t="s">
        <x:v>43</x:v>
      </x:c>
      <x:c r="B8" s="35" t="s">
        <x:v>44</x:v>
      </x:c>
      <x:c r="C8" s="35" t="s">
        <x:v>45</x:v>
      </x:c>
      <x:c r="D8" s="35" t="s">
        <x:v>4</x:v>
      </x:c>
      <x:c r="E8" s="35" t="s">
        <x:v>46</x:v>
      </x:c>
      <x:c r="F8" s="35" t="s">
        <x:v>93</x:v>
      </x:c>
      <x:c r="G8" s="35" t="s">
        <x:v>94</x:v>
      </x:c>
    </x:row>
    <x:row r="10" spans="1:7">
      <x:c r="A10" s="19" t="s">
        <x:v>51</x:v>
      </x:c>
    </x:row>
    <x:row r="11" spans="1:7">
      <x:c r="A11" s="0" t="s">
        <x:v>52</x:v>
      </x:c>
      <x:c r="B11" s="0" t="s">
        <x:v>53</x:v>
      </x:c>
      <x:c r="C11" s="0" t="s">
        <x:v>54</x:v>
      </x:c>
      <x:c r="D11" s="44" t="s"/>
      <x:c r="E11" s="0" t="s">
        <x:v>95</x:v>
      </x:c>
      <x:c r="F11" s="49" t="n">
        <x:v>0</x:v>
      </x:c>
      <x:c r="G11" s="49" t="n">
        <x:v>0</x:v>
      </x:c>
    </x:row>
    <x:row r="12" spans="1:7">
      <x:c r="A12" s="0" t="s">
        <x:v>58</x:v>
      </x:c>
      <x:c r="B12" s="0" t="s">
        <x:v>53</x:v>
      </x:c>
      <x:c r="C12" s="0" t="s">
        <x:v>59</x:v>
      </x:c>
      <x:c r="D12" s="44" t="s"/>
      <x:c r="E12" s="0" t="s">
        <x:v>59</x:v>
      </x:c>
      <x:c r="F12" s="49" t="n">
        <x:v>0</x:v>
      </x:c>
      <x:c r="G12" s="49" t="n">
        <x:v>0</x:v>
      </x:c>
    </x:row>
    <x:row r="13" spans="1:7">
      <x:c r="A13" s="0" t="s">
        <x:v>82</x:v>
      </x:c>
      <x:c r="B13" s="0" t="s">
        <x:v>53</x:v>
      </x:c>
      <x:c r="C13" s="0" t="s">
        <x:v>83</x:v>
      </x:c>
      <x:c r="D13" s="44" t="s"/>
      <x:c r="E13" s="0" t="s">
        <x:v>83</x:v>
      </x:c>
      <x:c r="F13" s="49" t="n">
        <x:v>0</x:v>
      </x:c>
      <x:c r="G13" s="49" t="n">
        <x:v>0</x:v>
      </x:c>
    </x:row>
    <x:row r="14" spans="1:7">
      <x:c r="A14" s="0" t="s">
        <x:v>60</x:v>
      </x:c>
      <x:c r="B14" s="0" t="s">
        <x:v>53</x:v>
      </x:c>
      <x:c r="C14" s="0" t="s">
        <x:v>61</x:v>
      </x:c>
      <x:c r="D14" s="44" t="s"/>
      <x:c r="E14" s="0" t="s">
        <x:v>96</x:v>
      </x:c>
      <x:c r="F14" s="49" t="n">
        <x:v>0</x:v>
      </x:c>
      <x:c r="G14" s="49" t="n">
        <x:v>0</x:v>
      </x:c>
    </x:row>
    <x:row r="15" spans="1:7">
      <x:c r="A15" s="19" t="s">
        <x:v>63</x:v>
      </x:c>
    </x:row>
    <x:row r="16" spans="1:7">
      <x:c r="A16" s="0" t="s">
        <x:v>89</x:v>
      </x:c>
      <x:c r="B16" s="0" t="s">
        <x:v>53</x:v>
      </x:c>
      <x:c r="C16" s="0" t="s">
        <x:v>90</x:v>
      </x:c>
      <x:c r="D16" s="44" t="s"/>
      <x:c r="E16" s="0" t="s">
        <x:v>97</x:v>
      </x:c>
      <x:c r="F16" s="49" t="n">
        <x:v>0</x:v>
      </x:c>
      <x:c r="G16" s="49" t="n">
        <x:v>0</x:v>
      </x:c>
    </x:row>
    <x:row r="17" spans="1:7">
      <x:c r="A17" s="0" t="s">
        <x:v>64</x:v>
      </x:c>
      <x:c r="B17" s="0" t="s">
        <x:v>53</x:v>
      </x:c>
      <x:c r="C17" s="0" t="s">
        <x:v>65</x:v>
      </x:c>
      <x:c r="D17" s="44" t="s"/>
      <x:c r="E17" s="0" t="s">
        <x:v>98</x:v>
      </x:c>
      <x:c r="F17" s="49" t="n">
        <x:v>0</x:v>
      </x:c>
      <x:c r="G17" s="49" t="n">
        <x:v>0</x:v>
      </x:c>
    </x:row>
    <x:row r="18" spans="1:7">
      <x:c r="A18" s="0" t="s">
        <x:v>66</x:v>
      </x:c>
      <x:c r="B18" s="0" t="s">
        <x:v>53</x:v>
      </x:c>
      <x:c r="C18" s="0" t="s">
        <x:v>67</x:v>
      </x:c>
      <x:c r="D18" s="44" t="s"/>
      <x:c r="E18" s="0" t="s">
        <x:v>67</x:v>
      </x:c>
      <x:c r="F18" s="49" t="n">
        <x:v>0</x:v>
      </x:c>
      <x:c r="G18" s="49" t="n">
        <x:v>0</x:v>
      </x:c>
    </x:row>
    <x:row r="19" spans="1:7">
      <x:c r="A19" s="0" t="s">
        <x:v>91</x:v>
      </x:c>
      <x:c r="B19" s="0" t="s">
        <x:v>53</x:v>
      </x:c>
      <x:c r="C19" s="0" t="s">
        <x:v>92</x:v>
      </x:c>
      <x:c r="D19" s="44" t="s"/>
      <x:c r="E19" s="0" t="s">
        <x:v>99</x:v>
      </x:c>
      <x:c r="F19" s="49" t="n">
        <x:v>0</x:v>
      </x:c>
      <x:c r="G19" s="49" t="n">
        <x:v>0</x:v>
      </x:c>
    </x:row>
    <x:row r="20" spans="1:7">
      <x:c r="A20" s="0" t="s">
        <x:v>68</x:v>
      </x:c>
      <x:c r="B20" s="0" t="s">
        <x:v>53</x:v>
      </x:c>
      <x:c r="C20" s="0" t="s">
        <x:v>69</x:v>
      </x:c>
      <x:c r="D20" s="44" t="s"/>
      <x:c r="E20" s="0" t="s">
        <x:v>69</x:v>
      </x:c>
      <x:c r="F20" s="49" t="n">
        <x:v>0</x:v>
      </x:c>
      <x:c r="G20" s="49" t="n">
        <x:v>0</x:v>
      </x:c>
    </x:row>
    <x:row r="21" spans="1:7">
      <x:c r="A21" s="19" t="s">
        <x:v>71</x:v>
      </x:c>
    </x:row>
    <x:row r="22" spans="1:7">
      <x:c r="A22" s="0" t="s">
        <x:v>72</x:v>
      </x:c>
      <x:c r="B22" s="0" t="s">
        <x:v>17</x:v>
      </x:c>
      <x:c r="C22" s="0" t="s">
        <x:v>73</x:v>
      </x:c>
      <x:c r="D22" s="44" t="s"/>
      <x:c r="E22" s="0" t="s">
        <x:v>73</x:v>
      </x:c>
      <x:c r="F22" s="49" t="n">
        <x:v>0</x:v>
      </x:c>
      <x:c r="G22" s="49" t="n">
        <x:v>0</x:v>
      </x:c>
    </x:row>
    <x:row r="23" spans="1:7">
      <x:c r="A23" s="0" t="s">
        <x:v>84</x:v>
      </x:c>
      <x:c r="B23" s="0" t="s">
        <x:v>85</x:v>
      </x:c>
      <x:c r="C23" s="0" t="s">
        <x:v>86</x:v>
      </x:c>
      <x:c r="D23" s="44" t="s"/>
      <x:c r="E23" s="0" t="s">
        <x:v>100</x:v>
      </x:c>
      <x:c r="F23" s="49" t="n">
        <x:v>0</x:v>
      </x:c>
      <x:c r="G23" s="49" t="n">
        <x:v>0</x:v>
      </x:c>
    </x:row>
  </x:sheetData>
  <x:sheetProtection sheet="1"/>
  <x:mergeCells count="5">
    <x:mergeCell ref="A1:D1"/>
    <x:mergeCell ref="A2:D2"/>
    <x:mergeCell ref="A3:D3"/>
    <x:mergeCell ref="A4:D4"/>
    <x:mergeCell ref="A6:D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68"/>
  <x:sheetViews>
    <x:sheetView workbookViewId="0"/>
  </x:sheetViews>
  <x:sheetFormatPr defaultRowHeight="15"/>
  <x:cols>
    <x:col min="1" max="1" width="25.710625" style="0" customWidth="1"/>
    <x:col min="2" max="2" width="3.410625" style="0" customWidth="1"/>
    <x:col min="3" max="7" width="13.710625" style="0" customWidth="1"/>
    <x:col min="8" max="8" width="25.710625" style="0" customWidth="1"/>
  </x:cols>
  <x:sheetData>
    <x:row r="1" spans="1:8">
      <x:c r="E1" s="50" t="s">
        <x:v>0</x:v>
      </x:c>
      <x:c r="F1" s="50" t="s">
        <x:v>0</x:v>
      </x:c>
      <x:c r="G1" s="50" t="s">
        <x:v>0</x:v>
      </x:c>
      <x:c r="H1" s="50" t="s">
        <x:v>0</x:v>
      </x:c>
    </x:row>
    <x:row r="2" spans="1:8">
      <x:c r="E2" s="50" t="s">
        <x:v>1</x:v>
      </x:c>
      <x:c r="F2" s="50" t="s">
        <x:v>1</x:v>
      </x:c>
      <x:c r="G2" s="50" t="s">
        <x:v>1</x:v>
      </x:c>
      <x:c r="H2" s="50" t="s">
        <x:v>1</x:v>
      </x:c>
    </x:row>
    <x:row r="3" spans="1:8">
      <x:c r="E3" s="50" t="s">
        <x:v>2</x:v>
      </x:c>
      <x:c r="F3" s="50" t="s">
        <x:v>2</x:v>
      </x:c>
      <x:c r="G3" s="50" t="s">
        <x:v>2</x:v>
      </x:c>
      <x:c r="H3" s="50" t="s">
        <x:v>2</x:v>
      </x:c>
    </x:row>
    <x:row r="4" spans="1:8">
      <x:c r="E4" s="50" t="s"/>
      <x:c r="F4" s="50" t="s"/>
      <x:c r="G4" s="50" t="s"/>
      <x:c r="H4" s="50" t="s"/>
    </x:row>
    <x:row r="6" spans="1:8">
      <x:c r="C6" s="51" t="s">
        <x:v>101</x:v>
      </x:c>
      <x:c r="D6" s="51" t="s">
        <x:v>101</x:v>
      </x:c>
      <x:c r="E6" s="51" t="s">
        <x:v>101</x:v>
      </x:c>
      <x:c r="F6" s="51" t="s">
        <x:v>101</x:v>
      </x:c>
      <x:c r="G6" s="51" t="s">
        <x:v>101</x:v>
      </x:c>
    </x:row>
    <x:row r="10" spans="1:8">
      <x:c r="B10" s="0" t="s">
        <x:v>102</x:v>
      </x:c>
      <x:c r="C10" s="52" t="s">
        <x:v>7</x:v>
      </x:c>
      <x:c r="D10" s="53" t="s">
        <x:v>8</x:v>
      </x:c>
      <x:c r="E10" s="52" t="s">
        <x:v>9</x:v>
      </x:c>
    </x:row>
    <x:row r="11" spans="1:8">
      <x:c r="B11" s="0" t="s">
        <x:v>102</x:v>
      </x:c>
      <x:c r="C11" s="52" t="s">
        <x:v>10</x:v>
      </x:c>
      <x:c r="D11" s="53" t="s">
        <x:v>8</x:v>
      </x:c>
      <x:c r="E11" s="54" t="s">
        <x:v>103</x:v>
      </x:c>
    </x:row>
    <x:row r="13" spans="1:8" customFormat="1" ht="45" customHeight="1">
      <x:c r="A13" s="55" t="s">
        <x:v>104</x:v>
      </x:c>
      <x:c r="B13" s="55" t="s">
        <x:v>105</x:v>
      </x:c>
      <x:c r="C13" s="55" t="s">
        <x:v>13</x:v>
      </x:c>
      <x:c r="D13" s="56" t="s">
        <x:v>14</x:v>
      </x:c>
      <x:c r="E13" s="57" t="s">
        <x:v>106</x:v>
      </x:c>
      <x:c r="F13" s="57" t="s">
        <x:v>106</x:v>
      </x:c>
      <x:c r="G13" s="58">
        <x:f>SUM(G14:G14)</x:f>
      </x:c>
      <x:c r="H13" s="0" t="s"/>
    </x:row>
    <x:row r="14" spans="1:8">
      <x:c r="A14" s="59" t="s"/>
      <x:c r="B14" s="59" t="s"/>
      <x:c r="C14" s="60" t="n">
        <x:v>1</x:v>
      </x:c>
      <x:c r="D14" s="60" t="n">
        <x:v>100</x:v>
      </x:c>
      <x:c r="E14" s="60" t="n">
        <x:v>4</x:v>
      </x:c>
      <x:c r="F14" s="60" t="s"/>
      <x:c r="G14" s="60">
        <x:f>PRODUCT(C14:F14)</x:f>
      </x:c>
      <x:c r="H14" s="0" t="s"/>
    </x:row>
    <x:row r="16" spans="1:8" customFormat="1" ht="45" customHeight="1">
      <x:c r="A16" s="55" t="s">
        <x:v>107</x:v>
      </x:c>
      <x:c r="B16" s="55" t="s">
        <x:v>105</x:v>
      </x:c>
      <x:c r="C16" s="55" t="s">
        <x:v>16</x:v>
      </x:c>
      <x:c r="D16" s="56" t="s">
        <x:v>17</x:v>
      </x:c>
      <x:c r="E16" s="57" t="s">
        <x:v>108</x:v>
      </x:c>
      <x:c r="F16" s="57" t="s">
        <x:v>108</x:v>
      </x:c>
      <x:c r="G16" s="58">
        <x:f>SUM(G17:G17)</x:f>
      </x:c>
      <x:c r="H16" s="0" t="s"/>
    </x:row>
    <x:row r="17" spans="1:8">
      <x:c r="A17" s="59" t="s"/>
      <x:c r="B17" s="59" t="s"/>
      <x:c r="C17" s="60" t="n">
        <x:v>1</x:v>
      </x:c>
      <x:c r="D17" s="60" t="n">
        <x:v>100</x:v>
      </x:c>
      <x:c r="E17" s="60" t="n">
        <x:v>4</x:v>
      </x:c>
      <x:c r="F17" s="60" t="n">
        <x:v>0.01</x:v>
      </x:c>
      <x:c r="G17" s="60">
        <x:f>PRODUCT(C17:F17)</x:f>
      </x:c>
      <x:c r="H17" s="0" t="s"/>
    </x:row>
    <x:row r="19" spans="1:8">
      <x:c r="B19" s="0" t="s">
        <x:v>102</x:v>
      </x:c>
      <x:c r="C19" s="52" t="s">
        <x:v>7</x:v>
      </x:c>
      <x:c r="D19" s="53" t="s">
        <x:v>8</x:v>
      </x:c>
      <x:c r="E19" s="52" t="s">
        <x:v>9</x:v>
      </x:c>
    </x:row>
    <x:row r="20" spans="1:8">
      <x:c r="B20" s="0" t="s">
        <x:v>102</x:v>
      </x:c>
      <x:c r="C20" s="52" t="s">
        <x:v>10</x:v>
      </x:c>
      <x:c r="D20" s="53" t="s">
        <x:v>20</x:v>
      </x:c>
      <x:c r="E20" s="54" t="s">
        <x:v>109</x:v>
      </x:c>
    </x:row>
    <x:row r="22" spans="1:8" customFormat="1" ht="45" customHeight="1">
      <x:c r="A22" s="55" t="s">
        <x:v>110</x:v>
      </x:c>
      <x:c r="B22" s="55" t="s">
        <x:v>105</x:v>
      </x:c>
      <x:c r="C22" s="55" t="s">
        <x:v>13</x:v>
      </x:c>
      <x:c r="D22" s="56" t="s">
        <x:v>14</x:v>
      </x:c>
      <x:c r="E22" s="57" t="s">
        <x:v>106</x:v>
      </x:c>
      <x:c r="F22" s="57" t="s">
        <x:v>106</x:v>
      </x:c>
      <x:c r="G22" s="58">
        <x:f>SUM(G23:G23)</x:f>
      </x:c>
      <x:c r="H22" s="0" t="s"/>
    </x:row>
    <x:row r="23" spans="1:8">
      <x:c r="A23" s="59" t="s"/>
      <x:c r="B23" s="59" t="s"/>
      <x:c r="C23" s="60" t="n">
        <x:v>1</x:v>
      </x:c>
      <x:c r="D23" s="60" t="n">
        <x:v>210</x:v>
      </x:c>
      <x:c r="E23" s="60" t="n">
        <x:v>3.5</x:v>
      </x:c>
      <x:c r="F23" s="60" t="s"/>
      <x:c r="G23" s="60">
        <x:f>PRODUCT(C23:F23)</x:f>
      </x:c>
      <x:c r="H23" s="0" t="s"/>
    </x:row>
    <x:row r="25" spans="1:8" customFormat="1" ht="45" customHeight="1">
      <x:c r="A25" s="55" t="s">
        <x:v>111</x:v>
      </x:c>
      <x:c r="B25" s="55" t="s">
        <x:v>105</x:v>
      </x:c>
      <x:c r="C25" s="55" t="s">
        <x:v>16</x:v>
      </x:c>
      <x:c r="D25" s="56" t="s">
        <x:v>17</x:v>
      </x:c>
      <x:c r="E25" s="57" t="s">
        <x:v>108</x:v>
      </x:c>
      <x:c r="F25" s="57" t="s">
        <x:v>108</x:v>
      </x:c>
      <x:c r="G25" s="58">
        <x:f>SUM(G26:G26)</x:f>
      </x:c>
      <x:c r="H25" s="0" t="s"/>
    </x:row>
    <x:row r="26" spans="1:8">
      <x:c r="A26" s="59" t="s"/>
      <x:c r="B26" s="59" t="s"/>
      <x:c r="C26" s="60" t="n">
        <x:v>1</x:v>
      </x:c>
      <x:c r="D26" s="60" t="n">
        <x:v>210</x:v>
      </x:c>
      <x:c r="E26" s="60" t="n">
        <x:v>3.5</x:v>
      </x:c>
      <x:c r="F26" s="60" t="n">
        <x:v>0.01</x:v>
      </x:c>
      <x:c r="G26" s="60">
        <x:f>PRODUCT(C26:F26)</x:f>
      </x:c>
      <x:c r="H26" s="0" t="s"/>
    </x:row>
    <x:row r="28" spans="1:8">
      <x:c r="B28" s="0" t="s">
        <x:v>102</x:v>
      </x:c>
      <x:c r="C28" s="52" t="s">
        <x:v>7</x:v>
      </x:c>
      <x:c r="D28" s="53" t="s">
        <x:v>8</x:v>
      </x:c>
      <x:c r="E28" s="52" t="s">
        <x:v>9</x:v>
      </x:c>
    </x:row>
    <x:row r="29" spans="1:8">
      <x:c r="B29" s="0" t="s">
        <x:v>102</x:v>
      </x:c>
      <x:c r="C29" s="52" t="s">
        <x:v>10</x:v>
      </x:c>
      <x:c r="D29" s="53" t="s">
        <x:v>23</x:v>
      </x:c>
      <x:c r="E29" s="54" t="s">
        <x:v>112</x:v>
      </x:c>
    </x:row>
    <x:row r="31" spans="1:8" customFormat="1" ht="45" customHeight="1">
      <x:c r="A31" s="55" t="s">
        <x:v>113</x:v>
      </x:c>
      <x:c r="B31" s="55" t="s">
        <x:v>105</x:v>
      </x:c>
      <x:c r="C31" s="55" t="s">
        <x:v>13</x:v>
      </x:c>
      <x:c r="D31" s="56" t="s">
        <x:v>14</x:v>
      </x:c>
      <x:c r="E31" s="57" t="s">
        <x:v>106</x:v>
      </x:c>
      <x:c r="F31" s="57" t="s">
        <x:v>106</x:v>
      </x:c>
      <x:c r="G31" s="58">
        <x:f>SUM(G32:G32)</x:f>
      </x:c>
      <x:c r="H31" s="0" t="s"/>
    </x:row>
    <x:row r="32" spans="1:8">
      <x:c r="A32" s="59" t="s"/>
      <x:c r="B32" s="59" t="s"/>
      <x:c r="C32" s="60" t="n">
        <x:v>1</x:v>
      </x:c>
      <x:c r="D32" s="60" t="n">
        <x:v>330</x:v>
      </x:c>
      <x:c r="E32" s="60" t="n">
        <x:v>5</x:v>
      </x:c>
      <x:c r="F32" s="60" t="s"/>
      <x:c r="G32" s="60">
        <x:f>PRODUCT(C32:F32)</x:f>
      </x:c>
      <x:c r="H32" s="0" t="s"/>
    </x:row>
    <x:row r="34" spans="1:8" customFormat="1" ht="45" customHeight="1">
      <x:c r="A34" s="55" t="s">
        <x:v>114</x:v>
      </x:c>
      <x:c r="B34" s="55" t="s">
        <x:v>105</x:v>
      </x:c>
      <x:c r="C34" s="55" t="s">
        <x:v>16</x:v>
      </x:c>
      <x:c r="D34" s="56" t="s">
        <x:v>17</x:v>
      </x:c>
      <x:c r="E34" s="57" t="s">
        <x:v>108</x:v>
      </x:c>
      <x:c r="F34" s="57" t="s">
        <x:v>108</x:v>
      </x:c>
      <x:c r="G34" s="58">
        <x:f>SUM(G35:G35)</x:f>
      </x:c>
      <x:c r="H34" s="0" t="s"/>
    </x:row>
    <x:row r="35" spans="1:8">
      <x:c r="A35" s="59" t="s"/>
      <x:c r="B35" s="59" t="s"/>
      <x:c r="C35" s="60" t="n">
        <x:v>1</x:v>
      </x:c>
      <x:c r="D35" s="60" t="n">
        <x:v>330</x:v>
      </x:c>
      <x:c r="E35" s="60" t="n">
        <x:v>5</x:v>
      </x:c>
      <x:c r="F35" s="60" t="n">
        <x:v>0.025</x:v>
      </x:c>
      <x:c r="G35" s="60">
        <x:f>PRODUCT(C35:F35)</x:f>
      </x:c>
      <x:c r="H35" s="0" t="s"/>
    </x:row>
    <x:row r="37" spans="1:8">
      <x:c r="B37" s="0" t="s">
        <x:v>102</x:v>
      </x:c>
      <x:c r="C37" s="52" t="s">
        <x:v>7</x:v>
      </x:c>
      <x:c r="D37" s="53" t="s">
        <x:v>8</x:v>
      </x:c>
      <x:c r="E37" s="52" t="s">
        <x:v>9</x:v>
      </x:c>
    </x:row>
    <x:row r="38" spans="1:8">
      <x:c r="B38" s="0" t="s">
        <x:v>102</x:v>
      </x:c>
      <x:c r="C38" s="52" t="s">
        <x:v>10</x:v>
      </x:c>
      <x:c r="D38" s="53" t="s">
        <x:v>26</x:v>
      </x:c>
      <x:c r="E38" s="54" t="s">
        <x:v>115</x:v>
      </x:c>
    </x:row>
    <x:row r="40" spans="1:8" customFormat="1" ht="45" customHeight="1">
      <x:c r="A40" s="55" t="s">
        <x:v>116</x:v>
      </x:c>
      <x:c r="B40" s="55" t="s">
        <x:v>105</x:v>
      </x:c>
      <x:c r="C40" s="55" t="s">
        <x:v>13</x:v>
      </x:c>
      <x:c r="D40" s="56" t="s">
        <x:v>14</x:v>
      </x:c>
      <x:c r="E40" s="57" t="s">
        <x:v>106</x:v>
      </x:c>
      <x:c r="F40" s="57" t="s">
        <x:v>106</x:v>
      </x:c>
      <x:c r="G40" s="58">
        <x:f>SUM(G41:G41)</x:f>
      </x:c>
      <x:c r="H40" s="0" t="s"/>
    </x:row>
    <x:row r="41" spans="1:8">
      <x:c r="A41" s="59" t="s"/>
      <x:c r="B41" s="59" t="s"/>
      <x:c r="C41" s="60" t="n">
        <x:v>1</x:v>
      </x:c>
      <x:c r="D41" s="60" t="n">
        <x:v>160</x:v>
      </x:c>
      <x:c r="E41" s="60" t="n">
        <x:v>3</x:v>
      </x:c>
      <x:c r="F41" s="60" t="s"/>
      <x:c r="G41" s="60">
        <x:f>PRODUCT(C41:F41)</x:f>
      </x:c>
      <x:c r="H41" s="0" t="s"/>
    </x:row>
    <x:row r="43" spans="1:8" customFormat="1" ht="45" customHeight="1">
      <x:c r="A43" s="55" t="s">
        <x:v>117</x:v>
      </x:c>
      <x:c r="B43" s="55" t="s">
        <x:v>105</x:v>
      </x:c>
      <x:c r="C43" s="55" t="s">
        <x:v>16</x:v>
      </x:c>
      <x:c r="D43" s="56" t="s">
        <x:v>17</x:v>
      </x:c>
      <x:c r="E43" s="57" t="s">
        <x:v>108</x:v>
      </x:c>
      <x:c r="F43" s="57" t="s">
        <x:v>108</x:v>
      </x:c>
      <x:c r="G43" s="58">
        <x:f>SUM(G44:G44)</x:f>
      </x:c>
      <x:c r="H43" s="0" t="s"/>
    </x:row>
    <x:row r="44" spans="1:8">
      <x:c r="A44" s="59" t="s"/>
      <x:c r="B44" s="59" t="s"/>
      <x:c r="C44" s="60" t="n">
        <x:v>1</x:v>
      </x:c>
      <x:c r="D44" s="60" t="n">
        <x:v>160</x:v>
      </x:c>
      <x:c r="E44" s="60" t="n">
        <x:v>3</x:v>
      </x:c>
      <x:c r="F44" s="60" t="n">
        <x:v>0.025</x:v>
      </x:c>
      <x:c r="G44" s="60">
        <x:f>PRODUCT(C44:F44)</x:f>
      </x:c>
      <x:c r="H44" s="0" t="s"/>
    </x:row>
    <x:row r="46" spans="1:8">
      <x:c r="B46" s="0" t="s">
        <x:v>102</x:v>
      </x:c>
      <x:c r="C46" s="52" t="s">
        <x:v>7</x:v>
      </x:c>
      <x:c r="D46" s="53" t="s">
        <x:v>8</x:v>
      </x:c>
      <x:c r="E46" s="52" t="s">
        <x:v>9</x:v>
      </x:c>
    </x:row>
    <x:row r="47" spans="1:8">
      <x:c r="B47" s="0" t="s">
        <x:v>102</x:v>
      </x:c>
      <x:c r="C47" s="52" t="s">
        <x:v>10</x:v>
      </x:c>
      <x:c r="D47" s="53" t="s">
        <x:v>29</x:v>
      </x:c>
      <x:c r="E47" s="52" t="s">
        <x:v>30</x:v>
      </x:c>
    </x:row>
    <x:row r="49" spans="1:8" customFormat="1" ht="45" customHeight="1">
      <x:c r="A49" s="55" t="s">
        <x:v>118</x:v>
      </x:c>
      <x:c r="B49" s="55" t="s">
        <x:v>105</x:v>
      </x:c>
      <x:c r="C49" s="55" t="s">
        <x:v>13</x:v>
      </x:c>
      <x:c r="D49" s="56" t="s">
        <x:v>14</x:v>
      </x:c>
      <x:c r="E49" s="57" t="s">
        <x:v>106</x:v>
      </x:c>
      <x:c r="F49" s="57" t="s">
        <x:v>106</x:v>
      </x:c>
      <x:c r="G49" s="58">
        <x:f>SUM(G50:G50)</x:f>
      </x:c>
      <x:c r="H49" s="0" t="s"/>
    </x:row>
    <x:row r="50" spans="1:8">
      <x:c r="A50" s="59" t="s"/>
      <x:c r="B50" s="59" t="s"/>
      <x:c r="C50" s="60" t="n">
        <x:v>1</x:v>
      </x:c>
      <x:c r="D50" s="60" t="n">
        <x:v>320</x:v>
      </x:c>
      <x:c r="E50" s="60" t="n">
        <x:v>5</x:v>
      </x:c>
      <x:c r="F50" s="60" t="s"/>
      <x:c r="G50" s="60">
        <x:f>PRODUCT(C50:F50)</x:f>
      </x:c>
      <x:c r="H50" s="0" t="s"/>
    </x:row>
    <x:row r="52" spans="1:8" customFormat="1" ht="45" customHeight="1">
      <x:c r="A52" s="55" t="s">
        <x:v>119</x:v>
      </x:c>
      <x:c r="B52" s="55" t="s">
        <x:v>105</x:v>
      </x:c>
      <x:c r="C52" s="55" t="s">
        <x:v>16</x:v>
      </x:c>
      <x:c r="D52" s="56" t="s">
        <x:v>17</x:v>
      </x:c>
      <x:c r="E52" s="57" t="s">
        <x:v>108</x:v>
      </x:c>
      <x:c r="F52" s="57" t="s">
        <x:v>108</x:v>
      </x:c>
      <x:c r="G52" s="58">
        <x:f>SUM(G53:G53)</x:f>
      </x:c>
      <x:c r="H52" s="0" t="s"/>
    </x:row>
    <x:row r="53" spans="1:8">
      <x:c r="A53" s="59" t="s"/>
      <x:c r="B53" s="59" t="s"/>
      <x:c r="C53" s="60" t="n">
        <x:v>1</x:v>
      </x:c>
      <x:c r="D53" s="60" t="n">
        <x:v>320</x:v>
      </x:c>
      <x:c r="E53" s="60" t="n">
        <x:v>5</x:v>
      </x:c>
      <x:c r="F53" s="60" t="n">
        <x:v>0.005</x:v>
      </x:c>
      <x:c r="G53" s="60">
        <x:f>PRODUCT(C53:F53)</x:f>
      </x:c>
      <x:c r="H53" s="0" t="s"/>
    </x:row>
    <x:row r="55" spans="1:8">
      <x:c r="B55" s="0" t="s">
        <x:v>102</x:v>
      </x:c>
      <x:c r="C55" s="52" t="s">
        <x:v>7</x:v>
      </x:c>
      <x:c r="D55" s="53" t="s">
        <x:v>8</x:v>
      </x:c>
      <x:c r="E55" s="52" t="s">
        <x:v>9</x:v>
      </x:c>
    </x:row>
    <x:row r="56" spans="1:8">
      <x:c r="B56" s="0" t="s">
        <x:v>102</x:v>
      </x:c>
      <x:c r="C56" s="52" t="s">
        <x:v>10</x:v>
      </x:c>
      <x:c r="D56" s="53" t="s">
        <x:v>32</x:v>
      </x:c>
      <x:c r="E56" s="52" t="s">
        <x:v>33</x:v>
      </x:c>
    </x:row>
    <x:row r="58" spans="1:8" customFormat="1" ht="45" customHeight="1">
      <x:c r="A58" s="55" t="s">
        <x:v>120</x:v>
      </x:c>
      <x:c r="B58" s="55" t="s">
        <x:v>105</x:v>
      </x:c>
      <x:c r="C58" s="55" t="s">
        <x:v>13</x:v>
      </x:c>
      <x:c r="D58" s="56" t="s">
        <x:v>14</x:v>
      </x:c>
      <x:c r="E58" s="57" t="s">
        <x:v>106</x:v>
      </x:c>
      <x:c r="F58" s="57" t="s">
        <x:v>106</x:v>
      </x:c>
      <x:c r="G58" s="58">
        <x:f>SUM(G59:G59)</x:f>
      </x:c>
      <x:c r="H58" s="0" t="s"/>
    </x:row>
    <x:row r="59" spans="1:8">
      <x:c r="A59" s="59" t="s"/>
      <x:c r="B59" s="59" t="s"/>
      <x:c r="C59" s="60" t="n">
        <x:v>1</x:v>
      </x:c>
      <x:c r="D59" s="60" t="n">
        <x:v>70</x:v>
      </x:c>
      <x:c r="E59" s="60" t="n">
        <x:v>17</x:v>
      </x:c>
      <x:c r="F59" s="60" t="s"/>
      <x:c r="G59" s="60">
        <x:f>PRODUCT(C59:F59)</x:f>
      </x:c>
      <x:c r="H59" s="0" t="s"/>
    </x:row>
    <x:row r="61" spans="1:8" customFormat="1" ht="45" customHeight="1">
      <x:c r="A61" s="55" t="s">
        <x:v>121</x:v>
      </x:c>
      <x:c r="B61" s="55" t="s">
        <x:v>105</x:v>
      </x:c>
      <x:c r="C61" s="55" t="s">
        <x:v>16</x:v>
      </x:c>
      <x:c r="D61" s="56" t="s">
        <x:v>17</x:v>
      </x:c>
      <x:c r="E61" s="57" t="s">
        <x:v>108</x:v>
      </x:c>
      <x:c r="F61" s="57" t="s">
        <x:v>108</x:v>
      </x:c>
      <x:c r="G61" s="58">
        <x:f>SUM(G62:G62)</x:f>
      </x:c>
      <x:c r="H61" s="0" t="s"/>
    </x:row>
    <x:row r="62" spans="1:8">
      <x:c r="A62" s="59" t="s"/>
      <x:c r="B62" s="59" t="s"/>
      <x:c r="C62" s="60" t="n">
        <x:v>1</x:v>
      </x:c>
      <x:c r="D62" s="60" t="n">
        <x:v>70</x:v>
      </x:c>
      <x:c r="E62" s="60" t="n">
        <x:v>17</x:v>
      </x:c>
      <x:c r="F62" s="60" t="n">
        <x:v>0.01</x:v>
      </x:c>
      <x:c r="G62" s="60">
        <x:f>PRODUCT(C62:F62)</x:f>
      </x:c>
      <x:c r="H62" s="0" t="s"/>
    </x:row>
    <x:row r="64" spans="1:8">
      <x:c r="B64" s="0" t="s">
        <x:v>102</x:v>
      </x:c>
      <x:c r="C64" s="52" t="s">
        <x:v>7</x:v>
      </x:c>
      <x:c r="D64" s="53" t="s">
        <x:v>8</x:v>
      </x:c>
      <x:c r="E64" s="52" t="s">
        <x:v>9</x:v>
      </x:c>
    </x:row>
    <x:row r="65" spans="1:8">
      <x:c r="B65" s="0" t="s">
        <x:v>102</x:v>
      </x:c>
      <x:c r="C65" s="52" t="s">
        <x:v>10</x:v>
      </x:c>
      <x:c r="D65" s="53" t="s">
        <x:v>35</x:v>
      </x:c>
      <x:c r="E65" s="52" t="s">
        <x:v>36</x:v>
      </x:c>
    </x:row>
    <x:row r="67" spans="1:8" customFormat="1" ht="45" customHeight="1">
      <x:c r="A67" s="55" t="s">
        <x:v>122</x:v>
      </x:c>
      <x:c r="B67" s="55" t="s">
        <x:v>105</x:v>
      </x:c>
      <x:c r="C67" s="55" t="s">
        <x:v>38</x:v>
      </x:c>
      <x:c r="D67" s="56" t="s">
        <x:v>14</x:v>
      </x:c>
      <x:c r="E67" s="57" t="s">
        <x:v>123</x:v>
      </x:c>
      <x:c r="F67" s="57" t="s">
        <x:v>123</x:v>
      </x:c>
      <x:c r="G67" s="58">
        <x:f>SUM(G68:G68)</x:f>
      </x:c>
      <x:c r="H67" s="0" t="s"/>
    </x:row>
    <x:row r="68" spans="1:8">
      <x:c r="A68" s="59" t="s"/>
      <x:c r="B68" s="59" t="s"/>
      <x:c r="C68" s="60" t="n">
        <x:v>1</x:v>
      </x:c>
      <x:c r="D68" s="60" t="n">
        <x:v>800</x:v>
      </x:c>
      <x:c r="E68" s="60" t="n">
        <x:v>4</x:v>
      </x:c>
      <x:c r="F68" s="60" t="s"/>
      <x:c r="G68" s="60">
        <x:f>PRODUCT(C68:F68)</x:f>
      </x:c>
      <x:c r="H68" s="0" t="s"/>
    </x:row>
  </x:sheetData>
  <x:sheetProtection sheet="1"/>
  <x:mergeCells count="18">
    <x:mergeCell ref="E1:H1"/>
    <x:mergeCell ref="E2:H2"/>
    <x:mergeCell ref="E3:H3"/>
    <x:mergeCell ref="E4:H4"/>
    <x:mergeCell ref="C6:G6"/>
    <x:mergeCell ref="E13:F13"/>
    <x:mergeCell ref="E16:F16"/>
    <x:mergeCell ref="E22:F22"/>
    <x:mergeCell ref="E25:F25"/>
    <x:mergeCell ref="E31:F31"/>
    <x:mergeCell ref="E34:F34"/>
    <x:mergeCell ref="E40:F40"/>
    <x:mergeCell ref="E43:F43"/>
    <x:mergeCell ref="E49:F49"/>
    <x:mergeCell ref="E52:F52"/>
    <x:mergeCell ref="E58:F58"/>
    <x:mergeCell ref="E61:F61"/>
    <x:mergeCell ref="E67:F6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T-PRES</vt:lpstr>
      <vt:lpstr>T-APU</vt:lpstr>
      <vt:lpstr>T-SMP</vt:lpstr>
      <vt:lpstr>T-DIM</vt:lpstr>
      <vt:lpstr>T-PRES!Print_Area</vt:lpstr>
      <vt:lpstr>T-PRES!Print_Titles</vt:lpstr>
      <vt:lpstr>T-APU!Print_Area</vt:lpstr>
      <vt:lpstr>T-APU!Print_Titles</vt:lpstr>
      <vt:lpstr>T-SMP!Print_Area</vt:lpstr>
      <vt:lpstr>T-SMP!Print_Titles</vt:lpstr>
      <vt:lpstr>T-DIM!Print_Area</vt:lpstr>
      <vt:lpstr>T-DIM!Print_Titles</vt:lpstr>
    </vt:vector>
  </ap:TitlesOfParts>
</ap:Properties>
</file>