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Z:\QUOTA\Oficina_Collserola\H100 FINANCES\H134 DESPESES\H195 Contractacio\H139e120 Menors - 2026\P2601622 biones (MPC)\"/>
    </mc:Choice>
  </mc:AlternateContent>
  <xr:revisionPtr revIDLastSave="0" documentId="13_ncr:1_{BE0AF82C-16C7-4204-ACD4-DE736E9D30F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-PRES" sheetId="3" r:id="rId1"/>
    <sheet name="ULTIM FULL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5" i="3" l="1"/>
  <c r="H54" i="3"/>
  <c r="H53" i="3"/>
  <c r="H56" i="3" s="1"/>
  <c r="H47" i="3"/>
  <c r="H48" i="3" s="1"/>
  <c r="H46" i="3"/>
  <c r="H45" i="3"/>
  <c r="H44" i="3"/>
  <c r="H43" i="3"/>
  <c r="H37" i="3"/>
  <c r="H36" i="3"/>
  <c r="H38" i="3" s="1"/>
  <c r="H31" i="3"/>
  <c r="H30" i="3"/>
  <c r="H29" i="3"/>
  <c r="H28" i="3"/>
  <c r="H22" i="3"/>
  <c r="H21" i="3"/>
  <c r="H20" i="3"/>
  <c r="H23" i="3" s="1"/>
  <c r="H14" i="3"/>
  <c r="H15" i="3" s="1"/>
  <c r="H13" i="3"/>
  <c r="H58" i="3" l="1"/>
</calcChain>
</file>

<file path=xl/sharedStrings.xml><?xml version="1.0" encoding="utf-8"?>
<sst xmlns="http://schemas.openxmlformats.org/spreadsheetml/2006/main" count="143" uniqueCount="64">
  <si>
    <t>PREUS ADMINISTRATIUS</t>
  </si>
  <si>
    <t>BARRERES SEGURETAT VIÀRIA MITXES 2023</t>
  </si>
  <si>
    <t>Oficina de Collserola - Ajuntament de Barcelona</t>
  </si>
  <si>
    <t>Juliol 2026</t>
  </si>
  <si>
    <t>TOTAL PRESSUPOST PER CONTRACTE (IVA inclòs)</t>
  </si>
  <si>
    <t>€</t>
  </si>
  <si>
    <t xml:space="preserve">Aquest pressupost d'execució per contracte puja a </t>
  </si>
  <si>
    <t>PRESSUPOST D'EXECUCIÓ PER CONTRACTE (PEM)</t>
  </si>
  <si>
    <r>
      <t xml:space="preserve">13 % Despeses Generals </t>
    </r>
    <r>
      <rPr>
        <sz val="11"/>
        <color rgb="FFFF0000"/>
        <rFont val="Calibri"/>
        <family val="2"/>
      </rPr>
      <t xml:space="preserve">SOBRE ESCRIURE IMPORT PEM </t>
    </r>
    <r>
      <rPr>
        <sz val="11"/>
        <color rgb="FF000000"/>
        <rFont val="Calibri"/>
        <family val="2"/>
      </rPr>
      <t>.................................................................................................................................................................................................................</t>
    </r>
  </si>
  <si>
    <r>
      <t xml:space="preserve">6 % Benefici Industrial </t>
    </r>
    <r>
      <rPr>
        <sz val="11"/>
        <color rgb="FFFF0000"/>
        <rFont val="Calibri"/>
        <family val="2"/>
      </rPr>
      <t>SOBRE  ESCRIURE IMPORT PEM</t>
    </r>
    <r>
      <rPr>
        <sz val="11"/>
        <color rgb="FF000000"/>
        <rFont val="Calibri"/>
        <family val="2"/>
      </rPr>
      <t xml:space="preserve"> .................................................................................................................................................................................................................</t>
    </r>
  </si>
  <si>
    <t>TOTAL PRESSUPOST PER CONTRACTE (TPC)</t>
  </si>
  <si>
    <r>
      <t xml:space="preserve">21 % IVA SOBRE </t>
    </r>
    <r>
      <rPr>
        <sz val="11"/>
        <color rgb="FFFF0000"/>
        <rFont val="Calibri"/>
        <family val="2"/>
      </rPr>
      <t>ESCRIURE IMPORT TPC</t>
    </r>
    <r>
      <rPr>
        <sz val="11"/>
        <color rgb="FF000000"/>
        <rFont val="Calibri"/>
        <family val="2"/>
      </rPr>
      <t xml:space="preserve">  ................................................................................................................................................................................................................</t>
    </r>
  </si>
  <si>
    <r>
      <t xml:space="preserve">( </t>
    </r>
    <r>
      <rPr>
        <sz val="11"/>
        <color rgb="FFFF0000"/>
        <rFont val="Calibri"/>
        <family val="2"/>
      </rPr>
      <t>ESCRIURE IMPORT</t>
    </r>
    <r>
      <rPr>
        <sz val="11"/>
        <color rgb="FF000000"/>
        <rFont val="Calibri"/>
        <family val="2"/>
      </rPr>
      <t xml:space="preserve"> EUROS AMB </t>
    </r>
    <r>
      <rPr>
        <sz val="11"/>
        <color rgb="FFFF0000"/>
        <rFont val="Calibri"/>
        <family val="2"/>
      </rPr>
      <t xml:space="preserve">ESCRIURE IMPORT </t>
    </r>
    <r>
      <rPr>
        <sz val="11"/>
        <color rgb="FF000000"/>
        <rFont val="Calibri"/>
        <family val="2"/>
      </rPr>
      <t>CÈNTIMS )</t>
    </r>
  </si>
  <si>
    <t>PRESSUPOST</t>
  </si>
  <si>
    <t>Preu</t>
  </si>
  <si>
    <t>Amidament</t>
  </si>
  <si>
    <t>Import</t>
  </si>
  <si>
    <t>Obra</t>
  </si>
  <si>
    <t>01</t>
  </si>
  <si>
    <t>PressupostBARRERES SEGURETAT MIXTES COLLSEROLA</t>
  </si>
  <si>
    <t>Capítol</t>
  </si>
  <si>
    <t>10</t>
  </si>
  <si>
    <t>Previs</t>
  </si>
  <si>
    <t>01.10</t>
  </si>
  <si>
    <t>P1B1-OTC1</t>
  </si>
  <si>
    <t>pa</t>
  </si>
  <si>
    <t xml:space="preserve">Mobilització i transport, implantació i retirada de maquinaria i equips d'obra. Inclosos desplaçaments del personal, mitjans auxiliars, eines i maquinaria entre àmbits, la implantació i retirada dels mitjans de seguretat i protecció en totes les actuacions. </t>
  </si>
  <si>
    <t>P154-CO03</t>
  </si>
  <si>
    <t>Seguretat i salut de l'obra. Compren les proteccions individuals i col·lectives, les mesures preventives, la protecció de la zona de treball (col·locació i retirada de tancament i balissament del solar, accessos..), la senyalització de les obres, viailitat i protecció del trànsit (col·locació i retirada de l'equip de senyalització d'ajuda a la vialitat, semàfors en cas que siguin necessaris, llums reforçades en horari nocturn...), protecció vegetació existent i elements servei públic (col·locació i retirada de protecció individual de tronc d'arbre, poda correctora de capçades, aplec de la brossa generada i càrrega sobre camió grua amb pinça, inclús gestió residus generats...), mòduls prefabricats (col·locació,  retirada, amortització casetes d'obra... ) i altres elements Seguretat i Salut que siguin necessaris.</t>
  </si>
  <si>
    <t>TOTAL</t>
  </si>
  <si>
    <t>11</t>
  </si>
  <si>
    <t>Accés Escola Judicial (136 m)</t>
  </si>
  <si>
    <t>01.11</t>
  </si>
  <si>
    <t>P1B1-OTC2</t>
  </si>
  <si>
    <t>Arranjament de l'àmbit i preparació de la zona de treball.</t>
  </si>
  <si>
    <t>PB2F-.MA1</t>
  </si>
  <si>
    <t>m</t>
  </si>
  <si>
    <t>Barrera de seguretat mixta de fusta i acer composada per barana horitzontal de fusta tractada de secció rectangular aproximada de 210 mm d'alçària i 110 mm de gruix, armada interiorment amb perfil metàl.lic d'acer galvanitzat sigma i suportada per muntants amb perfil d'acer galvanitzat C-120 revestida de fusta tractada de secció de 40 mm de gruix al frontal i 30 mm de gruix als laterals. Distància entre suports 4 m i per anar clavats, per a una classe de contenció normal, amb nivell de contenció N2, amplària de treball W5, índex de severitat A i deflexió dinàmica 1,0 m segons UNE-EN 1317-2, tipus BEAM N2 S4 d'HIASA o equivalent, inclòs elements de fixació, material auxiliar, totalment col·locada en recta o corbada de qualsevol radi</t>
  </si>
  <si>
    <t>PB27-.MA6</t>
  </si>
  <si>
    <t>u</t>
  </si>
  <si>
    <t>Extrem ancorat de 3,98 m de barrera de seguretat mixta de fusta i acer de composada per barana horitzontal de fusta tractada de secció rectangular aproximada de 210 mm d'alçària i 110 mm de gruix, armada interiorment amb perfil metàl.lic d'acer galvanitzat sigma i suportada per muntants amb perfil d'acer galvanitzat C-125 revestida de fusta tractada de secció de 40 mm de gruix al frontal i 30 mm de gruix als laterals. Suports per anar clavats, tipus BEAM N2-4TES2 d'HIASA o equivalent, inclòs elements de fixació, material auxiliar, col·locada</t>
  </si>
  <si>
    <t>12</t>
  </si>
  <si>
    <t>Accés a l'In-Out i Escola Vil·la Joana (40 m)</t>
  </si>
  <si>
    <t>01.12</t>
  </si>
  <si>
    <t>13</t>
  </si>
  <si>
    <t>Carrer de Solé i Plà (14 m)</t>
  </si>
  <si>
    <t>01.13</t>
  </si>
  <si>
    <t>PB2F-.MA4</t>
  </si>
  <si>
    <t>Barrera de seguretat mixta de fusta i acer composada per barana horitzontal de fusta tractada de secció rectangular aproximada de 210 mm d'alçària i 110 mm de gruix, armada interiorment amb perfil metàl.lic d'acer galvanitzat sigma i suportada per muntants amb perfil d'acer galvanitzat C-120 revestida de fusta tractada de secció de 40 mm de gruix al frontal i 30 mm de gruix als laterals. Distància entre suports 2 m i amb placa per fixació mecànica, per a una classe de contenció normal, amb nivell de contenció N2, amplària de treball W5, índex de severitat A i deflexió dinàmica 1,0 m segons UNE-EN 1317-2, tipus BEAM N2 S2 d'HIASA o equivalent, inclòs elements de fixació, material auxiliar, totalment col·locada en recta o corbada de qualsevol radi</t>
  </si>
  <si>
    <t>14</t>
  </si>
  <si>
    <t>Camí de Bellavista (70 m)</t>
  </si>
  <si>
    <t>01.14</t>
  </si>
  <si>
    <t>PB2F-.MA2</t>
  </si>
  <si>
    <t>Barrera de seguretat mixta de fusta i acer composada per barana horitzontal de fusta tractada de secció rectangular aproximada de 210 mm d'alçària i 110 mm de gruix, armada interiorment amb perfil metàl.lic d'acer galvanitzat sigma i suportada per muntants amb perfil d'acer galvanitzat C-120 revestida de fusta tractada de secció de 40 mm de gruix al frontal i 30 mm de gruix als laterals. Distància entre suports 2 m i per anar clavats, per a una classe de contenció normal, amb nivell de contenció N2, amplària de treball W5, índex de severitat A i deflexió dinàmica 1,0 m segons UNE-EN 1317-2, tipus BEAM N2 S2 d'HIASA o equivalent, inclòs elements de fixació, material auxiliar, totalment col·locada en recta o corbada de qualsevol radi</t>
  </si>
  <si>
    <t>PB2F-.MA7</t>
  </si>
  <si>
    <t>Redreçat de biones metàl·liques existents. Inclou el desmuntatge de la barrera (perfil, separadors, cargols), extracció dels pals i carrega i transport del trams de barrera deformada, no recuperable, a gestor autoritzat o abocador i subministrament i instal·lació de nous postes en cas que sigui necessari.</t>
  </si>
  <si>
    <t>15</t>
  </si>
  <si>
    <t>Mirador de Vallvidrera (44 m)</t>
  </si>
  <si>
    <t>01.15</t>
  </si>
  <si>
    <t>PB2F-.MA5</t>
  </si>
  <si>
    <t>Barrera doble de seguretat mixta de fusta i acer composada per barana horitzontal de fusta tractada de secció rectangular aproximada de 210 mm d'alçària i 110 mm de gruix, armada interiorment amb perfil metàl.lic d'acer galvanitzat sigma i suportada per muntants amb perfil d'acer galvanitzat C-125 revestida de fusta tractada de secció de 40 mm de gruix al frontal i 32 mm de gruix als laterals. Distància entre suports 22 m i amb placa per fixació mecànica, per a una classe de contenció normal, amb nivell de contenció H1, amplària de treball W4, índex de severitat A i deflexió dinàmica 1,0 m segons UNE-EN 1317-2, tipus BEAM-H1S d'HIASA o equivalent, amb Certificat de Conformitat CE. Iclou elements de fixació, material auxiliar, etc. Totalment col·locada en recta o corbada de qualsevol radi</t>
  </si>
  <si>
    <t>PB27-.MA7</t>
  </si>
  <si>
    <t>Extrem fixat mecànicament de 3,98 m de barrera doble de seguretat mixta de fusta i acer de composada per barana horitzontal de fusta tractada de secció rectangular aproximada de 210 mm d'alçària i 110 mm de gruix, armada interiorment amb perfil metàl.lic d'acer galvanitzat sigma i suportada per muntants amb perfil d'acer galvanitzat C-125 revestida de fusta tractada de secció de 40 mm de gruix al frontal i 30 mm de gruix als laterals. Suports per anar clavats, tipus BEAM--H1S de HIASA o equivalent, amb Certifcat de Conformitat CE. Inclou elements de fixació, material auxiliar, etc.  Totalment col·locada.</t>
  </si>
  <si>
    <t xml:space="preserve">IMPORT TOTAL DEL PRESSUPOST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</si>
</sst>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#,##0.00"/>
    <numFmt numFmtId="165" formatCode="###,###,##0.000"/>
  </numFmts>
  <fonts count="6" x14ac:knownFonts="1"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8"/>
      <color rgb="FF000000"/>
      <name val="Calibri"/>
      <family val="2"/>
    </font>
    <font>
      <b/>
      <sz val="14"/>
      <color rgb="FF000000"/>
      <name val="Calibri"/>
      <family val="2"/>
    </font>
    <font>
      <b/>
      <sz val="8"/>
      <color rgb="FF000000"/>
      <name val="Calibri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C0C0C0"/>
        <bgColor rgb="FFC0C0C0"/>
      </patternFill>
    </fill>
    <fill>
      <patternFill patternType="solid">
        <fgColor rgb="FFFFFFCC"/>
        <bgColor rgb="FFFFFFCC"/>
      </patternFill>
    </fill>
  </fills>
  <borders count="1">
    <border>
      <left/>
      <right/>
      <top/>
      <bottom/>
      <diagonal/>
    </border>
  </borders>
  <cellStyleXfs count="1">
    <xf numFmtId="0" fontId="0" fillId="0" borderId="0" applyNumberFormat="0" applyBorder="0" applyAlignment="0"/>
  </cellStyleXfs>
  <cellXfs count="19">
    <xf numFmtId="0" fontId="0" fillId="0" borderId="0" xfId="0"/>
    <xf numFmtId="4" fontId="1" fillId="0" borderId="0" xfId="0" applyNumberFormat="1" applyFont="1"/>
    <xf numFmtId="0" fontId="1" fillId="0" borderId="0" xfId="0" applyFont="1"/>
    <xf numFmtId="0" fontId="0" fillId="0" borderId="0" xfId="0" applyAlignment="1"/>
    <xf numFmtId="0" fontId="2" fillId="0" borderId="0" xfId="0" applyFont="1"/>
    <xf numFmtId="14" fontId="2" fillId="0" borderId="0" xfId="0" applyNumberFormat="1" applyFont="1"/>
    <xf numFmtId="0" fontId="0" fillId="2" borderId="0" xfId="0" applyFill="1"/>
    <xf numFmtId="0" fontId="3" fillId="2" borderId="0" xfId="0" applyFont="1" applyFill="1" applyAlignment="1">
      <alignment horizontal="center"/>
    </xf>
    <xf numFmtId="0" fontId="4" fillId="3" borderId="0" xfId="0" applyFont="1" applyFill="1" applyAlignment="1">
      <alignment horizontal="right"/>
    </xf>
    <xf numFmtId="0" fontId="4" fillId="0" borderId="0" xfId="0" applyFont="1"/>
    <xf numFmtId="49" fontId="4" fillId="0" borderId="0" xfId="0" applyNumberFormat="1" applyFont="1"/>
    <xf numFmtId="0" fontId="2" fillId="0" borderId="0" xfId="0" applyFont="1"/>
    <xf numFmtId="49" fontId="2" fillId="0" borderId="0" xfId="0" applyNumberFormat="1" applyFont="1"/>
    <xf numFmtId="164" fontId="2" fillId="4" borderId="0" xfId="0" applyNumberFormat="1" applyFont="1" applyFill="1" applyProtection="1">
      <protection locked="0"/>
    </xf>
    <xf numFmtId="165" fontId="2" fillId="0" borderId="0" xfId="0" applyNumberFormat="1" applyFont="1"/>
    <xf numFmtId="164" fontId="2" fillId="0" borderId="0" xfId="0" applyNumberFormat="1" applyFont="1"/>
    <xf numFmtId="164" fontId="4" fillId="0" borderId="0" xfId="0" applyNumberFormat="1" applyFont="1"/>
    <xf numFmtId="0" fontId="5" fillId="0" borderId="0" xfId="0" applyFont="1"/>
    <xf numFmtId="164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32764-93C1-485E-81E7-F195660C0186}">
  <dimension ref="A1:H58"/>
  <sheetViews>
    <sheetView tabSelected="1" workbookViewId="0">
      <pane ySplit="8" topLeftCell="A9" activePane="bottomLeft" state="frozenSplit"/>
      <selection pane="bottomLeft" activeCell="E1" sqref="E1:H1"/>
    </sheetView>
  </sheetViews>
  <sheetFormatPr defaultRowHeight="14.5" x14ac:dyDescent="0.35"/>
  <cols>
    <col min="1" max="1" width="18.7265625" customWidth="1"/>
    <col min="2" max="2" width="3.36328125" customWidth="1"/>
    <col min="3" max="3" width="13.7265625" customWidth="1"/>
    <col min="4" max="4" width="4.36328125" customWidth="1"/>
    <col min="5" max="5" width="48.7265625" customWidth="1"/>
    <col min="6" max="7" width="12.7265625" customWidth="1"/>
    <col min="8" max="8" width="13.7265625" customWidth="1"/>
  </cols>
  <sheetData>
    <row r="1" spans="1:8" x14ac:dyDescent="0.35">
      <c r="E1" s="4" t="s">
        <v>0</v>
      </c>
      <c r="F1" s="4" t="s">
        <v>0</v>
      </c>
      <c r="G1" s="4" t="s">
        <v>0</v>
      </c>
      <c r="H1" s="4" t="s">
        <v>0</v>
      </c>
    </row>
    <row r="2" spans="1:8" x14ac:dyDescent="0.35">
      <c r="E2" s="4" t="s">
        <v>1</v>
      </c>
      <c r="F2" s="4" t="s">
        <v>1</v>
      </c>
      <c r="G2" s="4" t="s">
        <v>1</v>
      </c>
      <c r="H2" s="4" t="s">
        <v>1</v>
      </c>
    </row>
    <row r="3" spans="1:8" x14ac:dyDescent="0.35">
      <c r="E3" s="4" t="s">
        <v>2</v>
      </c>
      <c r="F3" s="4" t="s">
        <v>2</v>
      </c>
      <c r="G3" s="4" t="s">
        <v>2</v>
      </c>
      <c r="H3" s="4" t="s">
        <v>2</v>
      </c>
    </row>
    <row r="4" spans="1:8" x14ac:dyDescent="0.35">
      <c r="E4" s="5">
        <v>46204</v>
      </c>
      <c r="F4" s="5">
        <v>46204</v>
      </c>
      <c r="G4" s="5">
        <v>46204</v>
      </c>
      <c r="H4" s="5">
        <v>46204</v>
      </c>
    </row>
    <row r="6" spans="1:8" ht="18.5" x14ac:dyDescent="0.45">
      <c r="C6" s="6"/>
      <c r="D6" s="6"/>
      <c r="E6" s="7" t="s">
        <v>13</v>
      </c>
      <c r="F6" s="6"/>
      <c r="G6" s="6"/>
      <c r="H6" s="6"/>
    </row>
    <row r="8" spans="1:8" x14ac:dyDescent="0.35">
      <c r="F8" s="8" t="s">
        <v>14</v>
      </c>
      <c r="G8" s="8" t="s">
        <v>15</v>
      </c>
      <c r="H8" s="8" t="s">
        <v>16</v>
      </c>
    </row>
    <row r="10" spans="1:8" x14ac:dyDescent="0.35">
      <c r="C10" s="9" t="s">
        <v>17</v>
      </c>
      <c r="D10" s="10" t="s">
        <v>18</v>
      </c>
      <c r="E10" s="9" t="s">
        <v>19</v>
      </c>
    </row>
    <row r="11" spans="1:8" x14ac:dyDescent="0.35">
      <c r="C11" s="9" t="s">
        <v>20</v>
      </c>
      <c r="D11" s="10" t="s">
        <v>21</v>
      </c>
      <c r="E11" s="9" t="s">
        <v>22</v>
      </c>
    </row>
    <row r="13" spans="1:8" x14ac:dyDescent="0.35">
      <c r="A13" s="11" t="s">
        <v>23</v>
      </c>
      <c r="B13" s="11">
        <v>1</v>
      </c>
      <c r="C13" s="11" t="s">
        <v>24</v>
      </c>
      <c r="D13" s="12" t="s">
        <v>25</v>
      </c>
      <c r="E13" s="11" t="s">
        <v>26</v>
      </c>
      <c r="F13" s="13">
        <v>0</v>
      </c>
      <c r="G13" s="14">
        <v>1</v>
      </c>
      <c r="H13" s="15">
        <f>ROUND(ROUND(F13,2)*ROUND(G13,3),2)</f>
        <v>0</v>
      </c>
    </row>
    <row r="14" spans="1:8" x14ac:dyDescent="0.35">
      <c r="A14" s="11" t="s">
        <v>23</v>
      </c>
      <c r="B14" s="11">
        <v>2</v>
      </c>
      <c r="C14" s="11" t="s">
        <v>27</v>
      </c>
      <c r="D14" s="12" t="s">
        <v>25</v>
      </c>
      <c r="E14" s="11" t="s">
        <v>28</v>
      </c>
      <c r="F14" s="13">
        <v>0</v>
      </c>
      <c r="G14" s="14">
        <v>1</v>
      </c>
      <c r="H14" s="15">
        <f>ROUND(ROUND(F14,2)*ROUND(G14,3),2)</f>
        <v>0</v>
      </c>
    </row>
    <row r="15" spans="1:8" x14ac:dyDescent="0.35">
      <c r="E15" s="9" t="s">
        <v>29</v>
      </c>
      <c r="F15" s="9"/>
      <c r="G15" s="9"/>
      <c r="H15" s="16">
        <f>SUM(H13:H14)</f>
        <v>0</v>
      </c>
    </row>
    <row r="17" spans="1:8" x14ac:dyDescent="0.35">
      <c r="C17" s="9" t="s">
        <v>17</v>
      </c>
      <c r="D17" s="10" t="s">
        <v>18</v>
      </c>
      <c r="E17" s="9" t="s">
        <v>19</v>
      </c>
    </row>
    <row r="18" spans="1:8" x14ac:dyDescent="0.35">
      <c r="C18" s="9" t="s">
        <v>20</v>
      </c>
      <c r="D18" s="10" t="s">
        <v>30</v>
      </c>
      <c r="E18" s="9" t="s">
        <v>31</v>
      </c>
    </row>
    <row r="20" spans="1:8" x14ac:dyDescent="0.35">
      <c r="A20" s="11" t="s">
        <v>32</v>
      </c>
      <c r="B20" s="11">
        <v>1</v>
      </c>
      <c r="C20" s="11" t="s">
        <v>33</v>
      </c>
      <c r="D20" s="12" t="s">
        <v>25</v>
      </c>
      <c r="E20" s="11" t="s">
        <v>34</v>
      </c>
      <c r="F20" s="13">
        <v>0</v>
      </c>
      <c r="G20" s="14">
        <v>1</v>
      </c>
      <c r="H20" s="15">
        <f>ROUND(ROUND(F20,2)*ROUND(G20,3),2)</f>
        <v>0</v>
      </c>
    </row>
    <row r="21" spans="1:8" x14ac:dyDescent="0.35">
      <c r="A21" s="11" t="s">
        <v>32</v>
      </c>
      <c r="B21" s="11">
        <v>2</v>
      </c>
      <c r="C21" s="11" t="s">
        <v>35</v>
      </c>
      <c r="D21" s="12" t="s">
        <v>36</v>
      </c>
      <c r="E21" s="11" t="s">
        <v>37</v>
      </c>
      <c r="F21" s="13">
        <v>0</v>
      </c>
      <c r="G21" s="14">
        <v>100</v>
      </c>
      <c r="H21" s="15">
        <f>ROUND(ROUND(F21,2)*ROUND(G21,3),2)</f>
        <v>0</v>
      </c>
    </row>
    <row r="22" spans="1:8" x14ac:dyDescent="0.35">
      <c r="A22" s="11" t="s">
        <v>32</v>
      </c>
      <c r="B22" s="11">
        <v>3</v>
      </c>
      <c r="C22" s="11" t="s">
        <v>38</v>
      </c>
      <c r="D22" s="12" t="s">
        <v>39</v>
      </c>
      <c r="E22" s="11" t="s">
        <v>40</v>
      </c>
      <c r="F22" s="13">
        <v>0</v>
      </c>
      <c r="G22" s="14">
        <v>9</v>
      </c>
      <c r="H22" s="15">
        <f>ROUND(ROUND(F22,2)*ROUND(G22,3),2)</f>
        <v>0</v>
      </c>
    </row>
    <row r="23" spans="1:8" x14ac:dyDescent="0.35">
      <c r="E23" s="9" t="s">
        <v>29</v>
      </c>
      <c r="F23" s="9"/>
      <c r="G23" s="9"/>
      <c r="H23" s="16">
        <f>SUM(H20:H22)</f>
        <v>0</v>
      </c>
    </row>
    <row r="25" spans="1:8" x14ac:dyDescent="0.35">
      <c r="C25" s="9" t="s">
        <v>17</v>
      </c>
      <c r="D25" s="10" t="s">
        <v>18</v>
      </c>
      <c r="E25" s="9" t="s">
        <v>19</v>
      </c>
    </row>
    <row r="26" spans="1:8" x14ac:dyDescent="0.35">
      <c r="C26" s="9" t="s">
        <v>20</v>
      </c>
      <c r="D26" s="10" t="s">
        <v>41</v>
      </c>
      <c r="E26" s="9" t="s">
        <v>42</v>
      </c>
    </row>
    <row r="28" spans="1:8" x14ac:dyDescent="0.35">
      <c r="A28" s="11" t="s">
        <v>43</v>
      </c>
      <c r="B28" s="11">
        <v>1</v>
      </c>
      <c r="C28" s="11" t="s">
        <v>33</v>
      </c>
      <c r="D28" s="12" t="s">
        <v>25</v>
      </c>
      <c r="E28" s="11" t="s">
        <v>34</v>
      </c>
      <c r="F28" s="13">
        <v>0</v>
      </c>
      <c r="G28" s="14">
        <v>1</v>
      </c>
      <c r="H28" s="15">
        <f>ROUND(ROUND(F28,2)*ROUND(G28,3),2)</f>
        <v>0</v>
      </c>
    </row>
    <row r="29" spans="1:8" x14ac:dyDescent="0.35">
      <c r="A29" s="11" t="s">
        <v>43</v>
      </c>
      <c r="B29" s="11">
        <v>2</v>
      </c>
      <c r="C29" s="11" t="s">
        <v>35</v>
      </c>
      <c r="D29" s="12" t="s">
        <v>36</v>
      </c>
      <c r="E29" s="11" t="s">
        <v>37</v>
      </c>
      <c r="F29" s="13">
        <v>0</v>
      </c>
      <c r="G29" s="14">
        <v>24</v>
      </c>
      <c r="H29" s="15">
        <f>ROUND(ROUND(F29,2)*ROUND(G29,3),2)</f>
        <v>0</v>
      </c>
    </row>
    <row r="30" spans="1:8" x14ac:dyDescent="0.35">
      <c r="A30" s="11" t="s">
        <v>43</v>
      </c>
      <c r="B30" s="11">
        <v>3</v>
      </c>
      <c r="C30" s="11" t="s">
        <v>38</v>
      </c>
      <c r="D30" s="12" t="s">
        <v>39</v>
      </c>
      <c r="E30" s="11" t="s">
        <v>40</v>
      </c>
      <c r="F30" s="13">
        <v>0</v>
      </c>
      <c r="G30" s="14">
        <v>4</v>
      </c>
      <c r="H30" s="15">
        <f>ROUND(ROUND(F30,2)*ROUND(G30,3),2)</f>
        <v>0</v>
      </c>
    </row>
    <row r="31" spans="1:8" x14ac:dyDescent="0.35">
      <c r="E31" s="9" t="s">
        <v>29</v>
      </c>
      <c r="F31" s="9"/>
      <c r="G31" s="9"/>
      <c r="H31" s="16">
        <f>SUM(H28:H30)</f>
        <v>0</v>
      </c>
    </row>
    <row r="33" spans="1:8" x14ac:dyDescent="0.35">
      <c r="C33" s="9" t="s">
        <v>17</v>
      </c>
      <c r="D33" s="10" t="s">
        <v>18</v>
      </c>
      <c r="E33" s="9" t="s">
        <v>19</v>
      </c>
    </row>
    <row r="34" spans="1:8" x14ac:dyDescent="0.35">
      <c r="C34" s="9" t="s">
        <v>20</v>
      </c>
      <c r="D34" s="10" t="s">
        <v>44</v>
      </c>
      <c r="E34" s="9" t="s">
        <v>45</v>
      </c>
    </row>
    <row r="36" spans="1:8" x14ac:dyDescent="0.35">
      <c r="A36" s="11" t="s">
        <v>46</v>
      </c>
      <c r="B36" s="11">
        <v>1</v>
      </c>
      <c r="C36" s="11" t="s">
        <v>33</v>
      </c>
      <c r="D36" s="12" t="s">
        <v>25</v>
      </c>
      <c r="E36" s="11" t="s">
        <v>34</v>
      </c>
      <c r="F36" s="13">
        <v>0</v>
      </c>
      <c r="G36" s="14">
        <v>1</v>
      </c>
      <c r="H36" s="15">
        <f>ROUND(ROUND(F36,2)*ROUND(G36,3),2)</f>
        <v>0</v>
      </c>
    </row>
    <row r="37" spans="1:8" x14ac:dyDescent="0.35">
      <c r="A37" s="11" t="s">
        <v>46</v>
      </c>
      <c r="B37" s="11">
        <v>2</v>
      </c>
      <c r="C37" s="11" t="s">
        <v>47</v>
      </c>
      <c r="D37" s="12" t="s">
        <v>36</v>
      </c>
      <c r="E37" s="11" t="s">
        <v>48</v>
      </c>
      <c r="F37" s="13">
        <v>0</v>
      </c>
      <c r="G37" s="14">
        <v>14</v>
      </c>
      <c r="H37" s="15">
        <f>ROUND(ROUND(F37,2)*ROUND(G37,3),2)</f>
        <v>0</v>
      </c>
    </row>
    <row r="38" spans="1:8" x14ac:dyDescent="0.35">
      <c r="E38" s="9" t="s">
        <v>29</v>
      </c>
      <c r="F38" s="9"/>
      <c r="G38" s="9"/>
      <c r="H38" s="16">
        <f>SUM(H36:H37)</f>
        <v>0</v>
      </c>
    </row>
    <row r="40" spans="1:8" x14ac:dyDescent="0.35">
      <c r="C40" s="9" t="s">
        <v>17</v>
      </c>
      <c r="D40" s="10" t="s">
        <v>18</v>
      </c>
      <c r="E40" s="9" t="s">
        <v>19</v>
      </c>
    </row>
    <row r="41" spans="1:8" x14ac:dyDescent="0.35">
      <c r="C41" s="9" t="s">
        <v>20</v>
      </c>
      <c r="D41" s="10" t="s">
        <v>49</v>
      </c>
      <c r="E41" s="9" t="s">
        <v>50</v>
      </c>
    </row>
    <row r="43" spans="1:8" x14ac:dyDescent="0.35">
      <c r="A43" s="11" t="s">
        <v>51</v>
      </c>
      <c r="B43" s="11">
        <v>1</v>
      </c>
      <c r="C43" s="11" t="s">
        <v>33</v>
      </c>
      <c r="D43" s="12" t="s">
        <v>25</v>
      </c>
      <c r="E43" s="11" t="s">
        <v>34</v>
      </c>
      <c r="F43" s="13">
        <v>0</v>
      </c>
      <c r="G43" s="14">
        <v>1</v>
      </c>
      <c r="H43" s="15">
        <f>ROUND(ROUND(F43,2)*ROUND(G43,3),2)</f>
        <v>0</v>
      </c>
    </row>
    <row r="44" spans="1:8" x14ac:dyDescent="0.35">
      <c r="A44" s="11" t="s">
        <v>51</v>
      </c>
      <c r="B44" s="11">
        <v>2</v>
      </c>
      <c r="C44" s="11" t="s">
        <v>35</v>
      </c>
      <c r="D44" s="12" t="s">
        <v>36</v>
      </c>
      <c r="E44" s="11" t="s">
        <v>37</v>
      </c>
      <c r="F44" s="13">
        <v>0</v>
      </c>
      <c r="G44" s="14">
        <v>56</v>
      </c>
      <c r="H44" s="15">
        <f>ROUND(ROUND(F44,2)*ROUND(G44,3),2)</f>
        <v>0</v>
      </c>
    </row>
    <row r="45" spans="1:8" x14ac:dyDescent="0.35">
      <c r="A45" s="11" t="s">
        <v>51</v>
      </c>
      <c r="B45" s="11">
        <v>3</v>
      </c>
      <c r="C45" s="11" t="s">
        <v>52</v>
      </c>
      <c r="D45" s="12" t="s">
        <v>36</v>
      </c>
      <c r="E45" s="11" t="s">
        <v>53</v>
      </c>
      <c r="F45" s="13">
        <v>0</v>
      </c>
      <c r="G45" s="14">
        <v>2</v>
      </c>
      <c r="H45" s="15">
        <f>ROUND(ROUND(F45,2)*ROUND(G45,3),2)</f>
        <v>0</v>
      </c>
    </row>
    <row r="46" spans="1:8" x14ac:dyDescent="0.35">
      <c r="A46" s="11" t="s">
        <v>51</v>
      </c>
      <c r="B46" s="11">
        <v>4</v>
      </c>
      <c r="C46" s="11" t="s">
        <v>38</v>
      </c>
      <c r="D46" s="12" t="s">
        <v>39</v>
      </c>
      <c r="E46" s="11" t="s">
        <v>40</v>
      </c>
      <c r="F46" s="13">
        <v>0</v>
      </c>
      <c r="G46" s="14">
        <v>3</v>
      </c>
      <c r="H46" s="15">
        <f>ROUND(ROUND(F46,2)*ROUND(G46,3),2)</f>
        <v>0</v>
      </c>
    </row>
    <row r="47" spans="1:8" x14ac:dyDescent="0.35">
      <c r="A47" s="11" t="s">
        <v>51</v>
      </c>
      <c r="B47" s="11">
        <v>5</v>
      </c>
      <c r="C47" s="11" t="s">
        <v>54</v>
      </c>
      <c r="D47" s="12" t="s">
        <v>39</v>
      </c>
      <c r="E47" s="11" t="s">
        <v>55</v>
      </c>
      <c r="F47" s="13">
        <v>0</v>
      </c>
      <c r="G47" s="14">
        <v>1</v>
      </c>
      <c r="H47" s="15">
        <f>ROUND(ROUND(F47,2)*ROUND(G47,3),2)</f>
        <v>0</v>
      </c>
    </row>
    <row r="48" spans="1:8" x14ac:dyDescent="0.35">
      <c r="E48" s="9" t="s">
        <v>29</v>
      </c>
      <c r="F48" s="9"/>
      <c r="G48" s="9"/>
      <c r="H48" s="16">
        <f>SUM(H43:H47)</f>
        <v>0</v>
      </c>
    </row>
    <row r="50" spans="1:8" x14ac:dyDescent="0.35">
      <c r="C50" s="9" t="s">
        <v>17</v>
      </c>
      <c r="D50" s="10" t="s">
        <v>18</v>
      </c>
      <c r="E50" s="9" t="s">
        <v>19</v>
      </c>
    </row>
    <row r="51" spans="1:8" x14ac:dyDescent="0.35">
      <c r="C51" s="9" t="s">
        <v>20</v>
      </c>
      <c r="D51" s="10" t="s">
        <v>56</v>
      </c>
      <c r="E51" s="9" t="s">
        <v>57</v>
      </c>
    </row>
    <row r="53" spans="1:8" x14ac:dyDescent="0.35">
      <c r="A53" s="11" t="s">
        <v>58</v>
      </c>
      <c r="B53" s="11">
        <v>1</v>
      </c>
      <c r="C53" s="11" t="s">
        <v>33</v>
      </c>
      <c r="D53" s="12" t="s">
        <v>25</v>
      </c>
      <c r="E53" s="11" t="s">
        <v>34</v>
      </c>
      <c r="F53" s="13">
        <v>0</v>
      </c>
      <c r="G53" s="14">
        <v>1</v>
      </c>
      <c r="H53" s="15">
        <f>ROUND(ROUND(F53,2)*ROUND(G53,3),2)</f>
        <v>0</v>
      </c>
    </row>
    <row r="54" spans="1:8" x14ac:dyDescent="0.35">
      <c r="A54" s="11" t="s">
        <v>58</v>
      </c>
      <c r="B54" s="11">
        <v>2</v>
      </c>
      <c r="C54" s="11" t="s">
        <v>59</v>
      </c>
      <c r="D54" s="12" t="s">
        <v>36</v>
      </c>
      <c r="E54" s="11" t="s">
        <v>60</v>
      </c>
      <c r="F54" s="13">
        <v>0</v>
      </c>
      <c r="G54" s="14">
        <v>42</v>
      </c>
      <c r="H54" s="15">
        <f>ROUND(ROUND(F54,2)*ROUND(G54,3),2)</f>
        <v>0</v>
      </c>
    </row>
    <row r="55" spans="1:8" x14ac:dyDescent="0.35">
      <c r="A55" s="11" t="s">
        <v>58</v>
      </c>
      <c r="B55" s="11">
        <v>3</v>
      </c>
      <c r="C55" s="11" t="s">
        <v>61</v>
      </c>
      <c r="D55" s="12" t="s">
        <v>39</v>
      </c>
      <c r="E55" s="11" t="s">
        <v>62</v>
      </c>
      <c r="F55" s="13">
        <v>0</v>
      </c>
      <c r="G55" s="14">
        <v>1</v>
      </c>
      <c r="H55" s="15">
        <f>ROUND(ROUND(F55,2)*ROUND(G55,3),2)</f>
        <v>0</v>
      </c>
    </row>
    <row r="56" spans="1:8" x14ac:dyDescent="0.35">
      <c r="E56" s="9" t="s">
        <v>29</v>
      </c>
      <c r="F56" s="9"/>
      <c r="G56" s="9"/>
      <c r="H56" s="16">
        <f>SUM(H53:H55)</f>
        <v>0</v>
      </c>
    </row>
    <row r="58" spans="1:8" x14ac:dyDescent="0.35">
      <c r="E58" s="17" t="s">
        <v>63</v>
      </c>
      <c r="H58" s="18">
        <f>SUM(H9:H57)/2</f>
        <v>0</v>
      </c>
    </row>
  </sheetData>
  <sheetProtection sheet="1"/>
  <mergeCells count="4">
    <mergeCell ref="E1:H1"/>
    <mergeCell ref="E2:H2"/>
    <mergeCell ref="E3:H3"/>
    <mergeCell ref="E4:H4"/>
  </mergeCells>
  <pageMargins left="0.75" right="0.75" top="0.75" bottom="0.5" header="0.5" footer="0.7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workbookViewId="0">
      <selection activeCell="A10" sqref="A10"/>
    </sheetView>
  </sheetViews>
  <sheetFormatPr defaultRowHeight="14.5" x14ac:dyDescent="0.35"/>
  <cols>
    <col min="1" max="1" width="78.26953125" customWidth="1"/>
  </cols>
  <sheetData>
    <row r="1" spans="1:4" x14ac:dyDescent="0.35">
      <c r="A1" t="s">
        <v>1</v>
      </c>
    </row>
    <row r="2" spans="1:4" x14ac:dyDescent="0.35">
      <c r="A2" t="s">
        <v>2</v>
      </c>
    </row>
    <row r="3" spans="1:4" x14ac:dyDescent="0.35">
      <c r="A3" t="s">
        <v>3</v>
      </c>
    </row>
    <row r="5" spans="1:4" x14ac:dyDescent="0.35">
      <c r="A5" t="s">
        <v>7</v>
      </c>
      <c r="B5" s="1">
        <v>0</v>
      </c>
    </row>
    <row r="6" spans="1:4" x14ac:dyDescent="0.35">
      <c r="B6" s="2"/>
    </row>
    <row r="7" spans="1:4" x14ac:dyDescent="0.35">
      <c r="A7" s="3" t="s">
        <v>8</v>
      </c>
      <c r="B7" s="1">
        <v>0</v>
      </c>
    </row>
    <row r="8" spans="1:4" x14ac:dyDescent="0.35">
      <c r="A8" t="s">
        <v>9</v>
      </c>
      <c r="B8" s="1">
        <v>0</v>
      </c>
    </row>
    <row r="9" spans="1:4" x14ac:dyDescent="0.35">
      <c r="B9" s="1"/>
    </row>
    <row r="10" spans="1:4" x14ac:dyDescent="0.35">
      <c r="A10" t="s">
        <v>10</v>
      </c>
      <c r="B10" s="1">
        <v>0</v>
      </c>
    </row>
    <row r="11" spans="1:4" x14ac:dyDescent="0.35">
      <c r="B11" s="1"/>
    </row>
    <row r="12" spans="1:4" x14ac:dyDescent="0.35">
      <c r="B12" s="1"/>
    </row>
    <row r="13" spans="1:4" x14ac:dyDescent="0.35">
      <c r="B13" s="1"/>
    </row>
    <row r="14" spans="1:4" x14ac:dyDescent="0.35">
      <c r="A14" t="s">
        <v>11</v>
      </c>
      <c r="B14" s="1">
        <v>0</v>
      </c>
    </row>
    <row r="15" spans="1:4" x14ac:dyDescent="0.35">
      <c r="A15" t="s">
        <v>4</v>
      </c>
      <c r="B15" s="1">
        <v>0</v>
      </c>
      <c r="D15" t="s">
        <v>5</v>
      </c>
    </row>
    <row r="17" spans="1:1" x14ac:dyDescent="0.35">
      <c r="A17" t="s">
        <v>6</v>
      </c>
    </row>
    <row r="19" spans="1:1" x14ac:dyDescent="0.35">
      <c r="A19" t="s">
        <v>12</v>
      </c>
    </row>
  </sheetData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T-PRES</vt:lpstr>
      <vt:lpstr>ULTIM FULL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ROMERO VAZ, MARIA ESTHER</dc:creator>
  <cp:lastModifiedBy>ROMERO VAZ, MARIA ESTHER</cp:lastModifiedBy>
  <dcterms:created xsi:type="dcterms:W3CDTF">2026-07-15T10:55:27Z</dcterms:created>
  <dcterms:modified xsi:type="dcterms:W3CDTF">2026-07-15T11:02:18Z</dcterms:modified>
</cp:coreProperties>
</file>