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W:\SAJUR\C100 AFERS JURIDICS\C119 PROCED ADMINISTRATIUS\Contractacio\EXPEDIENTS\Cont23\CONT-23-229_ Centre_Residencial_Integral\"/>
    </mc:Choice>
  </mc:AlternateContent>
  <bookViews>
    <workbookView xWindow="0" yWindow="0" windowWidth="28800" windowHeight="11700"/>
  </bookViews>
  <sheets>
    <sheet name="Hoja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5" i="1" l="1"/>
  <c r="F14" i="1"/>
  <c r="F17" i="1" s="1"/>
  <c r="F19" i="1" s="1"/>
  <c r="F20" i="1" s="1"/>
  <c r="H16" i="1"/>
  <c r="H15" i="1"/>
  <c r="H14" i="1"/>
  <c r="H13" i="1"/>
  <c r="H9" i="1"/>
  <c r="H17" i="1" l="1"/>
  <c r="F21" i="1"/>
  <c r="H10" i="1"/>
  <c r="H19" i="1" l="1"/>
  <c r="H20" i="1" s="1"/>
  <c r="H21" i="1" s="1"/>
</calcChain>
</file>

<file path=xl/sharedStrings.xml><?xml version="1.0" encoding="utf-8"?>
<sst xmlns="http://schemas.openxmlformats.org/spreadsheetml/2006/main" count="22" uniqueCount="22">
  <si>
    <t>Descripció</t>
  </si>
  <si>
    <t>Quantitat estimada</t>
  </si>
  <si>
    <t>Preu u/t Sortida</t>
  </si>
  <si>
    <t>Import sortida</t>
  </si>
  <si>
    <t>Preu u/t  Proveïdor</t>
  </si>
  <si>
    <t>Import  Proveïdor</t>
  </si>
  <si>
    <t>Subtotal preu global</t>
  </si>
  <si>
    <t>Subtotal preu global proveidor</t>
  </si>
  <si>
    <t>Subtotal preus unitaris</t>
  </si>
  <si>
    <t>Subtotal preus unitaris proveidor</t>
  </si>
  <si>
    <t>IMPORT:</t>
  </si>
  <si>
    <t xml:space="preserve">IMPORT:                    </t>
  </si>
  <si>
    <t>IVA (%):</t>
  </si>
  <si>
    <t xml:space="preserve">IVA (%):  10                </t>
  </si>
  <si>
    <t>TOTAL:</t>
  </si>
  <si>
    <t>TOTAL PROVEIDOR:</t>
  </si>
  <si>
    <t>EXP - CONT- 23-229 ANNEX-4 BIS</t>
  </si>
  <si>
    <r>
      <t>Les quantitats indicades per l’ASPB com a preu global net (6.430.319,38</t>
    </r>
    <r>
      <rPr>
        <sz val="10"/>
        <color indexed="8"/>
        <rFont val="Open Sans"/>
        <family val="2"/>
      </rPr>
      <t xml:space="preserve"> €) així com cadascun dels preus unitaris nets determinats constitueixen la xifra màxima per sobre de la qual s'estimarà que les ofertes dels licitadors excedeixen el tipus de la licitació i, per tant, seran excloses.</t>
    </r>
  </si>
  <si>
    <t>PREUS UNITARIS</t>
  </si>
  <si>
    <t>SERVEI DE MANUTENCIÓ I HIGIENE I  D'ALTRES ESPECÍFICS PELS USUARIS DELS SERVEI ALLOTJATS EFECTIVAMENT</t>
  </si>
  <si>
    <r>
      <rPr>
        <b/>
        <sz val="9"/>
        <rFont val="Open Sans"/>
        <family val="2"/>
      </rPr>
      <t>PREU GLOBAL:</t>
    </r>
    <r>
      <rPr>
        <sz val="9"/>
        <rFont val="Open Sans"/>
        <family val="2"/>
      </rPr>
      <t xml:space="preserve">PREU DEL SERVEI FIX DE GESTIÓ DEL CENTRE RESIDENCIAL </t>
    </r>
  </si>
  <si>
    <t>MODULS DE VIGILÀNCIA, SERVEI EXTRAORDINARI 4 HORES DE SERVEI, SI S'ESCAU : 1 mòdul equival a 4 h. de professional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</si>
</sst>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 #,##0.00\ &quot;€&quot;_-;\-* #,##0.00\ &quot;€&quot;_-;_-* &quot;-&quot;??\ &quot;€&quot;_-;_-@_-"/>
    <numFmt numFmtId="43" formatCode="_-* #,##0.00_-;\-* #,##0.00_-;_-* &quot;-&quot;??_-;_-@_-"/>
    <numFmt numFmtId="164" formatCode="_-* #,##0.00\ [$€-403]_-;\-* #,##0.00\ [$€-403]_-;_-* &quot;-&quot;??\ [$€-403]_-;_-@_-"/>
  </numFmts>
  <fonts count="10" x14ac:knownFonts="1">
    <font>
      <sz val="11"/>
      <color theme="1"/>
      <name val="Calibri"/>
      <family val="2"/>
      <scheme val="minor"/>
    </font>
    <font>
      <sz val="11"/>
      <color theme="1"/>
      <name val="Calibri"/>
      <family val="2"/>
      <scheme val="minor"/>
    </font>
    <font>
      <sz val="10"/>
      <color theme="1"/>
      <name val="Open Sans"/>
      <family val="2"/>
    </font>
    <font>
      <b/>
      <sz val="20"/>
      <name val="Open Sans"/>
      <family val="2"/>
    </font>
    <font>
      <sz val="9"/>
      <color theme="1"/>
      <name val="Open Sans"/>
      <family val="2"/>
    </font>
    <font>
      <b/>
      <sz val="9"/>
      <name val="Open Sans"/>
      <family val="2"/>
    </font>
    <font>
      <sz val="9"/>
      <name val="Open Sans"/>
      <family val="2"/>
    </font>
    <font>
      <sz val="11"/>
      <color theme="1"/>
      <name val="Open Sans"/>
      <family val="2"/>
    </font>
    <font>
      <b/>
      <sz val="9"/>
      <color theme="1"/>
      <name val="Open Sans"/>
      <family val="2"/>
    </font>
    <font>
      <sz val="10"/>
      <color indexed="8"/>
      <name val="Open Sans"/>
      <family val="2"/>
    </font>
  </fonts>
  <fills count="5">
    <fill>
      <patternFill patternType="none"/>
    </fill>
    <fill>
      <patternFill patternType="gray125"/>
    </fill>
    <fill>
      <patternFill patternType="solid">
        <fgColor indexed="51"/>
        <bgColor indexed="64"/>
      </patternFill>
    </fill>
    <fill>
      <patternFill patternType="solid">
        <fgColor theme="0"/>
        <bgColor indexed="64"/>
      </patternFill>
    </fill>
    <fill>
      <patternFill patternType="solid">
        <fgColor theme="0" tint="-0.149998474074526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45">
    <xf numFmtId="0" fontId="0" fillId="0" borderId="0" xfId="0"/>
    <xf numFmtId="0" fontId="3" fillId="0" borderId="0" xfId="0" applyFont="1" applyAlignment="1" applyProtection="1"/>
    <xf numFmtId="0" fontId="4" fillId="0" borderId="0" xfId="0" applyFont="1" applyAlignment="1" applyProtection="1"/>
    <xf numFmtId="2" fontId="4" fillId="0" borderId="0" xfId="0" applyNumberFormat="1" applyFont="1" applyAlignment="1" applyProtection="1"/>
    <xf numFmtId="0" fontId="5" fillId="2" borderId="1" xfId="0" applyFont="1" applyFill="1" applyBorder="1" applyAlignment="1" applyProtection="1"/>
    <xf numFmtId="0" fontId="5" fillId="2" borderId="1" xfId="0" applyFont="1" applyFill="1" applyBorder="1" applyAlignment="1" applyProtection="1">
      <alignment horizontal="center" vertical="center"/>
    </xf>
    <xf numFmtId="2" fontId="5" fillId="2" borderId="1" xfId="0" applyNumberFormat="1" applyFont="1" applyFill="1" applyBorder="1" applyAlignment="1" applyProtection="1">
      <alignment horizontal="center" vertical="center"/>
    </xf>
    <xf numFmtId="0" fontId="6" fillId="3" borderId="1" xfId="0" quotePrefix="1" applyFont="1" applyFill="1" applyBorder="1" applyAlignment="1" applyProtection="1"/>
    <xf numFmtId="164" fontId="6" fillId="0" borderId="1" xfId="0" applyNumberFormat="1" applyFont="1" applyBorder="1" applyAlignment="1" applyProtection="1"/>
    <xf numFmtId="164" fontId="8" fillId="4" borderId="1" xfId="0" applyNumberFormat="1" applyFont="1" applyFill="1" applyBorder="1" applyAlignment="1" applyProtection="1">
      <alignment horizontal="right"/>
    </xf>
    <xf numFmtId="164" fontId="5" fillId="4" borderId="1" xfId="0" applyNumberFormat="1" applyFont="1" applyFill="1" applyBorder="1" applyAlignment="1" applyProtection="1"/>
    <xf numFmtId="164" fontId="5" fillId="0" borderId="0" xfId="0" applyNumberFormat="1" applyFont="1" applyBorder="1" applyAlignment="1" applyProtection="1"/>
    <xf numFmtId="164" fontId="5" fillId="0" borderId="0" xfId="0" applyNumberFormat="1" applyFont="1" applyBorder="1" applyAlignment="1" applyProtection="1">
      <alignment horizontal="center"/>
    </xf>
    <xf numFmtId="164" fontId="5" fillId="3" borderId="1" xfId="0" quotePrefix="1" applyNumberFormat="1" applyFont="1" applyFill="1" applyBorder="1" applyAlignment="1" applyProtection="1"/>
    <xf numFmtId="0" fontId="7" fillId="0" borderId="0" xfId="0" applyFont="1" applyAlignment="1" applyProtection="1"/>
    <xf numFmtId="164" fontId="8" fillId="0" borderId="1" xfId="2" applyNumberFormat="1" applyFont="1" applyBorder="1" applyAlignment="1" applyProtection="1"/>
    <xf numFmtId="164" fontId="5" fillId="4" borderId="1" xfId="0" applyNumberFormat="1" applyFont="1" applyFill="1" applyBorder="1" applyAlignment="1" applyProtection="1">
      <alignment horizontal="right"/>
    </xf>
    <xf numFmtId="2" fontId="4" fillId="0" borderId="0" xfId="0" applyNumberFormat="1" applyFont="1" applyBorder="1" applyAlignment="1" applyProtection="1"/>
    <xf numFmtId="0" fontId="4" fillId="0" borderId="0" xfId="0" applyFont="1" applyBorder="1" applyAlignment="1" applyProtection="1"/>
    <xf numFmtId="164" fontId="4" fillId="0" borderId="0" xfId="0" applyNumberFormat="1" applyFont="1" applyAlignment="1" applyProtection="1"/>
    <xf numFmtId="0" fontId="6" fillId="0" borderId="0" xfId="0" applyFont="1" applyAlignment="1" applyProtection="1"/>
    <xf numFmtId="164" fontId="6" fillId="0" borderId="1" xfId="1" applyNumberFormat="1" applyFont="1" applyBorder="1" applyAlignment="1" applyProtection="1"/>
    <xf numFmtId="164" fontId="4" fillId="0" borderId="0" xfId="0" applyNumberFormat="1" applyFont="1" applyAlignment="1" applyProtection="1">
      <alignment horizontal="right"/>
    </xf>
    <xf numFmtId="0" fontId="5" fillId="0" borderId="0" xfId="0" applyFont="1" applyAlignment="1" applyProtection="1"/>
    <xf numFmtId="0" fontId="8" fillId="0" borderId="0" xfId="0" applyFont="1" applyAlignment="1" applyProtection="1"/>
    <xf numFmtId="164" fontId="5" fillId="0" borderId="1" xfId="1" applyNumberFormat="1" applyFont="1" applyBorder="1" applyAlignment="1" applyProtection="1"/>
    <xf numFmtId="164" fontId="8" fillId="0" borderId="0" xfId="0" applyNumberFormat="1" applyFont="1" applyAlignment="1" applyProtection="1">
      <alignment horizontal="right"/>
    </xf>
    <xf numFmtId="164" fontId="5" fillId="0" borderId="1" xfId="0" applyNumberFormat="1" applyFont="1" applyBorder="1" applyAlignment="1" applyProtection="1"/>
    <xf numFmtId="164" fontId="5" fillId="0" borderId="0" xfId="1" applyNumberFormat="1" applyFont="1" applyBorder="1" applyAlignment="1" applyProtection="1"/>
    <xf numFmtId="2" fontId="7" fillId="0" borderId="0" xfId="0" applyNumberFormat="1" applyFont="1" applyAlignment="1" applyProtection="1"/>
    <xf numFmtId="0" fontId="2" fillId="0" borderId="0" xfId="0" applyFont="1" applyAlignment="1" applyProtection="1">
      <alignment horizontal="justify" vertical="center"/>
    </xf>
    <xf numFmtId="0" fontId="7" fillId="0" borderId="0" xfId="0" applyFont="1"/>
    <xf numFmtId="44" fontId="8" fillId="0" borderId="1" xfId="2" applyFont="1" applyBorder="1"/>
    <xf numFmtId="44" fontId="4" fillId="0" borderId="1" xfId="2" applyFont="1" applyBorder="1"/>
    <xf numFmtId="164" fontId="4" fillId="0" borderId="1" xfId="0" applyNumberFormat="1" applyFont="1" applyBorder="1" applyAlignment="1" applyProtection="1">
      <protection locked="0"/>
    </xf>
    <xf numFmtId="0" fontId="6" fillId="3" borderId="1" xfId="0" quotePrefix="1" applyFont="1" applyFill="1" applyBorder="1" applyAlignment="1" applyProtection="1">
      <alignment wrapText="1"/>
    </xf>
    <xf numFmtId="0" fontId="5" fillId="3" borderId="1" xfId="0" quotePrefix="1" applyFont="1" applyFill="1" applyBorder="1" applyAlignment="1" applyProtection="1"/>
    <xf numFmtId="164" fontId="5" fillId="0" borderId="1" xfId="0" applyNumberFormat="1" applyFont="1" applyBorder="1" applyAlignment="1" applyProtection="1">
      <alignment horizontal="right"/>
    </xf>
    <xf numFmtId="0" fontId="6" fillId="3" borderId="2" xfId="0" quotePrefix="1" applyFont="1" applyFill="1" applyBorder="1" applyAlignment="1" applyProtection="1"/>
    <xf numFmtId="0" fontId="6" fillId="3" borderId="3" xfId="0" quotePrefix="1" applyFont="1" applyFill="1" applyBorder="1" applyAlignment="1" applyProtection="1"/>
    <xf numFmtId="164" fontId="8" fillId="0" borderId="1" xfId="0" applyNumberFormat="1" applyFont="1" applyBorder="1" applyAlignment="1" applyProtection="1">
      <alignment horizontal="right"/>
    </xf>
    <xf numFmtId="164" fontId="5" fillId="0" borderId="1" xfId="0" applyNumberFormat="1" applyFont="1" applyBorder="1" applyAlignment="1" applyProtection="1">
      <alignment horizontal="center"/>
    </xf>
    <xf numFmtId="164" fontId="4" fillId="0" borderId="1" xfId="0" applyNumberFormat="1" applyFont="1" applyBorder="1" applyAlignment="1" applyProtection="1"/>
    <xf numFmtId="0" fontId="4" fillId="0" borderId="1" xfId="0" applyFont="1" applyBorder="1" applyAlignment="1" applyProtection="1"/>
    <xf numFmtId="164" fontId="5" fillId="0" borderId="1" xfId="0" applyNumberFormat="1" applyFont="1" applyBorder="1" applyAlignment="1" applyProtection="1">
      <alignment horizontal="right"/>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6:H25"/>
  <sheetViews>
    <sheetView tabSelected="1" topLeftCell="B4" workbookViewId="0">
      <selection activeCell="K7" sqref="K7"/>
    </sheetView>
  </sheetViews>
  <sheetFormatPr baseColWidth="10" defaultRowHeight="15" x14ac:dyDescent="0.25"/>
  <cols>
    <col min="2" max="2" width="5.140625" customWidth="1"/>
    <col min="3" max="3" width="50.140625" customWidth="1"/>
    <col min="4" max="4" width="11.7109375" customWidth="1"/>
    <col min="5" max="5" width="18.42578125" customWidth="1"/>
    <col min="6" max="6" width="21.28515625" customWidth="1"/>
    <col min="7" max="7" width="29.7109375" customWidth="1"/>
    <col min="8" max="8" width="27.28515625" customWidth="1"/>
  </cols>
  <sheetData>
    <row r="6" spans="2:8" ht="30" x14ac:dyDescent="0.55000000000000004">
      <c r="B6" s="1" t="s">
        <v>16</v>
      </c>
      <c r="C6" s="2"/>
      <c r="D6" s="2"/>
      <c r="E6" s="2"/>
      <c r="F6" s="3"/>
      <c r="G6" s="2"/>
      <c r="H6" s="2"/>
    </row>
    <row r="7" spans="2:8" ht="15.75" x14ac:dyDescent="0.3">
      <c r="B7" s="2"/>
      <c r="C7" s="2"/>
      <c r="D7" s="2"/>
      <c r="E7" s="2"/>
      <c r="F7" s="3"/>
      <c r="G7" s="2"/>
      <c r="H7" s="2"/>
    </row>
    <row r="8" spans="2:8" ht="15.75" x14ac:dyDescent="0.3">
      <c r="B8" s="38"/>
      <c r="C8" s="4" t="s">
        <v>0</v>
      </c>
      <c r="D8" s="4" t="s">
        <v>1</v>
      </c>
      <c r="E8" s="5" t="s">
        <v>2</v>
      </c>
      <c r="F8" s="6" t="s">
        <v>3</v>
      </c>
      <c r="G8" s="5" t="s">
        <v>4</v>
      </c>
      <c r="H8" s="5" t="s">
        <v>5</v>
      </c>
    </row>
    <row r="9" spans="2:8" ht="28.5" x14ac:dyDescent="0.3">
      <c r="B9" s="38"/>
      <c r="C9" s="35" t="s">
        <v>20</v>
      </c>
      <c r="D9" s="7">
        <v>1</v>
      </c>
      <c r="E9" s="32">
        <v>6430319.3799999999</v>
      </c>
      <c r="F9" s="33">
        <v>6430319.3799999999</v>
      </c>
      <c r="G9" s="34"/>
      <c r="H9" s="8">
        <f>SUM(D9*G9)</f>
        <v>0</v>
      </c>
    </row>
    <row r="10" spans="2:8" ht="15.75" x14ac:dyDescent="0.3">
      <c r="B10" s="39"/>
      <c r="C10" s="7"/>
      <c r="D10" s="44" t="s">
        <v>6</v>
      </c>
      <c r="E10" s="44"/>
      <c r="F10" s="32">
        <v>6430319.3799999999</v>
      </c>
      <c r="G10" s="9" t="s">
        <v>7</v>
      </c>
      <c r="H10" s="10">
        <f>H9</f>
        <v>0</v>
      </c>
    </row>
    <row r="11" spans="2:8" ht="15.75" x14ac:dyDescent="0.3">
      <c r="B11" s="39"/>
      <c r="C11" s="7"/>
      <c r="D11" s="37"/>
      <c r="E11" s="37"/>
      <c r="F11" s="27"/>
      <c r="G11" s="40"/>
      <c r="H11" s="27"/>
    </row>
    <row r="12" spans="2:8" ht="15.75" x14ac:dyDescent="0.3">
      <c r="B12" s="39"/>
      <c r="C12" s="7"/>
      <c r="D12" s="41"/>
      <c r="E12" s="41"/>
      <c r="F12" s="8"/>
      <c r="G12" s="42"/>
      <c r="H12" s="8"/>
    </row>
    <row r="13" spans="2:8" ht="15.75" x14ac:dyDescent="0.3">
      <c r="B13" s="38"/>
      <c r="C13" s="36" t="s">
        <v>18</v>
      </c>
      <c r="D13" s="7"/>
      <c r="E13" s="13"/>
      <c r="F13" s="8"/>
      <c r="G13" s="34"/>
      <c r="H13" s="8">
        <f>SUM(D13*G13)</f>
        <v>0</v>
      </c>
    </row>
    <row r="14" spans="2:8" ht="28.5" x14ac:dyDescent="0.3">
      <c r="B14" s="38"/>
      <c r="C14" s="35" t="s">
        <v>19</v>
      </c>
      <c r="D14" s="7">
        <v>49320</v>
      </c>
      <c r="E14" s="13">
        <v>13.81</v>
      </c>
      <c r="F14" s="13">
        <f>D14*E14</f>
        <v>681109.20000000007</v>
      </c>
      <c r="G14" s="34"/>
      <c r="H14" s="8">
        <f>SUM(D14*G14)</f>
        <v>0</v>
      </c>
    </row>
    <row r="15" spans="2:8" ht="33" customHeight="1" x14ac:dyDescent="0.3">
      <c r="B15" s="38"/>
      <c r="C15" s="35" t="s">
        <v>21</v>
      </c>
      <c r="D15" s="7">
        <v>450</v>
      </c>
      <c r="E15" s="13">
        <v>122.1</v>
      </c>
      <c r="F15" s="13">
        <f>D15*E15</f>
        <v>54945</v>
      </c>
      <c r="G15" s="34"/>
      <c r="H15" s="8">
        <f>SUM(D15*G15)</f>
        <v>0</v>
      </c>
    </row>
    <row r="16" spans="2:8" ht="15.75" x14ac:dyDescent="0.3">
      <c r="B16" s="38"/>
      <c r="C16" s="7"/>
      <c r="D16" s="7"/>
      <c r="E16" s="13"/>
      <c r="F16" s="8"/>
      <c r="G16" s="34"/>
      <c r="H16" s="8">
        <f>SUM(D16*G16)</f>
        <v>0</v>
      </c>
    </row>
    <row r="17" spans="2:8" ht="15.75" x14ac:dyDescent="0.3">
      <c r="B17" s="2"/>
      <c r="C17" s="43"/>
      <c r="D17" s="44" t="s">
        <v>8</v>
      </c>
      <c r="E17" s="44"/>
      <c r="F17" s="15">
        <f>SUM(F14:F16)</f>
        <v>736054.20000000007</v>
      </c>
      <c r="G17" s="16" t="s">
        <v>9</v>
      </c>
      <c r="H17" s="10">
        <f>SUM(H13:H16)</f>
        <v>0</v>
      </c>
    </row>
    <row r="18" spans="2:8" ht="15.75" x14ac:dyDescent="0.3">
      <c r="B18" s="2"/>
      <c r="C18" s="2"/>
      <c r="D18" s="12"/>
      <c r="E18" s="12"/>
      <c r="F18" s="17"/>
      <c r="G18" s="18"/>
      <c r="H18" s="19"/>
    </row>
    <row r="19" spans="2:8" ht="15.75" x14ac:dyDescent="0.3">
      <c r="B19" s="2"/>
      <c r="C19" s="2"/>
      <c r="D19" s="20" t="s">
        <v>10</v>
      </c>
      <c r="E19" s="2"/>
      <c r="F19" s="21">
        <f>F10+F17</f>
        <v>7166373.5800000001</v>
      </c>
      <c r="G19" s="22" t="s">
        <v>11</v>
      </c>
      <c r="H19" s="8">
        <f>SUM(H9:H17)</f>
        <v>0</v>
      </c>
    </row>
    <row r="20" spans="2:8" ht="15.75" x14ac:dyDescent="0.3">
      <c r="B20" s="2"/>
      <c r="C20" s="2"/>
      <c r="D20" s="20" t="s">
        <v>12</v>
      </c>
      <c r="E20" s="20">
        <v>10</v>
      </c>
      <c r="F20" s="21">
        <f>F19 *E20 /100</f>
        <v>716637.35800000001</v>
      </c>
      <c r="G20" s="22" t="s">
        <v>13</v>
      </c>
      <c r="H20" s="8">
        <f>H19 *E20 /100</f>
        <v>0</v>
      </c>
    </row>
    <row r="21" spans="2:8" ht="15.75" x14ac:dyDescent="0.3">
      <c r="B21" s="2"/>
      <c r="C21" s="2"/>
      <c r="D21" s="23" t="s">
        <v>14</v>
      </c>
      <c r="E21" s="24"/>
      <c r="F21" s="25">
        <f>F19 +F20</f>
        <v>7883010.9380000001</v>
      </c>
      <c r="G21" s="26" t="s">
        <v>15</v>
      </c>
      <c r="H21" s="27">
        <f>H19 +H20</f>
        <v>0</v>
      </c>
    </row>
    <row r="22" spans="2:8" ht="15.75" x14ac:dyDescent="0.3">
      <c r="B22" s="2"/>
      <c r="C22" s="2"/>
      <c r="D22" s="23"/>
      <c r="E22" s="24"/>
      <c r="F22" s="28"/>
      <c r="G22" s="26"/>
      <c r="H22" s="11"/>
    </row>
    <row r="23" spans="2:8" ht="93" customHeight="1" x14ac:dyDescent="0.3">
      <c r="B23" s="14"/>
      <c r="C23" s="30" t="s">
        <v>17</v>
      </c>
      <c r="D23" s="14"/>
      <c r="E23" s="14"/>
      <c r="F23" s="29"/>
      <c r="G23" s="14"/>
      <c r="H23" s="14"/>
    </row>
    <row r="24" spans="2:8" ht="16.5" x14ac:dyDescent="0.3">
      <c r="B24" s="31"/>
      <c r="C24" s="31"/>
      <c r="D24" s="31"/>
      <c r="E24" s="31"/>
      <c r="F24" s="31"/>
      <c r="G24" s="31"/>
      <c r="H24" s="31"/>
    </row>
    <row r="25" spans="2:8" ht="16.5" x14ac:dyDescent="0.3">
      <c r="B25" s="31"/>
      <c r="C25" s="31"/>
      <c r="D25" s="31"/>
      <c r="E25" s="31"/>
      <c r="F25" s="31"/>
      <c r="G25" s="31"/>
      <c r="H25" s="31"/>
    </row>
  </sheetData>
  <mergeCells count="2">
    <mergeCell ref="D10:E10"/>
    <mergeCell ref="D17:E1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ASPB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Rodriguez Campos</dc:creator>
  <cp:lastModifiedBy>Monica Rodriguez Campos</cp:lastModifiedBy>
  <dcterms:created xsi:type="dcterms:W3CDTF">2023-06-27T06:56:07Z</dcterms:created>
  <dcterms:modified xsi:type="dcterms:W3CDTF">2023-06-27T09:36:15Z</dcterms:modified>
</cp:coreProperties>
</file>