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SAJUR\C100 AFERS JURIDICS\C119 PROCED ADMINISTRATIUS\Contractacio\EXPEDIENTS\Cont23\CONT-23-229_ Centre_Residencial_Integral\Perfil_contractant\"/>
    </mc:Choice>
  </mc:AlternateContent>
  <bookViews>
    <workbookView xWindow="0" yWindow="0" windowWidth="28800" windowHeight="11700"/>
  </bookViews>
  <sheets>
    <sheet name=" 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1" l="1"/>
  <c r="F14" i="1"/>
  <c r="F17" i="1" s="1"/>
  <c r="F19" i="1" s="1"/>
  <c r="F20" i="1" s="1"/>
  <c r="H16" i="1"/>
  <c r="H15" i="1"/>
  <c r="H14" i="1"/>
  <c r="H13" i="1"/>
  <c r="H9" i="1"/>
  <c r="H17" i="1" l="1"/>
  <c r="F21" i="1"/>
  <c r="H10" i="1"/>
  <c r="H19" i="1" l="1"/>
  <c r="H20" i="1" s="1"/>
  <c r="H21" i="1" s="1"/>
</calcChain>
</file>

<file path=xl/sharedStrings.xml><?xml version="1.0" encoding="utf-8"?>
<sst xmlns="http://schemas.openxmlformats.org/spreadsheetml/2006/main" count="22" uniqueCount="22">
  <si>
    <t>Descripción</t>
  </si>
  <si>
    <t>Cantidad estimada</t>
  </si>
  <si>
    <t>Precio u/t Salida</t>
  </si>
  <si>
    <t>Importe salida</t>
  </si>
  <si>
    <t>Precio u/t Proveedor</t>
  </si>
  <si>
    <t>Importe Proveedor</t>
  </si>
  <si>
    <t>Subtotal precio global</t>
  </si>
  <si>
    <t>Subtotal precio global proveedor</t>
  </si>
  <si>
    <t>Subtotal precios unitarios</t>
  </si>
  <si>
    <t>Subtotal precios unitarios proveedor</t>
  </si>
  <si>
    <t>IMPORTE:</t>
  </si>
  <si>
    <t xml:space="preserve"> IMPORTE:</t>
  </si>
  <si>
    <t>IVA (%):</t>
  </si>
  <si>
    <t xml:space="preserve"> IVA (%): 10</t>
  </si>
  <si>
    <t>TOTAL:</t>
  </si>
  <si>
    <t>TOTAL PROVEEDOR:</t>
  </si>
  <si>
    <t>EXP - CONT- 23-229 ANEXO-4 BIS</t>
  </si>
  <si>
    <r>
      <t>Las cantidades indicadas por la ASPB como precio global neto (6.430.319,38</t>
    </r>
    <r>
      <rPr>
        <sz val="10"/>
        <color indexed="8"/>
        <rFont val="Open Sans"/>
        <family val="2"/>
      </rPr>
      <t xml:space="preserve"> €) así como cada uno de los precios unitarios netos determinados constituyen la cifra máxima por encima de la cual se estimará que las ofertas de los licitadores exceden el tipo de la licitación y, por tanto, serán excluidas.</t>
    </r>
  </si>
  <si>
    <t>PRECIOS UNITARIOS</t>
  </si>
  <si>
    <t>SERVICIO DE MANUTENCIÓN E HIGIENE Y OTROS ESPECÍFICOS POR LOS USUARIOS DE LOS SERVICIO ALOJADOS EFECTIVAMENTE</t>
  </si>
  <si>
    <r>
      <rPr>
        <b/>
        <sz val="9"/>
        <rFont val="Open Sans"/>
        <family val="2"/>
      </rPr>
      <t>PRECIO GLOBAL:</t>
    </r>
    <r>
      <rPr>
        <sz val="9"/>
        <rFont val="Open Sans"/>
        <family val="2"/>
      </rPr>
      <t xml:space="preserve"> PRECIO DEL SERVICIO FIJO DE GESTIÓN DEL CENTRO RESIDENCIAL</t>
    </r>
  </si>
  <si>
    <t>MODULOS DE VIGILANCIA, SERVICIO EXTRAORDINARIO 4 HORAS DE SERVICIO, EN SU CASO: 1 módulo equivale a 4 h. de profesional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</si>
</sst>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43" formatCode="_-* #,##0.00_-;\-* #,##0.00_-;_-* &quot;-&quot;??_-;_-@_-"/>
    <numFmt numFmtId="164" formatCode="_-* #,##0.00\ [$€-403]_-;\-* #,##0.00\ [$€-403]_-;_-* &quot;-&quot;??\ [$€-403]_-;_-@_-"/>
  </numFmts>
  <fonts count="10" x14ac:knownFonts="1">
    <font>
      <sz val="11"/>
      <color theme="1"/>
      <name val="Calibri"/>
      <family val="2"/>
      <scheme val="minor"/>
    </font>
    <font>
      <sz val="11"/>
      <color theme="1"/>
      <name val="Calibri"/>
      <family val="2"/>
      <scheme val="minor"/>
    </font>
    <font>
      <sz val="10"/>
      <color theme="1"/>
      <name val="Open Sans"/>
      <family val="2"/>
    </font>
    <font>
      <b/>
      <sz val="20"/>
      <name val="Open Sans"/>
      <family val="2"/>
    </font>
    <font>
      <sz val="9"/>
      <color theme="1"/>
      <name val="Open Sans"/>
      <family val="2"/>
    </font>
    <font>
      <b/>
      <sz val="9"/>
      <name val="Open Sans"/>
      <family val="2"/>
    </font>
    <font>
      <sz val="9"/>
      <name val="Open Sans"/>
      <family val="2"/>
    </font>
    <font>
      <sz val="11"/>
      <color theme="1"/>
      <name val="Open Sans"/>
      <family val="2"/>
    </font>
    <font>
      <b/>
      <sz val="9"/>
      <color theme="1"/>
      <name val="Open Sans"/>
      <family val="2"/>
    </font>
    <font>
      <sz val="10"/>
      <color indexed="8"/>
      <name val="Open Sans"/>
      <family val="2"/>
    </font>
  </fonts>
  <fills count="5">
    <fill>
      <patternFill patternType="none"/>
    </fill>
    <fill>
      <patternFill patternType="gray125"/>
    </fill>
    <fill>
      <patternFill patternType="solid">
        <fgColor indexed="51"/>
        <bgColor indexed="64"/>
      </patternFill>
    </fill>
    <fill>
      <patternFill patternType="solid">
        <fgColor theme="0"/>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45">
    <xf numFmtId="0" fontId="0" fillId="0" borderId="0" xfId="0"/>
    <xf numFmtId="0" fontId="3" fillId="0" borderId="0" xfId="0" applyFont="1" applyAlignment="1" applyProtection="1"/>
    <xf numFmtId="0" fontId="4" fillId="0" borderId="0" xfId="0" applyFont="1" applyAlignment="1" applyProtection="1"/>
    <xf numFmtId="2" fontId="4" fillId="0" borderId="0" xfId="0" applyNumberFormat="1" applyFont="1" applyAlignment="1" applyProtection="1"/>
    <xf numFmtId="0" fontId="5" fillId="2" borderId="1" xfId="0" applyFont="1" applyFill="1" applyBorder="1" applyAlignment="1" applyProtection="1"/>
    <xf numFmtId="0" fontId="5" fillId="2" borderId="1" xfId="0" applyFont="1" applyFill="1" applyBorder="1" applyAlignment="1" applyProtection="1">
      <alignment horizontal="center" vertical="center"/>
    </xf>
    <xf numFmtId="2" fontId="5" fillId="2" borderId="1" xfId="0" applyNumberFormat="1" applyFont="1" applyFill="1" applyBorder="1" applyAlignment="1" applyProtection="1">
      <alignment horizontal="center" vertical="center"/>
    </xf>
    <xf numFmtId="0" fontId="6" fillId="3" borderId="1" xfId="0" quotePrefix="1" applyFont="1" applyFill="1" applyBorder="1" applyAlignment="1" applyProtection="1"/>
    <xf numFmtId="164" fontId="6" fillId="0" borderId="1" xfId="0" applyNumberFormat="1" applyFont="1" applyBorder="1" applyAlignment="1" applyProtection="1"/>
    <xf numFmtId="164" fontId="8" fillId="4" borderId="1" xfId="0" applyNumberFormat="1" applyFont="1" applyFill="1" applyBorder="1" applyAlignment="1" applyProtection="1">
      <alignment horizontal="right"/>
    </xf>
    <xf numFmtId="164" fontId="5" fillId="4" borderId="1" xfId="0" applyNumberFormat="1" applyFont="1" applyFill="1" applyBorder="1" applyAlignment="1" applyProtection="1"/>
    <xf numFmtId="164" fontId="5" fillId="0" borderId="0" xfId="0" applyNumberFormat="1" applyFont="1" applyBorder="1" applyAlignment="1" applyProtection="1"/>
    <xf numFmtId="164" fontId="5" fillId="0" borderId="0" xfId="0" applyNumberFormat="1" applyFont="1" applyBorder="1" applyAlignment="1" applyProtection="1">
      <alignment horizontal="center"/>
    </xf>
    <xf numFmtId="164" fontId="5" fillId="3" borderId="1" xfId="0" quotePrefix="1" applyNumberFormat="1" applyFont="1" applyFill="1" applyBorder="1" applyAlignment="1" applyProtection="1"/>
    <xf numFmtId="0" fontId="7" fillId="0" borderId="0" xfId="0" applyFont="1" applyAlignment="1" applyProtection="1"/>
    <xf numFmtId="164" fontId="8" fillId="0" borderId="1" xfId="2" applyNumberFormat="1" applyFont="1" applyBorder="1" applyAlignment="1" applyProtection="1"/>
    <xf numFmtId="2" fontId="4" fillId="0" borderId="0" xfId="0" applyNumberFormat="1" applyFont="1" applyBorder="1" applyAlignment="1" applyProtection="1"/>
    <xf numFmtId="0" fontId="4" fillId="0" borderId="0" xfId="0" applyFont="1" applyBorder="1" applyAlignment="1" applyProtection="1"/>
    <xf numFmtId="164" fontId="4" fillId="0" borderId="0" xfId="0" applyNumberFormat="1" applyFont="1" applyAlignment="1" applyProtection="1"/>
    <xf numFmtId="0" fontId="6" fillId="0" borderId="0" xfId="0" applyFont="1" applyAlignment="1" applyProtection="1"/>
    <xf numFmtId="164" fontId="6" fillId="0" borderId="1" xfId="1" applyNumberFormat="1" applyFont="1" applyBorder="1" applyAlignment="1" applyProtection="1"/>
    <xf numFmtId="164" fontId="4" fillId="0" borderId="0" xfId="0" applyNumberFormat="1" applyFont="1" applyAlignment="1" applyProtection="1">
      <alignment horizontal="right"/>
    </xf>
    <xf numFmtId="0" fontId="5" fillId="0" borderId="0" xfId="0" applyFont="1" applyAlignment="1" applyProtection="1"/>
    <xf numFmtId="0" fontId="8" fillId="0" borderId="0" xfId="0" applyFont="1" applyAlignment="1" applyProtection="1"/>
    <xf numFmtId="164" fontId="5" fillId="0" borderId="1" xfId="1" applyNumberFormat="1" applyFont="1" applyBorder="1" applyAlignment="1" applyProtection="1"/>
    <xf numFmtId="164" fontId="8" fillId="0" borderId="0" xfId="0" applyNumberFormat="1" applyFont="1" applyAlignment="1" applyProtection="1">
      <alignment horizontal="right"/>
    </xf>
    <xf numFmtId="164" fontId="5" fillId="0" borderId="1" xfId="0" applyNumberFormat="1" applyFont="1" applyBorder="1" applyAlignment="1" applyProtection="1"/>
    <xf numFmtId="164" fontId="5" fillId="0" borderId="0" xfId="1" applyNumberFormat="1" applyFont="1" applyBorder="1" applyAlignment="1" applyProtection="1"/>
    <xf numFmtId="2" fontId="7" fillId="0" borderId="0" xfId="0" applyNumberFormat="1" applyFont="1" applyAlignment="1" applyProtection="1"/>
    <xf numFmtId="0" fontId="2" fillId="0" borderId="0" xfId="0" applyFont="1" applyAlignment="1" applyProtection="1">
      <alignment horizontal="justify" vertical="center"/>
    </xf>
    <xf numFmtId="0" fontId="7" fillId="0" borderId="0" xfId="0" applyFont="1"/>
    <xf numFmtId="44" fontId="8" fillId="0" borderId="1" xfId="2" applyFont="1" applyBorder="1"/>
    <xf numFmtId="44" fontId="4" fillId="0" borderId="1" xfId="2" applyFont="1" applyBorder="1"/>
    <xf numFmtId="164" fontId="4" fillId="0" borderId="1" xfId="0" applyNumberFormat="1" applyFont="1" applyBorder="1" applyAlignment="1" applyProtection="1">
      <protection locked="0"/>
    </xf>
    <xf numFmtId="0" fontId="6" fillId="3" borderId="1" xfId="0" quotePrefix="1" applyFont="1" applyFill="1" applyBorder="1" applyAlignment="1" applyProtection="1">
      <alignment wrapText="1"/>
    </xf>
    <xf numFmtId="0" fontId="5" fillId="3" borderId="1" xfId="0" quotePrefix="1" applyFont="1" applyFill="1" applyBorder="1" applyAlignment="1" applyProtection="1"/>
    <xf numFmtId="164" fontId="5" fillId="0" borderId="1" xfId="0" applyNumberFormat="1" applyFont="1" applyBorder="1" applyAlignment="1" applyProtection="1">
      <alignment horizontal="right"/>
    </xf>
    <xf numFmtId="0" fontId="6" fillId="3" borderId="2" xfId="0" quotePrefix="1" applyFont="1" applyFill="1" applyBorder="1" applyAlignment="1" applyProtection="1"/>
    <xf numFmtId="0" fontId="6" fillId="3" borderId="3" xfId="0" quotePrefix="1" applyFont="1" applyFill="1" applyBorder="1" applyAlignment="1" applyProtection="1"/>
    <xf numFmtId="164" fontId="8" fillId="0" borderId="1" xfId="0" applyNumberFormat="1" applyFont="1" applyBorder="1" applyAlignment="1" applyProtection="1">
      <alignment horizontal="right"/>
    </xf>
    <xf numFmtId="164" fontId="5" fillId="0" borderId="1" xfId="0" applyNumberFormat="1" applyFont="1" applyBorder="1" applyAlignment="1" applyProtection="1">
      <alignment horizontal="center"/>
    </xf>
    <xf numFmtId="164" fontId="4" fillId="0" borderId="1" xfId="0" applyNumberFormat="1" applyFont="1" applyBorder="1" applyAlignment="1" applyProtection="1"/>
    <xf numFmtId="0" fontId="4" fillId="0" borderId="1" xfId="0" applyFont="1" applyBorder="1" applyAlignment="1" applyProtection="1"/>
    <xf numFmtId="164" fontId="5" fillId="0" borderId="1" xfId="0" applyNumberFormat="1" applyFont="1" applyBorder="1" applyAlignment="1" applyProtection="1">
      <alignment horizontal="right"/>
    </xf>
    <xf numFmtId="164" fontId="5" fillId="4" borderId="1" xfId="0" applyNumberFormat="1" applyFont="1" applyFill="1" applyBorder="1" applyAlignment="1" applyProtection="1">
      <alignment horizontal="righ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H25"/>
  <sheetViews>
    <sheetView tabSelected="1" topLeftCell="B4" workbookViewId="0">
      <selection activeCell="K17" sqref="K17"/>
    </sheetView>
  </sheetViews>
  <sheetFormatPr baseColWidth="10" defaultRowHeight="15" x14ac:dyDescent="0.25"/>
  <cols>
    <col min="2" max="2" width="5.140625" customWidth="1"/>
    <col min="3" max="3" width="50.140625" customWidth="1"/>
    <col min="4" max="4" width="11.7109375" customWidth="1"/>
    <col min="5" max="5" width="18.42578125" customWidth="1"/>
    <col min="6" max="6" width="21.28515625" customWidth="1"/>
    <col min="7" max="7" width="33.140625" customWidth="1"/>
    <col min="8" max="8" width="27.28515625" customWidth="1"/>
  </cols>
  <sheetData>
    <row r="6" spans="2:8" ht="30" x14ac:dyDescent="0.55000000000000004">
      <c r="B6" s="1" t="s">
        <v>16</v>
      </c>
      <c r="C6" s="2"/>
      <c r="D6" s="2"/>
      <c r="E6" s="2"/>
      <c r="F6" s="3"/>
      <c r="G6" s="2"/>
      <c r="H6" s="2"/>
    </row>
    <row r="7" spans="2:8" ht="15.75" x14ac:dyDescent="0.3">
      <c r="B7" s="2"/>
      <c r="C7" s="2"/>
      <c r="D7" s="2"/>
      <c r="E7" s="2"/>
      <c r="F7" s="3"/>
      <c r="G7" s="2"/>
      <c r="H7" s="2"/>
    </row>
    <row r="8" spans="2:8" ht="15.75" x14ac:dyDescent="0.3">
      <c r="B8" s="37"/>
      <c r="C8" s="4" t="s">
        <v>0</v>
      </c>
      <c r="D8" s="4" t="s">
        <v>1</v>
      </c>
      <c r="E8" s="5" t="s">
        <v>2</v>
      </c>
      <c r="F8" s="6" t="s">
        <v>3</v>
      </c>
      <c r="G8" s="5" t="s">
        <v>4</v>
      </c>
      <c r="H8" s="5" t="s">
        <v>5</v>
      </c>
    </row>
    <row r="9" spans="2:8" ht="28.5" x14ac:dyDescent="0.3">
      <c r="B9" s="37"/>
      <c r="C9" s="34" t="s">
        <v>20</v>
      </c>
      <c r="D9" s="7">
        <v>1</v>
      </c>
      <c r="E9" s="31">
        <v>6430319.3799999999</v>
      </c>
      <c r="F9" s="32">
        <v>6430319.3799999999</v>
      </c>
      <c r="G9" s="33"/>
      <c r="H9" s="8">
        <f>SUM(D9*G9)</f>
        <v>0</v>
      </c>
    </row>
    <row r="10" spans="2:8" ht="15.75" x14ac:dyDescent="0.3">
      <c r="B10" s="38"/>
      <c r="C10" s="7"/>
      <c r="D10" s="43" t="s">
        <v>6</v>
      </c>
      <c r="E10" s="43"/>
      <c r="F10" s="31">
        <v>6430319.3799999999</v>
      </c>
      <c r="G10" s="9" t="s">
        <v>7</v>
      </c>
      <c r="H10" s="10">
        <f>H9</f>
        <v>0</v>
      </c>
    </row>
    <row r="11" spans="2:8" ht="15.75" x14ac:dyDescent="0.3">
      <c r="B11" s="38"/>
      <c r="C11" s="7"/>
      <c r="D11" s="36"/>
      <c r="E11" s="36"/>
      <c r="F11" s="26"/>
      <c r="G11" s="39"/>
      <c r="H11" s="26"/>
    </row>
    <row r="12" spans="2:8" ht="15.75" x14ac:dyDescent="0.3">
      <c r="B12" s="38"/>
      <c r="C12" s="7"/>
      <c r="D12" s="40"/>
      <c r="E12" s="40"/>
      <c r="F12" s="8"/>
      <c r="G12" s="41"/>
      <c r="H12" s="8"/>
    </row>
    <row r="13" spans="2:8" ht="15.75" x14ac:dyDescent="0.3">
      <c r="B13" s="37"/>
      <c r="C13" s="35" t="s">
        <v>18</v>
      </c>
      <c r="D13" s="7"/>
      <c r="E13" s="13"/>
      <c r="F13" s="8"/>
      <c r="G13" s="33"/>
      <c r="H13" s="8">
        <f>SUM(D13*G13)</f>
        <v>0</v>
      </c>
    </row>
    <row r="14" spans="2:8" ht="42.75" x14ac:dyDescent="0.3">
      <c r="B14" s="37"/>
      <c r="C14" s="34" t="s">
        <v>19</v>
      </c>
      <c r="D14" s="7">
        <v>49320</v>
      </c>
      <c r="E14" s="13">
        <v>13.81</v>
      </c>
      <c r="F14" s="13">
        <f>D14*E14</f>
        <v>681109.20000000007</v>
      </c>
      <c r="G14" s="33"/>
      <c r="H14" s="8">
        <f>SUM(D14*G14)</f>
        <v>0</v>
      </c>
    </row>
    <row r="15" spans="2:8" ht="33" customHeight="1" x14ac:dyDescent="0.3">
      <c r="B15" s="37"/>
      <c r="C15" s="34" t="s">
        <v>21</v>
      </c>
      <c r="D15" s="7">
        <v>450</v>
      </c>
      <c r="E15" s="13">
        <v>122.1</v>
      </c>
      <c r="F15" s="13">
        <f>D15*E15</f>
        <v>54945</v>
      </c>
      <c r="G15" s="33"/>
      <c r="H15" s="8">
        <f>SUM(D15*G15)</f>
        <v>0</v>
      </c>
    </row>
    <row r="16" spans="2:8" ht="15.75" x14ac:dyDescent="0.3">
      <c r="B16" s="37"/>
      <c r="C16" s="7"/>
      <c r="D16" s="7"/>
      <c r="E16" s="13"/>
      <c r="F16" s="8"/>
      <c r="G16" s="33"/>
      <c r="H16" s="8">
        <f>SUM(D16*G16)</f>
        <v>0</v>
      </c>
    </row>
    <row r="17" spans="2:8" ht="28.5" x14ac:dyDescent="0.3">
      <c r="B17" s="2"/>
      <c r="C17" s="42"/>
      <c r="D17" s="43" t="s">
        <v>8</v>
      </c>
      <c r="E17" s="43"/>
      <c r="F17" s="15">
        <f>SUM(F14:F16)</f>
        <v>736054.20000000007</v>
      </c>
      <c r="G17" s="44" t="s">
        <v>9</v>
      </c>
      <c r="H17" s="10">
        <f>SUM(H13:H16)</f>
        <v>0</v>
      </c>
    </row>
    <row r="18" spans="2:8" ht="15.75" x14ac:dyDescent="0.3">
      <c r="B18" s="2"/>
      <c r="C18" s="2"/>
      <c r="D18" s="12"/>
      <c r="E18" s="12"/>
      <c r="F18" s="16"/>
      <c r="G18" s="17"/>
      <c r="H18" s="18"/>
    </row>
    <row r="19" spans="2:8" ht="15.75" x14ac:dyDescent="0.3">
      <c r="B19" s="2"/>
      <c r="C19" s="2"/>
      <c r="D19" s="19" t="s">
        <v>10</v>
      </c>
      <c r="E19" s="2"/>
      <c r="F19" s="20">
        <f>F10+F17</f>
        <v>7166373.5800000001</v>
      </c>
      <c r="G19" s="21" t="s">
        <v>11</v>
      </c>
      <c r="H19" s="8">
        <f>SUM(H9:H17)</f>
        <v>0</v>
      </c>
    </row>
    <row r="20" spans="2:8" ht="15.75" x14ac:dyDescent="0.3">
      <c r="B20" s="2"/>
      <c r="C20" s="2"/>
      <c r="D20" s="19" t="s">
        <v>12</v>
      </c>
      <c r="E20" s="19">
        <v>10</v>
      </c>
      <c r="F20" s="20">
        <f>F19 *E20 /100</f>
        <v>716637.35800000001</v>
      </c>
      <c r="G20" s="21" t="s">
        <v>13</v>
      </c>
      <c r="H20" s="8">
        <f>H19 *E20 /100</f>
        <v>0</v>
      </c>
    </row>
    <row r="21" spans="2:8" ht="15.75" x14ac:dyDescent="0.3">
      <c r="B21" s="2"/>
      <c r="C21" s="2"/>
      <c r="D21" s="22" t="s">
        <v>14</v>
      </c>
      <c r="E21" s="23"/>
      <c r="F21" s="24">
        <f>F19 +F20</f>
        <v>7883010.9380000001</v>
      </c>
      <c r="G21" s="25" t="s">
        <v>15</v>
      </c>
      <c r="H21" s="26">
        <f>H19 +H20</f>
        <v>0</v>
      </c>
    </row>
    <row r="22" spans="2:8" ht="15.75" x14ac:dyDescent="0.3">
      <c r="B22" s="2"/>
      <c r="C22" s="2"/>
      <c r="D22" s="22"/>
      <c r="E22" s="23"/>
      <c r="F22" s="27"/>
      <c r="G22" s="25"/>
      <c r="H22" s="11"/>
    </row>
    <row r="23" spans="2:8" ht="93" customHeight="1" x14ac:dyDescent="0.3">
      <c r="B23" s="14"/>
      <c r="C23" s="29" t="s">
        <v>17</v>
      </c>
      <c r="D23" s="14"/>
      <c r="E23" s="14"/>
      <c r="F23" s="28"/>
      <c r="G23" s="14"/>
      <c r="H23" s="14"/>
    </row>
    <row r="24" spans="2:8" ht="16.5" x14ac:dyDescent="0.3">
      <c r="B24" s="30"/>
      <c r="C24" s="30"/>
      <c r="D24" s="30"/>
      <c r="E24" s="30"/>
      <c r="F24" s="30"/>
      <c r="G24" s="30"/>
      <c r="H24" s="30"/>
    </row>
    <row r="25" spans="2:8" ht="16.5" x14ac:dyDescent="0.3">
      <c r="B25" s="30"/>
      <c r="C25" s="30"/>
      <c r="D25" s="30"/>
      <c r="E25" s="30"/>
      <c r="F25" s="30"/>
      <c r="G25" s="30"/>
      <c r="H25" s="30"/>
    </row>
  </sheetData>
  <mergeCells count="2">
    <mergeCell ref="D10:E10"/>
    <mergeCell ref="D17:E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Hoja1</vt:lpstr>
    </vt:vector>
  </TitlesOfParts>
  <Company>ASPB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Rodriguez Campos</dc:creator>
  <cp:lastModifiedBy>Monica Rodriguez Campos</cp:lastModifiedBy>
  <dcterms:created xsi:type="dcterms:W3CDTF">2023-06-27T06:56:07Z</dcterms:created>
  <dcterms:modified xsi:type="dcterms:W3CDTF">2023-07-19T11:36:47Z</dcterms:modified>
</cp:coreProperties>
</file>