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AJUR\C100 AFERS JURIDICS\C119 PROCED ADMINISTRATIUS\Contractacio\EXPEDIENTS\Cont22\CONT-22-647\"/>
    </mc:Choice>
  </mc:AlternateContent>
  <bookViews>
    <workbookView xWindow="-28920" yWindow="-120" windowWidth="29040" windowHeight="15840"/>
  </bookViews>
  <sheets>
    <sheet name="Hoja1" sheetId="1" r:id="rId1"/>
  </sheets>
  <definedNames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7" i="1" l="1"/>
  <c r="G228" i="1" s="1"/>
  <c r="G229" i="1" s="1"/>
  <c r="E40" i="1" l="1"/>
  <c r="E37" i="1"/>
  <c r="E39" i="1"/>
  <c r="E38" i="1"/>
  <c r="E36" i="1" l="1"/>
  <c r="E41" i="1"/>
  <c r="E35" i="1"/>
  <c r="E45" i="1"/>
  <c r="E104" i="1" l="1"/>
  <c r="E77" i="1"/>
  <c r="E164" i="1"/>
  <c r="E67" i="1"/>
  <c r="E68" i="1"/>
  <c r="E57" i="1"/>
  <c r="E124" i="1"/>
  <c r="E126" i="1"/>
  <c r="E125" i="1"/>
  <c r="E154" i="1"/>
  <c r="E153" i="1"/>
  <c r="E97" i="1"/>
  <c r="E94" i="1"/>
  <c r="E177" i="1"/>
  <c r="E54" i="1"/>
  <c r="E100" i="1"/>
  <c r="E98" i="1"/>
  <c r="E211" i="1"/>
  <c r="E212" i="1"/>
  <c r="E85" i="1"/>
  <c r="E213" i="1"/>
  <c r="E214" i="1"/>
  <c r="E186" i="1"/>
  <c r="E185" i="1"/>
  <c r="E91" i="1"/>
  <c r="E182" i="1"/>
  <c r="E176" i="1"/>
  <c r="E188" i="1"/>
  <c r="E122" i="1"/>
  <c r="E207" i="1"/>
  <c r="E88" i="1"/>
  <c r="E210" i="1"/>
  <c r="E86" i="1"/>
  <c r="E92" i="1"/>
  <c r="E181" i="1"/>
  <c r="E184" i="1"/>
  <c r="E131" i="1"/>
  <c r="E208" i="1"/>
  <c r="E187" i="1"/>
  <c r="E151" i="1"/>
  <c r="E183" i="1"/>
  <c r="E93" i="1"/>
  <c r="E32" i="1"/>
  <c r="E209" i="1"/>
  <c r="E179" i="1"/>
  <c r="E178" i="1"/>
  <c r="E180" i="1"/>
  <c r="E142" i="1"/>
  <c r="E90" i="1"/>
  <c r="E204" i="1"/>
  <c r="E205" i="1"/>
  <c r="E206" i="1"/>
  <c r="E72" i="1"/>
  <c r="E83" i="1"/>
  <c r="E84" i="1"/>
  <c r="E106" i="1"/>
  <c r="E128" i="1"/>
  <c r="E108" i="1"/>
  <c r="E225" i="1" l="1"/>
  <c r="E224" i="1"/>
  <c r="E223" i="1"/>
  <c r="E222" i="1"/>
  <c r="E221" i="1"/>
  <c r="E166" i="1"/>
  <c r="E220" i="1"/>
  <c r="E219" i="1"/>
  <c r="E218" i="1"/>
  <c r="E217" i="1"/>
  <c r="E46" i="1"/>
  <c r="E216" i="1"/>
  <c r="E215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75" i="1"/>
  <c r="E174" i="1"/>
  <c r="E173" i="1"/>
  <c r="E172" i="1"/>
  <c r="E171" i="1"/>
  <c r="E170" i="1"/>
  <c r="E169" i="1"/>
  <c r="E168" i="1"/>
  <c r="E167" i="1"/>
  <c r="E165" i="1"/>
  <c r="E163" i="1"/>
  <c r="E162" i="1"/>
  <c r="E161" i="1"/>
  <c r="E160" i="1"/>
  <c r="E159" i="1"/>
  <c r="E158" i="1"/>
  <c r="E157" i="1"/>
  <c r="E156" i="1"/>
  <c r="E155" i="1"/>
  <c r="E152" i="1"/>
  <c r="E150" i="1"/>
  <c r="E149" i="1"/>
  <c r="E148" i="1"/>
  <c r="E147" i="1"/>
  <c r="E146" i="1"/>
  <c r="E145" i="1"/>
  <c r="E144" i="1"/>
  <c r="E143" i="1"/>
  <c r="E141" i="1"/>
  <c r="E140" i="1"/>
  <c r="E139" i="1"/>
  <c r="E138" i="1"/>
  <c r="E137" i="1"/>
  <c r="E136" i="1"/>
  <c r="E135" i="1"/>
  <c r="E134" i="1"/>
  <c r="E133" i="1"/>
  <c r="E132" i="1"/>
  <c r="E130" i="1"/>
  <c r="E129" i="1"/>
  <c r="E127" i="1"/>
  <c r="E123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7" i="1"/>
  <c r="E105" i="1"/>
  <c r="E103" i="1"/>
  <c r="E102" i="1"/>
  <c r="E101" i="1"/>
  <c r="E99" i="1"/>
  <c r="E96" i="1"/>
  <c r="E95" i="1"/>
  <c r="E89" i="1"/>
  <c r="E87" i="1"/>
  <c r="E82" i="1"/>
  <c r="E81" i="1"/>
  <c r="E80" i="1"/>
  <c r="E79" i="1"/>
  <c r="E78" i="1"/>
  <c r="E76" i="1"/>
  <c r="E75" i="1"/>
  <c r="E74" i="1"/>
  <c r="E73" i="1"/>
  <c r="E71" i="1"/>
  <c r="E70" i="1"/>
  <c r="E69" i="1"/>
  <c r="E66" i="1"/>
  <c r="E65" i="1"/>
  <c r="E64" i="1"/>
  <c r="E63" i="1"/>
  <c r="E62" i="1"/>
  <c r="E61" i="1"/>
  <c r="E60" i="1"/>
  <c r="E59" i="1"/>
  <c r="E58" i="1"/>
  <c r="E56" i="1"/>
  <c r="E55" i="1"/>
  <c r="E53" i="1"/>
  <c r="E52" i="1"/>
  <c r="E51" i="1"/>
  <c r="E50" i="1"/>
  <c r="E49" i="1"/>
  <c r="E48" i="1"/>
  <c r="E47" i="1"/>
  <c r="E44" i="1"/>
  <c r="E43" i="1"/>
  <c r="E42" i="1"/>
  <c r="E34" i="1"/>
  <c r="E33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227" i="1" l="1"/>
  <c r="E228" i="1" s="1"/>
  <c r="E229" i="1" s="1"/>
</calcChain>
</file>

<file path=xl/sharedStrings.xml><?xml version="1.0" encoding="utf-8"?>
<sst xmlns="http://schemas.openxmlformats.org/spreadsheetml/2006/main" count="443" uniqueCount="438">
  <si>
    <t xml:space="preserve">Codi </t>
  </si>
  <si>
    <t>Nom</t>
  </si>
  <si>
    <t>Consum estimat</t>
  </si>
  <si>
    <t>Preu  màxim sense IVA</t>
  </si>
  <si>
    <t>Total</t>
  </si>
  <si>
    <t>Preu unitari ofertat per l'empresa sense IVA</t>
  </si>
  <si>
    <t>Referència proveïdor</t>
  </si>
  <si>
    <t>Marca</t>
  </si>
  <si>
    <t>CLRQ00056</t>
  </si>
  <si>
    <t>ETER DIETILIC ≥ 99.8% PER A ANALISI DE PESTICIDES (ESTABILITZAT AMB ETANOL): referència 1009311000-1L  SIGMA o equivalent</t>
  </si>
  <si>
    <t>CLRQ00061</t>
  </si>
  <si>
    <t>2,2,4-TRIMETILPENTANO (ISOOCTANO) ≥ 99.5%, HPLC Plus, PARA HPLC Y PARA ANALISIS DE RESIDUOS: referència 650439-1L SIGMA o equivalent</t>
  </si>
  <si>
    <t>CLRQ00645</t>
  </si>
  <si>
    <t>SOLUCION ACUOSA DE β-GLUCORONIDASA TIPO HP-2 DE ≥100,000 unidadess/mL: referència G7017-10ML  SIGMA o equivalent</t>
  </si>
  <si>
    <t>CLRQ01217</t>
  </si>
  <si>
    <t>PASTILLAS DE SOLUCION SALINA TAMPONADA CON FOSFATO (PBS) (1 pastilla / 200mL), SIGMA-ALDRICH®: referència P4417-100TAB  SIGMA o equivalent</t>
  </si>
  <si>
    <t>CLRQ01235</t>
  </si>
  <si>
    <t>SOLUCION TAMPON Tris-EDTA pH = 8, BioUltra, PARA BIOLOGIA MOLECULAR, SIGMA-ALDRICH®: referència 93283-500ML  SIGMA o equivalent</t>
  </si>
  <si>
    <t>CLRQ01250</t>
  </si>
  <si>
    <t>ACIDO BROMHIDRICO AL 48%, GRADO ACS, SIGMA-ALDRICH® : referència 244260-500ML  SIGMA o equivalent</t>
  </si>
  <si>
    <t>CLRQ01352</t>
  </si>
  <si>
    <t>FastStart™ Taq DNA Polymerase (5U/µL), ROCHE® : referència 12032937001  ROCHE o equivalent</t>
  </si>
  <si>
    <t>CLRQ01357</t>
  </si>
  <si>
    <t>AIGUA GRAU PCR, SIGMA-ALDRICH®: referència W1754-5VL SIGMA o equivalent</t>
  </si>
  <si>
    <t>CLRQ01359</t>
  </si>
  <si>
    <t>SUPLEMENTO DE TICARCILINA, EN VIALES (cada vial para 1000mL de medio), Millipore®: referència 17778-5VL  SIGMA o equivalent</t>
  </si>
  <si>
    <t>CLRQ01399</t>
  </si>
  <si>
    <t>OXIDO DE MAGNESIO ≥99% (trace metals basis), PARTICULA -325 mesh : referència 342793-250G  SIGMA o equivalent</t>
  </si>
  <si>
    <t>CLRQ01405</t>
  </si>
  <si>
    <t>NOVOBIOCINA SODICA ≥90%, SIGMA-ALDRICH® : referència N1628-5G  SIGMA o equivalent</t>
  </si>
  <si>
    <t>CLRQ01424</t>
  </si>
  <si>
    <t>CONCENTRADO (10x) DE ACIDO NITRICO / ACIDO DIPICOLINICO (17mM / 17mM en aigua), SUPELCO®: referència 19399-2,5L  SIGMA o equivalent</t>
  </si>
  <si>
    <t>CLRQ01437</t>
  </si>
  <si>
    <t>PROTEINASA K ≥30 unidades/mg proteina, EN POLVO LIOFILITZADO, BioUltra, PARA BIOLOGIA MOLECULAR, SIGMA-ALDRICH® : referència P2308-100MG SIGMA o equivalent</t>
  </si>
  <si>
    <t>CLRQ01475</t>
  </si>
  <si>
    <t>CLORHIDRATO DE ACRIFLAVINA, SIGMA-ALDRICH®: referència A8251-10G  SIGMA o equivalent</t>
  </si>
  <si>
    <t>CLRQ01482</t>
  </si>
  <si>
    <t>TETRAHIDROFURANO ANHIDRO (THF)  ≥99.9% (LIBRE DE INHIBIDORES), SIGMA-ALDRICH®: referència 401757-1L  SIGMA o equivalent</t>
  </si>
  <si>
    <t>CLRQ01568</t>
  </si>
  <si>
    <t>SAL SODICA DE N-LAUROILSARCOSINA  ≥94% PARA BIOLOGIA MOLECULAR, SIGMA-ALDRICH® : referència L9150-50G SIGMA o equivalent</t>
  </si>
  <si>
    <t>CLRQ01721</t>
  </si>
  <si>
    <t>CARBONATO DE MAGNESIO, MATERIAL DE REFERENCIA CERTIFICADO, SUPELCO® : referència PHR1328-5G  SIGMA o equivalent</t>
  </si>
  <si>
    <t>CLRQ01741</t>
  </si>
  <si>
    <t>FastStart™ Taq DNA Polymerase (5U/µL), ROCHE®: referència 12032929001  ROCHE o equivalent</t>
  </si>
  <si>
    <t>CLRQ01751</t>
  </si>
  <si>
    <t>ALBUMINA ≥98% DE SERUM BOVINO, FRACCION DE CHOQUE TERMICO, pH 7, SIGMA-ALDRICH®: referència A9647-10G  SIGMA o equivalent</t>
  </si>
  <si>
    <t>CLRQ01788</t>
  </si>
  <si>
    <t>SOLUCION DE LISOZIMA 10mg/mL (procedente de clara de huevo de gallina), SIGMA-ALDRICH® : referència L3790-10X1ML  SIGMA o equivalent</t>
  </si>
  <si>
    <t>CLRQ01789</t>
  </si>
  <si>
    <t>LISOSTAFINA ≥500 unitats/mg proteïna, EN POLVO LIOFILITZADO, SIGMA-ALDRICH® : referència L7386-1 MG  SIGMA o equivalent</t>
  </si>
  <si>
    <t>PAQ00162</t>
  </si>
  <si>
    <t>PAQ00313</t>
  </si>
  <si>
    <t>MEPIQUAT CLORURO ≥ 97.0%, ESTANDAR ANALITICO, PESTANAL® : referència 36151-100MG SIGMA o equivalent</t>
  </si>
  <si>
    <t>PAQ00326</t>
  </si>
  <si>
    <t>DISOLUCION "EPA 501/601 Trihalomethanes Calibration Mix" 2000µg/mL EN METANOL, MATERIAL DE REFERENCIA CERTIFICADO, TraceCERT®: referència CRM48140  SIGMA o equivalent</t>
  </si>
  <si>
    <t>PAQ00328</t>
  </si>
  <si>
    <t xml:space="preserve"> DISOLUCION DE FLUOROBENCENO 2000µg/mL EN METANOL, MATERIAL DE REFERENCIA CERTIFICADO, TraceCERT® : referència CRM48943 SIGMA o equivalent</t>
  </si>
  <si>
    <t>PAQ00361</t>
  </si>
  <si>
    <t>DISOLUCION DE ETILBENCENO-D10 2000µg/mL EN METANOL, MATERIAL DE REFERENCIA CERTIFICADO, TraceCERT®  : referència 4-8942  SIGMA o equivalent</t>
  </si>
  <si>
    <t>PAQ00374</t>
  </si>
  <si>
    <t>DISOLUCION DE ESTIRENO 5000µg/mL EN METANOL, MATERIAL DE REFERENCIA CERTIFICADO, TraceCERT®: referència CRM40257 SIGMA o equivalent</t>
  </si>
  <si>
    <t>PAQ00386</t>
  </si>
  <si>
    <t>DISOLUCION DE 1,3,5-TRIMETILBENCENO 5000µg/mL EN METANOL, MATERIAL DE REFERENCIA CERTIFICAT, TraceCERT®  : referència 41103 SIGMA o equivalent</t>
  </si>
  <si>
    <t>PAQ00387</t>
  </si>
  <si>
    <t>DISOLUCION DE TRICLOROETILENO 5000µg/mL EN METANOL, MATERIAL DE REFERENCIA CERTIFICADO, TraceCERT®: referència 40085  SIGMA o equivalent</t>
  </si>
  <si>
    <t>PAQ00388</t>
  </si>
  <si>
    <t>DISOLUCION DE TETRACLOROETILENO 5000µg/mL EN METANOL, MATERIAL DE REFERENCIA CERTIFICADO, TraceCERT®: referència 40083  SIGMA o equivalent</t>
  </si>
  <si>
    <t>PAQ00394</t>
  </si>
  <si>
    <t>DISOLUCION "EPA8270/Appendix IX Nitrosamines Mix" 2000µg/mL EN METANOL, MATERIAL DE REFERENCIA CERTIFICADO, SUPELCO®  : referència 502138-1ML  SIGMA o equivalent</t>
  </si>
  <si>
    <t>PAQ00468</t>
  </si>
  <si>
    <t>CLORANFENICOL ≥ 98.0%, ESTANDAR ANALITICO, VETRANAL® : referència 31667-250MG SIGMA o equivalent</t>
  </si>
  <si>
    <t>PAQ00473</t>
  </si>
  <si>
    <t>SAL POTASICA DE PENICILINA G ≥ 98.0%, ESTANDAR ANALITICO, VETRANAL® : referència 46609-250MG SIGMA o equivalent</t>
  </si>
  <si>
    <t>PAQ00474</t>
  </si>
  <si>
    <t>SAL POTASICA DE PENICILINA V ≥ 98.0%, ESTANDAR ANALITICO, VETRANAL®: referència 46616-250MG  SIGMA o equivalent</t>
  </si>
  <si>
    <t>PAQ00477</t>
  </si>
  <si>
    <t>SAL SODICA MONOHIDRATADA DE CLOXACILINA ≥ 90.0%, SIGMA-ALDRICH® : referència C9393-1GR  SIGMA o equivalent</t>
  </si>
  <si>
    <t>PAQ00478</t>
  </si>
  <si>
    <t>SAL SODICA MONOHIDRATADA DE DICLOXACILINA ≥ 95.0%, SIGMA-ALDRICH® : referència D9016-1G  SIGMA o equivalent</t>
  </si>
  <si>
    <t>PAQ00480</t>
  </si>
  <si>
    <t>CLORHIDRATO DE CLENBUTEROL ≥ 95%, SIGMA-ALDRICH®  : referència C5423-10MG SIGMA o equivalent</t>
  </si>
  <si>
    <t>PAQ00487</t>
  </si>
  <si>
    <t>CLORHIDRATO DE CLENBUTEROL-D9 ≥ 98.0%, ESTANDAR ANALITICO, SUPELCO® : referència 54969-10MG  SIGMA o equivalent</t>
  </si>
  <si>
    <t>PAQ00490</t>
  </si>
  <si>
    <t>CIMBUTEROL ≥ 99.0%, ESTANDAR ANALITICO, VETRANAL®  : referència 32576-10MG  SIGMA o equivalent</t>
  </si>
  <si>
    <t>PAQ00492</t>
  </si>
  <si>
    <t>CLORHIDRATO DE TULOBUTEROL ≥ 99.0%, ESTANDAR ANALITICO, VETRANAL® : referència 53541-10MG SIGMA o equivalent</t>
  </si>
  <si>
    <t>PAQ00502</t>
  </si>
  <si>
    <t>SULFISOXAZOL ≥ 98.0%, ESTANDAR ANALITICO, VETRANAL® : referència 31739-250MG  SIGMA o equivalent</t>
  </si>
  <si>
    <t>PAQ00504</t>
  </si>
  <si>
    <t>SULFADIAZINA ≥ 98.0%, ESTANDAR ANALITICO, VETRANAL®: referència 35033-100MG  SIGMA o equivalent</t>
  </si>
  <si>
    <t>PAQ00507</t>
  </si>
  <si>
    <t>SULFATIAZOL ≥ 98.0%, ESTANDAR ANALITICO, VETRANAL® : referència 46902-250MG  SIGMA o equivalent</t>
  </si>
  <si>
    <t>PAQ00509</t>
  </si>
  <si>
    <t>SULFADOXINA, MATERIAL DE REFERENCIA CERTIFICADO, TraceCERT®: referència 74627-100MG SIGMA o equivalent</t>
  </si>
  <si>
    <t>PAQ00512</t>
  </si>
  <si>
    <t>SULFAMERACINA ≥ 98.0%, ESTANDAR ANALITICO, VETRANAL® : referència 46826-250MG SIGMA o equivalent</t>
  </si>
  <si>
    <t>PAQ00513</t>
  </si>
  <si>
    <t>SULFAPIRIDINA ≥ 98.0%, ESTANDAR ANALITICO, VETRANAL®  : referència 31738-250MG  SIGMA o equivalent</t>
  </si>
  <si>
    <t>PAQ00514</t>
  </si>
  <si>
    <t>SULFAMETIZOL ≥ 98.0%, ESTANDAR ANALITICO, VETRANAL®: referència 46842-250MG-R SIGMA o equivalent</t>
  </si>
  <si>
    <t>PAQ00518</t>
  </si>
  <si>
    <t>AOZ-D4 ≥ 98.0%, ESTANDAR ANALITICO, VETRANAL® : referència33880-10MG-R SIGMA o equivalent</t>
  </si>
  <si>
    <t>PAQ00521</t>
  </si>
  <si>
    <t xml:space="preserve"> AOZ ≥ 98.0%, ESTANDAR ANALITICO, VETRANAL® : referència 33347-50MG-R  SIGMA o equivalent</t>
  </si>
  <si>
    <t>PAQ00522</t>
  </si>
  <si>
    <t xml:space="preserve"> AMOZ ≥ 98.0%, ESTANDAR ANALITICO, VETRANAL® : referència 33349-50MG-R  SIGMA o equivalent</t>
  </si>
  <si>
    <t>PAQ00523</t>
  </si>
  <si>
    <t>CLORHIDRATO DE OXITETRACICLINA ≥ 90.0%, ESTANDAR ANALITICO, VETRANAL®  : referència 46598-250MG SIGMA o equivalent</t>
  </si>
  <si>
    <t>PAQ00529</t>
  </si>
  <si>
    <t>OXALATO VERDE DE MALAQUITA ≥ 95.0%, ESTANDAR ANALITICO, VETRANAL®  : referència 46396-250MG  SIGMA o equivalent</t>
  </si>
  <si>
    <t>PAQ00533</t>
  </si>
  <si>
    <t>BECLOMETASONA ≥ 99%, SIGMA-ALDRICH®: referència B0385-100MG  SIGMA o equivalent</t>
  </si>
  <si>
    <t>PAQ00534</t>
  </si>
  <si>
    <t>DEXAMETASONA ≥ 98%, SIGMA-ALDRICH® : referència D1756-100MG  SIGMA o equivalent</t>
  </si>
  <si>
    <t>PAQ00535</t>
  </si>
  <si>
    <t>FLUMETASONA ≥ 97.5%, SIGMA-ALDRICH® : referència  F9507-500MG  SIGMA o equivalent</t>
  </si>
  <si>
    <t>PAQ00542</t>
  </si>
  <si>
    <t>DIENESTROL ≥ 95.0%, ESTANDAR ANALITICO, VETRANAL®  : referència 46190-25MG  SIGMA o equivalent</t>
  </si>
  <si>
    <t>PAQ00593</t>
  </si>
  <si>
    <t>NORFLOXACINA-D5 ≥ 99.0%, ESTANDAR ANALITICO, VETRANAL®  : referència 34058-10MG-R SIGMA o equivalent</t>
  </si>
  <si>
    <t>PAQ00594</t>
  </si>
  <si>
    <t>MARBOFLOXACINA ≥ 98.0%, ESTANDAR ANALITICO, VETRANAL® : referència 34039-100MG-R SIGMA o equivalent</t>
  </si>
  <si>
    <t>PAQ00595</t>
  </si>
  <si>
    <t>DANOFLOXACINA ≥ 98.0%, ESTANDAR ANALITICO, VETRANAL®: referència 33700-100MG-R  SIGMA o equivalent</t>
  </si>
  <si>
    <t>PAQ00596</t>
  </si>
  <si>
    <t>HIDRATO DE CLORHIDRATO DE SARAFLOXACINA ≥ 95.0%, ESTANDAR ANALITICO, VETRANAL®: referència 33497-100MG-R SIGMA o equivalent</t>
  </si>
  <si>
    <t>PAQ00603</t>
  </si>
  <si>
    <t>PATULINA ≥ 98%, SIGMA-ALDRICH® : referència P1639-5MG  SIGMA o equivalent</t>
  </si>
  <si>
    <t>PAQ00606</t>
  </si>
  <si>
    <t>DISOLUCION DE ZEARALENONA (ZON) 50µg/mL EN ACETONITRILO, MATERIAL DE REFERENCIA CERTIFICADO, TraceCERT®: referència CRM46916  SIGMA o equivalent</t>
  </si>
  <si>
    <t>PAQ00657</t>
  </si>
  <si>
    <t>AURAMINA ≥ 97.0%, ESTANDAR ANALITICO, SUPELCO® : referència 51362-25MG  SIGMA o equivalent</t>
  </si>
  <si>
    <t>PAQ00658</t>
  </si>
  <si>
    <t>METANIL YELLOW ≥ 98.0%, ESTANDAR ANALITICO, SUPELCO®  : referència 44426-100MG SIGMA o equivalent</t>
  </si>
  <si>
    <t>PAQ00809</t>
  </si>
  <si>
    <t>2-METIL-1-PROPANOL, ESTANDAR ANALITICO, SUPELCO® : referència 82059-5mL-F  SIGMA o equivalent</t>
  </si>
  <si>
    <t>PAQ00827</t>
  </si>
  <si>
    <t>ACIDO all-cis-4,7,10,13,16,19-DOCOHEXAENOICO METIL ESTER, ESTANDAR ANALITICO, SUPELCO® : referència 05832-100MG  SIGMA o equivalent</t>
  </si>
  <si>
    <t>PAQ00833</t>
  </si>
  <si>
    <t>3-MCPD-D5 ≥ 95.0%, ESTANDAR ANALITICO, SUPELCO®  : referència 32401  SIGMA o equivalent</t>
  </si>
  <si>
    <t>PAQ00853</t>
  </si>
  <si>
    <t>VIOLETA CRISTAL ≥ 90.0%, ESTANDAR ANALITICO, VETRANAL® : referència 46364-250MG SIGMA o equivalent</t>
  </si>
  <si>
    <t>PAQ00863</t>
  </si>
  <si>
    <t>JOSAMICINA ≥ 90%, SIGMA-ALDRICH®  : referència 59983-50MG  SIGMA o equivalent</t>
  </si>
  <si>
    <t>PAQ00867</t>
  </si>
  <si>
    <t>SULFAMETOXAZOL ≥ 98.0%, ESTANDAR ANALITICO, VETRANAL®: referència 31737-250MG  SIGMA o equivalent</t>
  </si>
  <si>
    <t>PAQ00880</t>
  </si>
  <si>
    <t>TOLTRAZURIL ≥ 98.0%, ESTANDAR ANALITICO, VETRANAL®: referència 34000-100MG-R  SIGMA o equivalent</t>
  </si>
  <si>
    <t>PAQ00881</t>
  </si>
  <si>
    <t>TOLTRAZURIL SULFONA ≥ 99.0%, ESTANDAR ANALITICO, VETRANAL®  : referència 33816-10MG  SIGMA o equivalent</t>
  </si>
  <si>
    <t>PAQ00882</t>
  </si>
  <si>
    <t>TOLTRAZURIL SULFOXIDO ≥ 99.0%, ESTANDAR ANALITICO, VETRANAL®: referència 33815-10MG SIGMA o equivalent</t>
  </si>
  <si>
    <t>PAQ00883</t>
  </si>
  <si>
    <t>CLOPIDOL ≥ 98.0%, ESTANDAR ANALITICO, VETRANAL®: referència 33988-100MG-R  SIGMA o equivalent</t>
  </si>
  <si>
    <t>PAQ00887</t>
  </si>
  <si>
    <t>CLORHIDRATO DE ROBENIDINA ≥ 98.0%, ESTANDAR ANALITICO, VETRANAL® : referència 33979-100MG-R SIGMA o equivalent</t>
  </si>
  <si>
    <t>PAQ00888</t>
  </si>
  <si>
    <t>HIDRATO DE SAL MONOSODICA DE SALINOMICINA ≥ 85.0%, ESTANDAR ANALITICO, VETRANAL® : referència 46729-100MG-R SIGMA o equivalent</t>
  </si>
  <si>
    <t>PAQ00889</t>
  </si>
  <si>
    <t>MADURAMICINA AMONICA ≥ 98.0%, ESTANDAR ANALITICO, VETRANAL®  : referència 34069-100MG  SIGMA o equivalent</t>
  </si>
  <si>
    <t>PAQ00890</t>
  </si>
  <si>
    <t>NARASINA ≥ 98%, SIGMA-ALDRICH®: referència N1271-25MG SIGMA o equivalent</t>
  </si>
  <si>
    <t>PAQ00893</t>
  </si>
  <si>
    <t>RONIDAZOL-D3 ≥ 99.0%, ESTANDAR ANALITICO, VETRANAL® : referència 34217-10MG  SIGMA o equivalent</t>
  </si>
  <si>
    <t>PAQ00894</t>
  </si>
  <si>
    <t>DICLAZURIL ≥ 98.0%, ESTANDAR ANALITICO, VETRANAL® : referència 34057  SIGMA o equivalent</t>
  </si>
  <si>
    <t>PAQ00896</t>
  </si>
  <si>
    <t>RONIDAZOL ≥ 95%, ESTANDAR ANALITICO, SUPELCO® : referència R7635-5G  SIGMA o equivalent</t>
  </si>
  <si>
    <t>PAQ00897</t>
  </si>
  <si>
    <t>SAL SODICA DE NIGERICINA ≥ 98%, SIGMA-ALDRICH®  : referència N7143-10MG  SIGMA o equivalent</t>
  </si>
  <si>
    <t>PAQ00898</t>
  </si>
  <si>
    <t>DNC-D8 : referència 34214-10MG  SIGMA o equivalent</t>
  </si>
  <si>
    <t>PAQ00901</t>
  </si>
  <si>
    <t>IVERMECTINA ≥ 90%, SIGMA-ALDRICH® : referència I8898-250MG SIGMA o equivalent</t>
  </si>
  <si>
    <t>PAQ00910</t>
  </si>
  <si>
    <t>FURANO ≥98.0%, ESTANDAR ANALITICO, SUPELCO®: referència 43861-1ML  SIGMA o equivalent</t>
  </si>
  <si>
    <t>PAQ01009</t>
  </si>
  <si>
    <t>CLORHIDRATO DE LINCOMICINA MONOHIDRATO ≥ 95.0%, ESTANDAR ANALITICO, VETRANAL®  : referència 31727-250MG  SIGMA o equivalent</t>
  </si>
  <si>
    <t>PAQ01010</t>
  </si>
  <si>
    <t>TILMICOSINA, MEZCLA DE ISOMEROS ≥ 90.0%, ESTANDAR ANALITICO, VETRANAL®: referència 33864-100MG  SIGMA o equivalent</t>
  </si>
  <si>
    <t>PAQ01115</t>
  </si>
  <si>
    <t>TRISULFATO DE NEOMICINA HIDRATADO ≥ 70%, ESTANDAR ANALITICO, VETRANAL®: referència 33492-100MG-R  SIGMA o equivalent</t>
  </si>
  <si>
    <t>PAQ01121</t>
  </si>
  <si>
    <t>SULFATO DE PARONOMICINA ≥ 98%, SIGMA-ALDRICH® : referència P9297-1G SIGMA o equivalent</t>
  </si>
  <si>
    <t>PAQ01125</t>
  </si>
  <si>
    <t>LEUCOCRISTAL VIOLETA-D6 ≥ 99.0%, ESTANDAR ANALITICO, SUPELCO®: referència 32834-10MG  SIGMA o equivalent</t>
  </si>
  <si>
    <t>PAQ01127</t>
  </si>
  <si>
    <t>DORACMETINA ≥ 95.0%, ESTANDAR ANALITICO, VETRANAL®  : referència 33993-100MG SIGMA o equivalent</t>
  </si>
  <si>
    <t>PAQ01129</t>
  </si>
  <si>
    <t>DIMETRIDAZOL ≥ 98.0%, ESTANDAR ANALITICO, VETRANAL® : referència 31707-250MG  SIGMA o equivalent</t>
  </si>
  <si>
    <t>PAQ01130</t>
  </si>
  <si>
    <t>HIDROXI-IPRONIDAZOL ≥ 99.0%, ESTANDAR ANALITICO, VETRANAL®: referència 34004-10MG  SIGMA o equivalent</t>
  </si>
  <si>
    <t>PAQ01131</t>
  </si>
  <si>
    <t>IPRONIDAZOL-D3 ≥ 99.0%, ESTANDAR ANALITICO, VETRANAL®  : referència 34216-10MG  SIGMA o equivalent</t>
  </si>
  <si>
    <t>PAQ01132</t>
  </si>
  <si>
    <t>TINIDAZOL ≥ 99.0%, ESTANDAR ANALITICO, VETRANAL®: referència 32553-10MG SIGMA o equivalent</t>
  </si>
  <si>
    <t>PAQ01133</t>
  </si>
  <si>
    <t>CARNIDAZOL ≥ 99.0%, ESTANDAR ANALITICO, VETRANAL® : referència 32671-10MG  SIGMA o equivalent</t>
  </si>
  <si>
    <t>PAQ01134</t>
  </si>
  <si>
    <t>HIDROXI-METRONIDAZOL ≥ 99.0%, ESTANDAR ANALITICO, VETRANAL®: referència 34007-10MG  SIGMA o equivalent</t>
  </si>
  <si>
    <t>PAQ01208</t>
  </si>
  <si>
    <t>ABAMECTINA ≥ 90.0%, ESTANDAR ANALITICO, PESTANAL® : referència 31732-100MG  SIGMA o equivalent</t>
  </si>
  <si>
    <t>PAQ01264</t>
  </si>
  <si>
    <t>DIMETRIDAZOL-D3 ≥ 99.0%, ESTANDAR ANALITICO, SUPELCO®  : referència 34196-10MG  SIGMA o equivalent</t>
  </si>
  <si>
    <t>PAQ01265</t>
  </si>
  <si>
    <t>IPRONIDAZOL ≥ 99.0%, ESTANDAR ANALITICO, VETRANAL® : referència 32173-10MG  SIGMA o equivalent</t>
  </si>
  <si>
    <t>PAQ01269</t>
  </si>
  <si>
    <t>BENZOATO DE EMAMECTINA ≥ 85.0%, ESTANDAR ANALITICO, PESTANAL® : referència 31733-250MG  SIGMA o equivalent</t>
  </si>
  <si>
    <t>PAQ01270</t>
  </si>
  <si>
    <t>SELAMECTINA ≥ 98.0%, VETRANAL® : referència 32476-10MG  SIGMA o equivalent</t>
  </si>
  <si>
    <t>PAQ01271</t>
  </si>
  <si>
    <t>EPRINOMECTINA ≥ 95% (Suma de B1A + B1B), ESTANDAR ANALITICO, PESTANAL® : referència 32526-100MG SIGMA o equivalent</t>
  </si>
  <si>
    <t>PAQ01272</t>
  </si>
  <si>
    <t xml:space="preserve"> MOXIDECTINA ≥ 95.0%, ESTANDAR ANALITICO, VETRANAL® : referència 3374625MG SIGMA o equivalent</t>
  </si>
  <si>
    <t>PAQ01282</t>
  </si>
  <si>
    <t>CLORHIDRATO DE CLORPROMAZINA ≥ 98.0%, ESTANDAR ANALITICO, VETRANAL® : referència 31679-250MG SIGMA o equivalent</t>
  </si>
  <si>
    <t>PAQ01316</t>
  </si>
  <si>
    <t>PIPERACILINA SODICA ≥ 95.0%, ESTANDAR ANALITICO, SUPELCO® : referència 93129-100MG SIGMA o equivalent</t>
  </si>
  <si>
    <t>PAQ01319</t>
  </si>
  <si>
    <t>AZAPEROL ≥ 99.0%, ESTANDAR ANALITICO, VETRANAL® : referència 32738-10MG  SIGMA o equivalent</t>
  </si>
  <si>
    <t>PAQ01320</t>
  </si>
  <si>
    <t>CARAZOLOL ≥ 98.5%, ESTANDAR ANALITICO, SUPELCO® : referència 53787-10MG SIGMA o equivalent</t>
  </si>
  <si>
    <t>PAQ01343</t>
  </si>
  <si>
    <t>CLORURO DE CLOROMECUAT-1,1,2,2-D4 ≥ 98.0%, ESTANDAR ANALITICO, PESTANAL® : referència 00291-5MG SIGMA o equivalent</t>
  </si>
  <si>
    <t>PAQ01401</t>
  </si>
  <si>
    <t>5-HIDROXIFLUNIXIN ≥ 99.0%, ESTANDAR ANALITICO, VETRANAL®  : referència 32463-10MG  SIGMA o equivalent</t>
  </si>
  <si>
    <t>PAQ01405</t>
  </si>
  <si>
    <t>ACIDO NIFLUMICO-13C6 ≥ 98.0%, ESTANDAR ANALITICO, VETRANAL®: referència 32482-10MG SIGMA o equivalent</t>
  </si>
  <si>
    <t>PAQ01407</t>
  </si>
  <si>
    <t>FENILBUTAZONA-13C12 ≥ 99.0%, ESTANDAR ANALITICO, VETRANAL® : referència 32493-10MG SIGMA o equivalent</t>
  </si>
  <si>
    <t>PAQ01409</t>
  </si>
  <si>
    <t>ACIDO FLUFENAMICO-13C6 ≥ 99.0%, ESTANDAR ANALITICO, VETRANAL® : referència  35363-10MG  SIGMA o equivalent</t>
  </si>
  <si>
    <t>PAQ01415</t>
  </si>
  <si>
    <t>OXIFENBUTAZONA ≥ 98%, SIGMA-ALDRICH®: referència SML0540-10MG SIGMA o equivalent</t>
  </si>
  <si>
    <t>PAQ01420</t>
  </si>
  <si>
    <t>FENILBUTAZONA ≥ 98.5%, ESTANDAR ANALITICO, SUPELCO®: referència 79184-50MG  SIGMA o equivalent</t>
  </si>
  <si>
    <t>PAQ01513</t>
  </si>
  <si>
    <t>DICLOFENACO SODICO ≥ 98.5%, ESTANDAR ANALITICO, SUPELCO®: referència 93484-100MG  SIGMA o equivalent</t>
  </si>
  <si>
    <t>PAQ01519</t>
  </si>
  <si>
    <t>ZEARALANONA ≥ 98.0%, SIGMA-ALDRICH®: referència Z0167 – 5MG  SIGMA o equivalent</t>
  </si>
  <si>
    <t>PAQ01520</t>
  </si>
  <si>
    <t>β-ZEARALENOL ≥ 98.0%, SIGMA-ALDRICH® : referència Z2000 – 5MG SIGMA o equivalent</t>
  </si>
  <si>
    <t>PAQ01521</t>
  </si>
  <si>
    <t>α-ZEARALENOL ≥ 98.0%, SIGMA-ALDRICH® : referència Z0166 – 5MG  SIGMA o equivalent</t>
  </si>
  <si>
    <t>PAQ01544</t>
  </si>
  <si>
    <t>CEFAPIRINA SODICA ≥ 98.0%, ESTANDAR ANALITICO, SUPELCO®  : referència 43989  SIGMA o equivalent</t>
  </si>
  <si>
    <t>PAQ01545</t>
  </si>
  <si>
    <t>CEFALEXINA ≥ 98.0%, ESTANDAR ANALITICO, VETRANAL®  : referència 33989  SIGMA o equivalent</t>
  </si>
  <si>
    <t>PAQ01546</t>
  </si>
  <si>
    <t>NAFCILINA SODICA ≥ 95.0%, ESTANDAR ANALITICO, VETRANAL® : referència 32071-100MG  SIGMA o equivalent</t>
  </si>
  <si>
    <t>PAQ01588</t>
  </si>
  <si>
    <t>CLORURO DE MEPIQUAT-D16 ≥ 97.0%, ESTANDAR ANALITICO, PESTANAL® : referència 52485-5MG  SIGMA o equivalent</t>
  </si>
  <si>
    <t>PAQ01589</t>
  </si>
  <si>
    <t>NOVALURON ≥ 98.0%, ESTANDAR ANALITICO, PESTANAL® : referència 32419-25MG  SIGMA o equivalent</t>
  </si>
  <si>
    <t>PAQ01590</t>
  </si>
  <si>
    <t>3'-HIDROXISTANOZOLOL-D3, MATERIAL DE REFERENCIA CERTIFICADO, Cerilliant® : referència S-070-5MG  SIGMA o equivalent</t>
  </si>
  <si>
    <t>PAQ01602</t>
  </si>
  <si>
    <t>PAQ01750</t>
  </si>
  <si>
    <t>INTERMEDINA ≥98.0%, SUSTANCIA DE REFERENCIA, phyproof® : referència PHL82424-10MG SIGMA o equivalent</t>
  </si>
  <si>
    <t>PAQ01751</t>
  </si>
  <si>
    <t>LICOPSAMINA ≥95.0%, SUSTANCIA DE REFERENCIA, phyproof®: referència PHL89726-10MG SIGMA o equivalent</t>
  </si>
  <si>
    <t>PAQ01752</t>
  </si>
  <si>
    <t>N-OXIDO DE INTERMEDINA ≥95.0%, SUSTANCIA DE REFERENCIA, phyproof® : referència PHL83446-5MG SIGMA o equivalent</t>
  </si>
  <si>
    <t>PAQ01753</t>
  </si>
  <si>
    <t>N-OXIDO DE LICOPSAMINA ≥90.0%, SUSTANCIA DE REFERENCIA, phyproof®: referència PHL83447-5MG SIGMA o equivalent</t>
  </si>
  <si>
    <t>PAQ01755</t>
  </si>
  <si>
    <t>SENECIVERNINA ≥95.0%, SUSTANCIA DE REFERENCIA, phyproof®:referència PHL83436-5MG SIGMA o equivalent</t>
  </si>
  <si>
    <t>PAQ01756</t>
  </si>
  <si>
    <t>N-OXIDO DE SENECIONINA ≥95.0%, SUSTANCIA DE REFERENCIA, phyproof®:referència PHL82631-5MG SIGMA o equivalent</t>
  </si>
  <si>
    <t>PAQ01757</t>
  </si>
  <si>
    <t>N-OXIDO DE SENECIVERNINA ≥98.0%, SUSTANCIA DE REFERENCIA, phyproof®:referència PHL83437-5MG SIGMA o equivalent</t>
  </si>
  <si>
    <t>PAQ01758</t>
  </si>
  <si>
    <t>SENECIFILINA ≥98.0%, ESTANDAR ANALITICO, SUPELCO®:referència 73913-5MG SIGMA o equivalent</t>
  </si>
  <si>
    <t>PAQ01759</t>
  </si>
  <si>
    <t>N-OXIDO DE SENECIFILINA ≥98.0%, SUSTANCIA DE REFERENCIA, phyproof®: referència PHL82632-5MG SIGMA o equivalent</t>
  </si>
  <si>
    <t>PAQ01764</t>
  </si>
  <si>
    <t>LASIOCARPINA ≥95.0%, SUSTANCIA DE REFERENCIA, phyproof®:referència PHL80412-10MG SIGMA o equivalent</t>
  </si>
  <si>
    <t>PAQ01765</t>
  </si>
  <si>
    <t>N-OXIDO DE LASIOCARPINA ≥95.0%, SUSTANCIA DE REFERENCIA, phyproof®:referència 83220-10MG SIGMA o equivalent</t>
  </si>
  <si>
    <t>PAQ01767</t>
  </si>
  <si>
    <t>EUROPINA ≥98.0%, SUSTANCIA DE REFERENCIA, phyproof®:referència PHL83237-10MG SIGMA  o equivalent</t>
  </si>
  <si>
    <t>PAQ01768</t>
  </si>
  <si>
    <t>N-OXIDO DE EUROPINA ≥98.0%, SUSTANCIA DE REFERENCIA, phyproof®: referència PHL83238-10MG SIGMA o equivalent</t>
  </si>
  <si>
    <t>PAQ01769</t>
  </si>
  <si>
    <t>HELIOTRINA ≥85.0%, SUSTANCIA DE REFERENCIA, phyproof®:referència PHL80403-10MG SIGMA o equivalent</t>
  </si>
  <si>
    <t>PAQ01770</t>
  </si>
  <si>
    <t>N-OXIDO DE HELIOTRINA ≥95.0%, SUSTANCIA DE REFERENCIA, phyproof®: referència PHL83236-10MG SIGMA o equivalent</t>
  </si>
  <si>
    <t>ARAQUIDONATO DE METILO ≥ 99%, SIGMA-ALDRICH®: referència A9298-50MG SIGMA o equivalent</t>
  </si>
  <si>
    <t>ARSENOBETAINA ≥ 95.0% PURA PER A ANALISI, SIGMA-ALDRICH® : referència 11093-50MG SIGMA o equivalent</t>
  </si>
  <si>
    <t>DISOLUCION DE 2,2',4,5'-TETRABROMODIFENIL ETER (BDE-49) 50µg/mL EN NONANO: referència 33671-1ML  SIGMA o equivalent</t>
  </si>
  <si>
    <t>CIS-11-EICOSENOATO DE METILO ≥ 98%, SIGMA-ALDRICH®  : referència E6885-25MG  SIGMA o equivalent</t>
  </si>
  <si>
    <t>DIBROMURO DE DICUAT MONOHIDRATO ≥ 95.0 %, ESTANDARD ANALITIC, PESTANAL®  : referència 45422-250MG-R SIGMA o equivalent</t>
  </si>
  <si>
    <t>FURANO-D4 ≥ 99% (AMB 0.025% (p/p) DE BHT COM ESTABILITZADOR), SIGMA-ALDRICH®  : referència 338753-1G  SIGMA o equivalent</t>
  </si>
  <si>
    <t>DISSOLUCIO D'HIGROMICINA B (≥ 60%) 45-60mg/mL EN AIGUA, SIGMA-ALDRICH® : referència H0654-250MG SIGMA o equivalent</t>
  </si>
  <si>
    <t>IBUPROFENO 97.0-103.0%, D'ACORD AMB ESPECIFICACIONS USP, SIGMA-ALDRICH®  : referència I7905-1G  SIGMA o equivalent</t>
  </si>
  <si>
    <t>DISOLUCION DE ISOMEROS DE ESTER METILICO DE ACIDO LINOLENICO 10mg/mL EN DICLORMETANO, TraceCERT® : referència CCRM47792 SIGMA o equivalent</t>
  </si>
  <si>
    <t xml:space="preserve"> BUTIRATO DE METILO ≥ 98.5%, SIGMA-ALDRICH®: referència 246093-100ML SIGMA o equivalent</t>
  </si>
  <si>
    <t>LINOLENATO DE METILO ≥ 99%, SIGMA-ALDRICH®: referència L2626-100MG  SIGMA o equivalent</t>
  </si>
  <si>
    <t>VALERATO DE METILO ≥ 98.5%, SIGMA-ALDRICH®: referència 148997-100ML SIGMA o equivalent</t>
  </si>
  <si>
    <t>TIOACETAMIDA ≥ 99.0%, SIGMA-ALDRICH®: referència 163678-25G  SIGMA o equivalent</t>
  </si>
  <si>
    <t>PAQ01517</t>
  </si>
  <si>
    <t>PAQ00873</t>
  </si>
  <si>
    <t>PAQ00858</t>
  </si>
  <si>
    <t>PAQ00541</t>
  </si>
  <si>
    <t>PAQ01512</t>
  </si>
  <si>
    <t>PAQ00519</t>
  </si>
  <si>
    <t>PAQ00520</t>
  </si>
  <si>
    <t>PAQ00491</t>
  </si>
  <si>
    <t>PAQ00905</t>
  </si>
  <si>
    <t>PAQ00908</t>
  </si>
  <si>
    <t>PAQ00906</t>
  </si>
  <si>
    <t>PAQ01318</t>
  </si>
  <si>
    <t>PAQ01317</t>
  </si>
  <si>
    <t>PAQ00670</t>
  </si>
  <si>
    <t>PAQ00656</t>
  </si>
  <si>
    <t>PAQ01616</t>
  </si>
  <si>
    <t>PAQ00483</t>
  </si>
  <si>
    <t>PAQ00676</t>
  </si>
  <si>
    <t>PAQ01800</t>
  </si>
  <si>
    <t>PAQ01801</t>
  </si>
  <si>
    <t>PAQ00600</t>
  </si>
  <si>
    <t>PAQ01804</t>
  </si>
  <si>
    <t>PAQ01805</t>
  </si>
  <si>
    <t>PAQ01699</t>
  </si>
  <si>
    <t>PAQ01691</t>
  </si>
  <si>
    <t>PAQ00633</t>
  </si>
  <si>
    <t>PAQ01682</t>
  </si>
  <si>
    <t>PAQ01734</t>
  </si>
  <si>
    <t>PAQ00900</t>
  </si>
  <si>
    <t>PAQ01784</t>
  </si>
  <si>
    <t>PAQ00604</t>
  </si>
  <si>
    <t>PAQ00379</t>
  </si>
  <si>
    <t>PAQ00601</t>
  </si>
  <si>
    <t>PAQ00634</t>
  </si>
  <si>
    <t>PAQ01676</t>
  </si>
  <si>
    <t>PAQ01685</t>
  </si>
  <si>
    <t>PAQ01103</t>
  </si>
  <si>
    <t>PAQ01785</t>
  </si>
  <si>
    <t>PAQ01722</t>
  </si>
  <si>
    <t>PAQ00817</t>
  </si>
  <si>
    <t>PAQ01283</t>
  </si>
  <si>
    <t>PAQ01684</t>
  </si>
  <si>
    <t>PAQ00635</t>
  </si>
  <si>
    <t>PAQ00352</t>
  </si>
  <si>
    <t>PAQ01786</t>
  </si>
  <si>
    <t>PAQ01643</t>
  </si>
  <si>
    <t>PAQ01644</t>
  </si>
  <si>
    <t>PAQ01205</t>
  </si>
  <si>
    <t>PAQ00632</t>
  </si>
  <si>
    <t>PAQ01624</t>
  </si>
  <si>
    <t>PAQ01778</t>
  </si>
  <si>
    <t>PAQ00392</t>
  </si>
  <si>
    <t>PAQ00380</t>
  </si>
  <si>
    <t>PAQ00526</t>
  </si>
  <si>
    <t>PAQ00598</t>
  </si>
  <si>
    <t>PAQ00599</t>
  </si>
  <si>
    <t>PAQ00864</t>
  </si>
  <si>
    <t>PAQ01007</t>
  </si>
  <si>
    <t>Patrons exclusius tècniques cromatogràfiques i reactius</t>
  </si>
  <si>
    <t>(±)-ALBUTEROL-D3 (SALBUTAMOL-D3) ≥ 98%, C/D/N Isotopes Inc.: referència NMID939-1MG SIGMA o equivalent</t>
  </si>
  <si>
    <t>TRIMETROPRIM ≥ 98.0%, ESTANDAR ANALITICO, VETRANAL® (O EQUIVALENTE): referència 46984-250MG SIGMA o equivalent</t>
  </si>
  <si>
    <t>ACIDO OXOLINICO ≥ 95.0%, ESTANDAR ANALITICO, SUPELCO®: referència 67126-100MG SIGMA o equivalent</t>
  </si>
  <si>
    <t>FLUMEQUINA ≥ 98.0%, ESTANDAR ANALITICO, VETRANAL®:  referència 45735-250MG SIGMA o equivalent</t>
  </si>
  <si>
    <t xml:space="preserve">HICLATO DE DOXICICLINA ≥ 95.0%, ESTANDAR ANALITICO, VETRANAL®: referència 33429-100MG-R SIGMA o equivalent </t>
  </si>
  <si>
    <t>DISOLUCION ESTANDAR DE ALCANOS C8-C20 ~40 mg/L CADA UNO EN HEXANO, ESTANDAR ANALITICO, SUPELCO® : referència 04070-1ML SIGMA o equivalent</t>
  </si>
  <si>
    <t>DISOLUCION ESTANDAR DE ALCANOS C21-C40 ~40 mg/L CADA UNO EN TOLUENO, ESTANDAR ANALITICO, SUPELCO® : referència 04071-1ML SIGMA o equivalent</t>
  </si>
  <si>
    <t>1,2-BENCISOTIAZOL-3(2H)-ONA ≥ 98.0%, ESTANDAR ANALITICO, SUPELCO®: referència 75169-100MG SIGMA o equivalent</t>
  </si>
  <si>
    <t>PHB METILO ≥ 99.0%, SIGMA-ALDRICH® : referència H5501-100G SIGMA o equivalent</t>
  </si>
  <si>
    <t>TIRAM ≥ 98.0%, ESTANDAR ANALITICO, PESTANAL® : referència 45689-250MG SIGMA o equivalent</t>
  </si>
  <si>
    <t>PAQ00391</t>
  </si>
  <si>
    <t>DISOLUCION DE PBDE 138 50µg/mL EN ISOOCTANO, ESTANDAR ANALITICO, SUPELCO®: referència 34122-1ML  SIGMA o equivalent</t>
  </si>
  <si>
    <t>PAQ00377</t>
  </si>
  <si>
    <t>PAQ00384</t>
  </si>
  <si>
    <t>DISOLUCION DE BDE-47 50µg/mL EN ISOOCTANO, ESTANDAR ANALITICO, SUPELCO®:  referència  33670-1ML SIGMA o equivalent</t>
  </si>
  <si>
    <t>DISOLUCION DE PBDE 209 50µg/mL EN NONANO, ESTANDAR ANALITICO: referència89407-1ml  SIGMA o equivalent</t>
  </si>
  <si>
    <t>PAQ00381</t>
  </si>
  <si>
    <t>PAQ00382</t>
  </si>
  <si>
    <t>PAQ00383</t>
  </si>
  <si>
    <t>METALAXILO ≥ 95.0%, ESTANDAR ANALITICO, PESTANAL® : referència 32012-100MG  SIGMA o equivalent</t>
  </si>
  <si>
    <t>DISOLUCION DE BDE-99 50µg/mL EN ISOOCTANO, ESTANDAR ANALITICO, SUPELCO®:  referència  33676-1ML SIGMA o equivalent</t>
  </si>
  <si>
    <t>DISOLUCION DE 2,2',4,4',5,6'-HEXABROMODIFENIL ETER (PBDE 154) 50µg/mL EN ISOOCTANO, ESTANDAR ANALITICO, SUPELCO®  :  referència  33684-1ML SIGMA o equivalent</t>
  </si>
  <si>
    <t>DISOLUCION DE PBDE 183 50µg/mL EN NONANO, ESTANDAR ANALITICO, SUPELCO®: : referència 33686-1ML  SIGMA o equivalent</t>
  </si>
  <si>
    <t>DISOLUCION DE PBDE 153 50µg/mL EN NONANO, ESTANDAR ANALITICO, SUPELCO® :  referència  33683-1ML SIGMA o equivalent</t>
  </si>
  <si>
    <t>DISOLUCION DE PBDE 100 50µg/mL EN NONANO,  ESTANDAR ANALITICO, SUPELCO® :  referència  33681-1ML SIGMA o equivalent</t>
  </si>
  <si>
    <t>DEMOCICLINA ≥92% SIGMA-ALDRICH ® : referència D6140-1G SIGMA o equivalent</t>
  </si>
  <si>
    <t xml:space="preserve">HEXESTROL ≥ 98.0%, ESTANDAR ANALITICO, VETRANAL® : referència 46320-10MG-R SIGMA o equivalent </t>
  </si>
  <si>
    <r>
      <t>ESPIRAMICINA ≥ 90.0%, ESTANDAR ANALITICO, VETRANAL®  : referència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46745-100MG SIGMA o equivalent</t>
    </r>
  </si>
  <si>
    <t xml:space="preserve">DIETILESTILBESTROL ~ 97% , MEZCLA DE cis Y trans, SIGMA-ALDRICH® : referència 218944-5G SIGMA o equivalent </t>
  </si>
  <si>
    <t xml:space="preserve">CLORHIDRATO DE SEMICARBAZIDA (SEM) ≥ 98.0%, ESTANDAR ANALITICO, VETRANAL® : referència 33656-100MG-R SIGMA o equivalent </t>
  </si>
  <si>
    <t xml:space="preserve">CLORHIDRATO DE AHD (CLORHIDRATO DE 1-AMINOHIDANTOINA) ≥ 98.0%, ESTANDAR ANALITICO, VETRANAL® : referència 33655-100MG-R SIGMA o equivalent </t>
  </si>
  <si>
    <t xml:space="preserve">CLORHIDRATO DE BROMBUTEROL ≥ 99.0%, ESTANDAR ANALITICO, VETRANAL® : referència 33656-100MG-R SIGMA o equivalent </t>
  </si>
  <si>
    <t xml:space="preserve">CIMATEROL ≥ 99.0%, ESTANDAR ANALITICO, VETRANAL® : referència 32568-10MG SIGMA o equivalent </t>
  </si>
  <si>
    <t xml:space="preserve">CLORHIDRATO DE RACTOPAMINA ≥ 95.0%, ESTANDAR ANALITICO, VETRANAL® : referència 34198-100MG SIGMA o equivalent </t>
  </si>
  <si>
    <t xml:space="preserve">CLORHIDRATO DE ISOXSUPRINA ≥ 98%, ESTANDAR ANALITICO, SUPELCO®  : referència I0880-5G SIGMA o equivalent </t>
  </si>
  <si>
    <t xml:space="preserve">CLORHIDRATO DE PROPIONILPROMAZINA ≥ 98.0%, ESTANDAR ANALITICO, VETRANAL®  : referència 46689-100MG SIGMA o equivalent </t>
  </si>
  <si>
    <t xml:space="preserve">AZAPERONA ≥ 98.0%, ESTANDAR ANALITICO, VETRANAL® : referència 34223-100MG SIGMA o equivalent </t>
  </si>
  <si>
    <t xml:space="preserve">DIMETIL YELLOW 98.0%, ESTANDAR ANALITICO, SUPELCO®  : referència 73225-25MG SIGMA o equivalent </t>
  </si>
  <si>
    <t xml:space="preserve">SUDAN RED G ≥ 96.0%, ESTANDAR ANALITICO, SUPELCO®  : referència 91282-25MG SIGMA o equivalent </t>
  </si>
  <si>
    <t>TRIMETAFOSFATO TRISODICO ≥ 95% : referència T5508-500G SIGMA o equivalent</t>
  </si>
  <si>
    <t>SALBUTAMOL ≥ 98.0%, ESTANDAR ANALITICO, VETRANAL®  : referència 46725-100MG SIGMA o equivalent</t>
  </si>
  <si>
    <t>ASPARTAMO 98.0%, ESTANDAR ANALITICO, SUPELCO®  : referència 47135 SIGMA o equivalent</t>
  </si>
  <si>
    <t>DISOLUCION MULTIELEMENTOS "ANIONICOS I" 3 ANIONES 1000mg/L EN H2O PARA IC Certipur®  : referència 1114370500 SIGMA o equivalent</t>
  </si>
  <si>
    <t>DISOLUCION MULTIELEMENTOS "ANIONICOS II" 3 ANIONES 1000mg/L EN H2O PARA IC Certipur®  : referència 1114480500 SIGMA o equivalent</t>
  </si>
  <si>
    <t>DISOLUCION DE AFLATOXINA M1 0.5μg/mL EN ACETONITRILO, ESTANDAR ANALITICO, SUPELCO®: referència 34031-2ML-R SIGMA o equivalent</t>
  </si>
  <si>
    <t>Cacodylic acid (Dimethylarsinic acid) ≥98% : referència C0125-25G SIGMA o equivalent</t>
  </si>
  <si>
    <t>HENEICOSANOL 98.5% ESTANDAR ANALITICO SIGMA ALDRICH® : referència H2518-1G SIGMA o equivalent</t>
  </si>
  <si>
    <t>Cacodylic acid (Dimethylarsinic acid): referència 20835-10G-F SIGMA o equivalent</t>
  </si>
  <si>
    <t>DISOLUCION DE CONDUCTIVIDAD 15µS/cm A 25ºC : referència 1018110105 SIGMA o equivalent</t>
  </si>
  <si>
    <t xml:space="preserve">RESORCINOL ≥ 99.0% PARA ANALISIS : referència 1075930100 SIGMA o equivalent     </t>
  </si>
  <si>
    <t xml:space="preserve">PHB ETILO ≥ 99%, ReagentPlus®  : referència 111988-5G SIGMA o equivalent     </t>
  </si>
  <si>
    <t xml:space="preserve">DISOLUCION DE NIQUEL 1000mg/L EN HNO3 ≥ 1% PARA ICP  : referència 1703360100 SIGMA o equivalent     </t>
  </si>
  <si>
    <t xml:space="preserve">DISOLUCION DE SODIO 1000mg/L EN H2O PARA IC, TraceCERT®  : referència 43492-100ML SIGMA o equivalent     </t>
  </si>
  <si>
    <t xml:space="preserve">DISOLUCION DE BROMATO 1000mg/L EN H2O PARA IC  : referència 78476-100ML SIGMA o equivalent     </t>
  </si>
  <si>
    <t xml:space="preserve">AMIGDALINA ≥ 99% (DE LLAVORS D'ALBERCOC) : referència 1703360100 SIGMA o equivalent     </t>
  </si>
  <si>
    <t xml:space="preserve">BACITRACINA A, ESTEREOISOMERO PRINCIPAL ~ 50%, ESTANDAR ANALITICO, VETRANAL®: referència 31626-25MG SIGMA o equivalent     </t>
  </si>
  <si>
    <t xml:space="preserve">BICYCLOHEXYL ≥99%, SIGMA-ALDRICH® (O EQUIVALENTE) : referència D79403-25G SIGMA o equivalent     </t>
  </si>
  <si>
    <t xml:space="preserve">DEOXINIVALENOL ≥ 98%, SIGMA-ALDRICH® (O EQUIVALENTE) : referència 32943-5MG SIGMA o equivalent     </t>
  </si>
  <si>
    <t xml:space="preserve">DISOLUCION "Aflatoxin Mix 4 solution" EN ACETONITRILO (0.5µg/mL B2 y G2, 2µg/mL B1 y G1), ESTANDAR ANALITICO, SUPELCO® (O EQUIVALENTE)  : referència 34036-2ML-R SIGMA o equivalent     </t>
  </si>
  <si>
    <t xml:space="preserve">PHB PROPILO ≥ 99%, SIGMA-ALDRICH® : referència P53357-5G SIGMA o equivalent     </t>
  </si>
  <si>
    <t xml:space="preserve">DISOLUCION DE BERILIO 1000mg/L EN HNO3 ≥ 1% PARA ICP  : referència 51985-100ML SIGMA o equivalent     </t>
  </si>
  <si>
    <t xml:space="preserve">BISFENOL A (2,3-DIHIDROXIPROPIL) GLICIDIL ETER "BADGE·H2O" ≥ 95.0%, ESTANDAR ANALITICO, SUPELCO® (O EQUIVALENTE)   : referència73417-100MG SIGMA o equivalent     </t>
  </si>
  <si>
    <t xml:space="preserve">UNDECANE ≥99%, SIGMA-ALDRICH® (O EQUIVALENTE)   : referència U407-25ML SIGMA o equivalent     </t>
  </si>
  <si>
    <t xml:space="preserve">DISOLUCION DE PLATA 1000mg/L EN HNO3 ≥ 1% PARA ICP : referència 12818-100ML SIGMA o equivalent     </t>
  </si>
  <si>
    <t xml:space="preserve">OXALATO DE CLORPROMAZINA-D6 ≥ 98%, C/D/N Isotopes Inc.  : referència  696935-VAR SIGMA o equivalent     </t>
  </si>
  <si>
    <t xml:space="preserve">DISOLUCION DE ESTRONCIO 1000mg/L EN HNO3 ≥ 1% PARA ICP  : referència  1703540100 SIGMA o equivalent     </t>
  </si>
  <si>
    <t xml:space="preserve">DISOLUCION DE VANADIO 1000mg/L EN HNO3 ≥ 1% PARA ICP : referència 1703660100 SIGMA o equivalent     </t>
  </si>
  <si>
    <t xml:space="preserve">PHB BUTILO ≥ 99.0%, SIGMA-ALDRICH® (O EQUIVALENTE)   : referència  54680-50G-F  SIGMA o equivalent     </t>
  </si>
  <si>
    <t xml:space="preserve">DISOLUCION DE 1,2-DICLOROETANO 200µg/mL EN METANOL, MATERIAL DE REFERENCIA CERTIFICADO, TraceCERT® (O EQUIVALENTE)   : referència 48613  SIGMA o equivalent     </t>
  </si>
  <si>
    <t xml:space="preserve">TRIDECANE ≥99%, SIGMA-ALDRICH® (O EQUIVALENTE)   : referència  T57401-25G  SIGMA o equivalent     </t>
  </si>
  <si>
    <t>PAQ01779</t>
  </si>
  <si>
    <t>PAQ01780</t>
  </si>
  <si>
    <t xml:space="preserve">TRIS(HIDROXIMETIL)AMINOMETANO ≥ 99.85%   : referència 1024080080  SIGMA o equivalent     </t>
  </si>
  <si>
    <t xml:space="preserve">DISOLUCION DE FLUORURO 1000mg/L EN H2O PARA IC   : referència  77365-100ML  SIGMA o equivalent     </t>
  </si>
  <si>
    <t xml:space="preserve">HIDROGENOFTALATO DE POTASIO ≥ 99.9%   : referència  1024000083  SIGMA o equivalent     </t>
  </si>
  <si>
    <t>Base Imposable</t>
  </si>
  <si>
    <t>IVA 21%</t>
  </si>
  <si>
    <t>PAQ01794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</si>
</sst>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[$€-2]\ * #,##0.00_-;\-[$€-2]\ * #,##0.00_-;_-[$€-2]\ * &quot;-&quot;??_-;_-@_-"/>
    <numFmt numFmtId="166" formatCode="#,##0.00\ [$€-1]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4"/>
      <name val="Arial"/>
      <family val="2"/>
    </font>
    <font>
      <sz val="9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 applyProtection="1">
      <alignment horizontal="right" vertical="center"/>
      <protection locked="0"/>
    </xf>
    <xf numFmtId="164" fontId="2" fillId="0" borderId="1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0" borderId="0" xfId="0" applyFont="1" applyAlignment="1"/>
    <xf numFmtId="164" fontId="2" fillId="0" borderId="1" xfId="0" applyNumberFormat="1" applyFont="1" applyBorder="1" applyAlignment="1">
      <alignment vertical="center"/>
    </xf>
    <xf numFmtId="44" fontId="2" fillId="0" borderId="1" xfId="1" applyFont="1" applyFill="1" applyBorder="1" applyAlignment="1">
      <alignment horizontal="right" vertical="center"/>
    </xf>
    <xf numFmtId="165" fontId="2" fillId="0" borderId="1" xfId="0" applyNumberFormat="1" applyFont="1" applyBorder="1" applyProtection="1">
      <protection locked="0"/>
    </xf>
    <xf numFmtId="164" fontId="2" fillId="0" borderId="1" xfId="3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Fill="1"/>
    <xf numFmtId="0" fontId="3" fillId="0" borderId="2" xfId="0" applyFont="1" applyBorder="1"/>
    <xf numFmtId="0" fontId="8" fillId="0" borderId="3" xfId="0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164" fontId="4" fillId="0" borderId="4" xfId="0" applyNumberFormat="1" applyFont="1" applyBorder="1"/>
    <xf numFmtId="0" fontId="3" fillId="0" borderId="5" xfId="0" applyFont="1" applyBorder="1"/>
    <xf numFmtId="0" fontId="8" fillId="0" borderId="0" xfId="0" applyFont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164" fontId="4" fillId="0" borderId="6" xfId="0" applyNumberFormat="1" applyFont="1" applyBorder="1"/>
    <xf numFmtId="0" fontId="3" fillId="0" borderId="7" xfId="0" applyFont="1" applyBorder="1"/>
    <xf numFmtId="0" fontId="8" fillId="0" borderId="8" xfId="0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164" fontId="4" fillId="0" borderId="9" xfId="0" applyNumberFormat="1" applyFont="1" applyBorder="1"/>
    <xf numFmtId="0" fontId="2" fillId="0" borderId="1" xfId="0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6" fillId="0" borderId="0" xfId="0" applyFont="1" applyBorder="1" applyAlignment="1">
      <alignment horizontal="center"/>
    </xf>
  </cellXfs>
  <cellStyles count="4">
    <cellStyle name="Moneda" xfId="1" builtinId="4"/>
    <cellStyle name="Moneda 2" xfId="2"/>
    <cellStyle name="Normal" xfId="0" builtinId="0"/>
    <cellStyle name="Percentatge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8</xdr:col>
      <xdr:colOff>138112</xdr:colOff>
      <xdr:row>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33159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9"/>
  <sheetViews>
    <sheetView tabSelected="1" zoomScale="112" zoomScaleNormal="112" workbookViewId="0">
      <selection activeCell="D7" sqref="D7"/>
    </sheetView>
  </sheetViews>
  <sheetFormatPr defaultColWidth="11.453125" defaultRowHeight="24" customHeight="1" x14ac:dyDescent="0.25"/>
  <cols>
    <col min="1" max="1" width="12.1796875" style="1" customWidth="1"/>
    <col min="2" max="2" width="94.81640625" style="5" customWidth="1"/>
    <col min="3" max="3" width="13.26953125" style="3" customWidth="1"/>
    <col min="4" max="4" width="19.81640625" style="4" bestFit="1" customWidth="1"/>
    <col min="5" max="5" width="12.7265625" style="4" bestFit="1" customWidth="1"/>
    <col min="6" max="6" width="17.7265625" style="5" bestFit="1" customWidth="1"/>
    <col min="7" max="7" width="15.7265625" style="5" customWidth="1"/>
    <col min="8" max="254" width="11.453125" style="5"/>
    <col min="255" max="255" width="53" style="5" customWidth="1"/>
    <col min="256" max="256" width="11.453125" style="5"/>
    <col min="257" max="257" width="23.1796875" style="5" customWidth="1"/>
    <col min="258" max="258" width="15.1796875" style="5" customWidth="1"/>
    <col min="259" max="510" width="11.453125" style="5"/>
    <col min="511" max="511" width="53" style="5" customWidth="1"/>
    <col min="512" max="512" width="11.453125" style="5"/>
    <col min="513" max="513" width="23.1796875" style="5" customWidth="1"/>
    <col min="514" max="514" width="15.1796875" style="5" customWidth="1"/>
    <col min="515" max="766" width="11.453125" style="5"/>
    <col min="767" max="767" width="53" style="5" customWidth="1"/>
    <col min="768" max="768" width="11.453125" style="5"/>
    <col min="769" max="769" width="23.1796875" style="5" customWidth="1"/>
    <col min="770" max="770" width="15.1796875" style="5" customWidth="1"/>
    <col min="771" max="1022" width="11.453125" style="5"/>
    <col min="1023" max="1023" width="53" style="5" customWidth="1"/>
    <col min="1024" max="1024" width="11.453125" style="5"/>
    <col min="1025" max="1025" width="23.1796875" style="5" customWidth="1"/>
    <col min="1026" max="1026" width="15.1796875" style="5" customWidth="1"/>
    <col min="1027" max="1278" width="11.453125" style="5"/>
    <col min="1279" max="1279" width="53" style="5" customWidth="1"/>
    <col min="1280" max="1280" width="11.453125" style="5"/>
    <col min="1281" max="1281" width="23.1796875" style="5" customWidth="1"/>
    <col min="1282" max="1282" width="15.1796875" style="5" customWidth="1"/>
    <col min="1283" max="1534" width="11.453125" style="5"/>
    <col min="1535" max="1535" width="53" style="5" customWidth="1"/>
    <col min="1536" max="1536" width="11.453125" style="5"/>
    <col min="1537" max="1537" width="23.1796875" style="5" customWidth="1"/>
    <col min="1538" max="1538" width="15.1796875" style="5" customWidth="1"/>
    <col min="1539" max="1790" width="11.453125" style="5"/>
    <col min="1791" max="1791" width="53" style="5" customWidth="1"/>
    <col min="1792" max="1792" width="11.453125" style="5"/>
    <col min="1793" max="1793" width="23.1796875" style="5" customWidth="1"/>
    <col min="1794" max="1794" width="15.1796875" style="5" customWidth="1"/>
    <col min="1795" max="2046" width="11.453125" style="5"/>
    <col min="2047" max="2047" width="53" style="5" customWidth="1"/>
    <col min="2048" max="2048" width="11.453125" style="5"/>
    <col min="2049" max="2049" width="23.1796875" style="5" customWidth="1"/>
    <col min="2050" max="2050" width="15.1796875" style="5" customWidth="1"/>
    <col min="2051" max="2302" width="11.453125" style="5"/>
    <col min="2303" max="2303" width="53" style="5" customWidth="1"/>
    <col min="2304" max="2304" width="11.453125" style="5"/>
    <col min="2305" max="2305" width="23.1796875" style="5" customWidth="1"/>
    <col min="2306" max="2306" width="15.1796875" style="5" customWidth="1"/>
    <col min="2307" max="2558" width="11.453125" style="5"/>
    <col min="2559" max="2559" width="53" style="5" customWidth="1"/>
    <col min="2560" max="2560" width="11.453125" style="5"/>
    <col min="2561" max="2561" width="23.1796875" style="5" customWidth="1"/>
    <col min="2562" max="2562" width="15.1796875" style="5" customWidth="1"/>
    <col min="2563" max="2814" width="11.453125" style="5"/>
    <col min="2815" max="2815" width="53" style="5" customWidth="1"/>
    <col min="2816" max="2816" width="11.453125" style="5"/>
    <col min="2817" max="2817" width="23.1796875" style="5" customWidth="1"/>
    <col min="2818" max="2818" width="15.1796875" style="5" customWidth="1"/>
    <col min="2819" max="3070" width="11.453125" style="5"/>
    <col min="3071" max="3071" width="53" style="5" customWidth="1"/>
    <col min="3072" max="3072" width="11.453125" style="5"/>
    <col min="3073" max="3073" width="23.1796875" style="5" customWidth="1"/>
    <col min="3074" max="3074" width="15.1796875" style="5" customWidth="1"/>
    <col min="3075" max="3326" width="11.453125" style="5"/>
    <col min="3327" max="3327" width="53" style="5" customWidth="1"/>
    <col min="3328" max="3328" width="11.453125" style="5"/>
    <col min="3329" max="3329" width="23.1796875" style="5" customWidth="1"/>
    <col min="3330" max="3330" width="15.1796875" style="5" customWidth="1"/>
    <col min="3331" max="3582" width="11.453125" style="5"/>
    <col min="3583" max="3583" width="53" style="5" customWidth="1"/>
    <col min="3584" max="3584" width="11.453125" style="5"/>
    <col min="3585" max="3585" width="23.1796875" style="5" customWidth="1"/>
    <col min="3586" max="3586" width="15.1796875" style="5" customWidth="1"/>
    <col min="3587" max="3838" width="11.453125" style="5"/>
    <col min="3839" max="3839" width="53" style="5" customWidth="1"/>
    <col min="3840" max="3840" width="11.453125" style="5"/>
    <col min="3841" max="3841" width="23.1796875" style="5" customWidth="1"/>
    <col min="3842" max="3842" width="15.1796875" style="5" customWidth="1"/>
    <col min="3843" max="4094" width="11.453125" style="5"/>
    <col min="4095" max="4095" width="53" style="5" customWidth="1"/>
    <col min="4096" max="4096" width="11.453125" style="5"/>
    <col min="4097" max="4097" width="23.1796875" style="5" customWidth="1"/>
    <col min="4098" max="4098" width="15.1796875" style="5" customWidth="1"/>
    <col min="4099" max="4350" width="11.453125" style="5"/>
    <col min="4351" max="4351" width="53" style="5" customWidth="1"/>
    <col min="4352" max="4352" width="11.453125" style="5"/>
    <col min="4353" max="4353" width="23.1796875" style="5" customWidth="1"/>
    <col min="4354" max="4354" width="15.1796875" style="5" customWidth="1"/>
    <col min="4355" max="4606" width="11.453125" style="5"/>
    <col min="4607" max="4607" width="53" style="5" customWidth="1"/>
    <col min="4608" max="4608" width="11.453125" style="5"/>
    <col min="4609" max="4609" width="23.1796875" style="5" customWidth="1"/>
    <col min="4610" max="4610" width="15.1796875" style="5" customWidth="1"/>
    <col min="4611" max="4862" width="11.453125" style="5"/>
    <col min="4863" max="4863" width="53" style="5" customWidth="1"/>
    <col min="4864" max="4864" width="11.453125" style="5"/>
    <col min="4865" max="4865" width="23.1796875" style="5" customWidth="1"/>
    <col min="4866" max="4866" width="15.1796875" style="5" customWidth="1"/>
    <col min="4867" max="5118" width="11.453125" style="5"/>
    <col min="5119" max="5119" width="53" style="5" customWidth="1"/>
    <col min="5120" max="5120" width="11.453125" style="5"/>
    <col min="5121" max="5121" width="23.1796875" style="5" customWidth="1"/>
    <col min="5122" max="5122" width="15.1796875" style="5" customWidth="1"/>
    <col min="5123" max="5374" width="11.453125" style="5"/>
    <col min="5375" max="5375" width="53" style="5" customWidth="1"/>
    <col min="5376" max="5376" width="11.453125" style="5"/>
    <col min="5377" max="5377" width="23.1796875" style="5" customWidth="1"/>
    <col min="5378" max="5378" width="15.1796875" style="5" customWidth="1"/>
    <col min="5379" max="5630" width="11.453125" style="5"/>
    <col min="5631" max="5631" width="53" style="5" customWidth="1"/>
    <col min="5632" max="5632" width="11.453125" style="5"/>
    <col min="5633" max="5633" width="23.1796875" style="5" customWidth="1"/>
    <col min="5634" max="5634" width="15.1796875" style="5" customWidth="1"/>
    <col min="5635" max="5886" width="11.453125" style="5"/>
    <col min="5887" max="5887" width="53" style="5" customWidth="1"/>
    <col min="5888" max="5888" width="11.453125" style="5"/>
    <col min="5889" max="5889" width="23.1796875" style="5" customWidth="1"/>
    <col min="5890" max="5890" width="15.1796875" style="5" customWidth="1"/>
    <col min="5891" max="6142" width="11.453125" style="5"/>
    <col min="6143" max="6143" width="53" style="5" customWidth="1"/>
    <col min="6144" max="6144" width="11.453125" style="5"/>
    <col min="6145" max="6145" width="23.1796875" style="5" customWidth="1"/>
    <col min="6146" max="6146" width="15.1796875" style="5" customWidth="1"/>
    <col min="6147" max="6398" width="11.453125" style="5"/>
    <col min="6399" max="6399" width="53" style="5" customWidth="1"/>
    <col min="6400" max="6400" width="11.453125" style="5"/>
    <col min="6401" max="6401" width="23.1796875" style="5" customWidth="1"/>
    <col min="6402" max="6402" width="15.1796875" style="5" customWidth="1"/>
    <col min="6403" max="6654" width="11.453125" style="5"/>
    <col min="6655" max="6655" width="53" style="5" customWidth="1"/>
    <col min="6656" max="6656" width="11.453125" style="5"/>
    <col min="6657" max="6657" width="23.1796875" style="5" customWidth="1"/>
    <col min="6658" max="6658" width="15.1796875" style="5" customWidth="1"/>
    <col min="6659" max="6910" width="11.453125" style="5"/>
    <col min="6911" max="6911" width="53" style="5" customWidth="1"/>
    <col min="6912" max="6912" width="11.453125" style="5"/>
    <col min="6913" max="6913" width="23.1796875" style="5" customWidth="1"/>
    <col min="6914" max="6914" width="15.1796875" style="5" customWidth="1"/>
    <col min="6915" max="7166" width="11.453125" style="5"/>
    <col min="7167" max="7167" width="53" style="5" customWidth="1"/>
    <col min="7168" max="7168" width="11.453125" style="5"/>
    <col min="7169" max="7169" width="23.1796875" style="5" customWidth="1"/>
    <col min="7170" max="7170" width="15.1796875" style="5" customWidth="1"/>
    <col min="7171" max="7422" width="11.453125" style="5"/>
    <col min="7423" max="7423" width="53" style="5" customWidth="1"/>
    <col min="7424" max="7424" width="11.453125" style="5"/>
    <col min="7425" max="7425" width="23.1796875" style="5" customWidth="1"/>
    <col min="7426" max="7426" width="15.1796875" style="5" customWidth="1"/>
    <col min="7427" max="7678" width="11.453125" style="5"/>
    <col min="7679" max="7679" width="53" style="5" customWidth="1"/>
    <col min="7680" max="7680" width="11.453125" style="5"/>
    <col min="7681" max="7681" width="23.1796875" style="5" customWidth="1"/>
    <col min="7682" max="7682" width="15.1796875" style="5" customWidth="1"/>
    <col min="7683" max="7934" width="11.453125" style="5"/>
    <col min="7935" max="7935" width="53" style="5" customWidth="1"/>
    <col min="7936" max="7936" width="11.453125" style="5"/>
    <col min="7937" max="7937" width="23.1796875" style="5" customWidth="1"/>
    <col min="7938" max="7938" width="15.1796875" style="5" customWidth="1"/>
    <col min="7939" max="8190" width="11.453125" style="5"/>
    <col min="8191" max="8191" width="53" style="5" customWidth="1"/>
    <col min="8192" max="8192" width="11.453125" style="5"/>
    <col min="8193" max="8193" width="23.1796875" style="5" customWidth="1"/>
    <col min="8194" max="8194" width="15.1796875" style="5" customWidth="1"/>
    <col min="8195" max="8446" width="11.453125" style="5"/>
    <col min="8447" max="8447" width="53" style="5" customWidth="1"/>
    <col min="8448" max="8448" width="11.453125" style="5"/>
    <col min="8449" max="8449" width="23.1796875" style="5" customWidth="1"/>
    <col min="8450" max="8450" width="15.1796875" style="5" customWidth="1"/>
    <col min="8451" max="8702" width="11.453125" style="5"/>
    <col min="8703" max="8703" width="53" style="5" customWidth="1"/>
    <col min="8704" max="8704" width="11.453125" style="5"/>
    <col min="8705" max="8705" width="23.1796875" style="5" customWidth="1"/>
    <col min="8706" max="8706" width="15.1796875" style="5" customWidth="1"/>
    <col min="8707" max="8958" width="11.453125" style="5"/>
    <col min="8959" max="8959" width="53" style="5" customWidth="1"/>
    <col min="8960" max="8960" width="11.453125" style="5"/>
    <col min="8961" max="8961" width="23.1796875" style="5" customWidth="1"/>
    <col min="8962" max="8962" width="15.1796875" style="5" customWidth="1"/>
    <col min="8963" max="9214" width="11.453125" style="5"/>
    <col min="9215" max="9215" width="53" style="5" customWidth="1"/>
    <col min="9216" max="9216" width="11.453125" style="5"/>
    <col min="9217" max="9217" width="23.1796875" style="5" customWidth="1"/>
    <col min="9218" max="9218" width="15.1796875" style="5" customWidth="1"/>
    <col min="9219" max="9470" width="11.453125" style="5"/>
    <col min="9471" max="9471" width="53" style="5" customWidth="1"/>
    <col min="9472" max="9472" width="11.453125" style="5"/>
    <col min="9473" max="9473" width="23.1796875" style="5" customWidth="1"/>
    <col min="9474" max="9474" width="15.1796875" style="5" customWidth="1"/>
    <col min="9475" max="9726" width="11.453125" style="5"/>
    <col min="9727" max="9727" width="53" style="5" customWidth="1"/>
    <col min="9728" max="9728" width="11.453125" style="5"/>
    <col min="9729" max="9729" width="23.1796875" style="5" customWidth="1"/>
    <col min="9730" max="9730" width="15.1796875" style="5" customWidth="1"/>
    <col min="9731" max="9982" width="11.453125" style="5"/>
    <col min="9983" max="9983" width="53" style="5" customWidth="1"/>
    <col min="9984" max="9984" width="11.453125" style="5"/>
    <col min="9985" max="9985" width="23.1796875" style="5" customWidth="1"/>
    <col min="9986" max="9986" width="15.1796875" style="5" customWidth="1"/>
    <col min="9987" max="10238" width="11.453125" style="5"/>
    <col min="10239" max="10239" width="53" style="5" customWidth="1"/>
    <col min="10240" max="10240" width="11.453125" style="5"/>
    <col min="10241" max="10241" width="23.1796875" style="5" customWidth="1"/>
    <col min="10242" max="10242" width="15.1796875" style="5" customWidth="1"/>
    <col min="10243" max="10494" width="11.453125" style="5"/>
    <col min="10495" max="10495" width="53" style="5" customWidth="1"/>
    <col min="10496" max="10496" width="11.453125" style="5"/>
    <col min="10497" max="10497" width="23.1796875" style="5" customWidth="1"/>
    <col min="10498" max="10498" width="15.1796875" style="5" customWidth="1"/>
    <col min="10499" max="10750" width="11.453125" style="5"/>
    <col min="10751" max="10751" width="53" style="5" customWidth="1"/>
    <col min="10752" max="10752" width="11.453125" style="5"/>
    <col min="10753" max="10753" width="23.1796875" style="5" customWidth="1"/>
    <col min="10754" max="10754" width="15.1796875" style="5" customWidth="1"/>
    <col min="10755" max="11006" width="11.453125" style="5"/>
    <col min="11007" max="11007" width="53" style="5" customWidth="1"/>
    <col min="11008" max="11008" width="11.453125" style="5"/>
    <col min="11009" max="11009" width="23.1796875" style="5" customWidth="1"/>
    <col min="11010" max="11010" width="15.1796875" style="5" customWidth="1"/>
    <col min="11011" max="11262" width="11.453125" style="5"/>
    <col min="11263" max="11263" width="53" style="5" customWidth="1"/>
    <col min="11264" max="11264" width="11.453125" style="5"/>
    <col min="11265" max="11265" width="23.1796875" style="5" customWidth="1"/>
    <col min="11266" max="11266" width="15.1796875" style="5" customWidth="1"/>
    <col min="11267" max="11518" width="11.453125" style="5"/>
    <col min="11519" max="11519" width="53" style="5" customWidth="1"/>
    <col min="11520" max="11520" width="11.453125" style="5"/>
    <col min="11521" max="11521" width="23.1796875" style="5" customWidth="1"/>
    <col min="11522" max="11522" width="15.1796875" style="5" customWidth="1"/>
    <col min="11523" max="11774" width="11.453125" style="5"/>
    <col min="11775" max="11775" width="53" style="5" customWidth="1"/>
    <col min="11776" max="11776" width="11.453125" style="5"/>
    <col min="11777" max="11777" width="23.1796875" style="5" customWidth="1"/>
    <col min="11778" max="11778" width="15.1796875" style="5" customWidth="1"/>
    <col min="11779" max="12030" width="11.453125" style="5"/>
    <col min="12031" max="12031" width="53" style="5" customWidth="1"/>
    <col min="12032" max="12032" width="11.453125" style="5"/>
    <col min="12033" max="12033" width="23.1796875" style="5" customWidth="1"/>
    <col min="12034" max="12034" width="15.1796875" style="5" customWidth="1"/>
    <col min="12035" max="12286" width="11.453125" style="5"/>
    <col min="12287" max="12287" width="53" style="5" customWidth="1"/>
    <col min="12288" max="12288" width="11.453125" style="5"/>
    <col min="12289" max="12289" width="23.1796875" style="5" customWidth="1"/>
    <col min="12290" max="12290" width="15.1796875" style="5" customWidth="1"/>
    <col min="12291" max="12542" width="11.453125" style="5"/>
    <col min="12543" max="12543" width="53" style="5" customWidth="1"/>
    <col min="12544" max="12544" width="11.453125" style="5"/>
    <col min="12545" max="12545" width="23.1796875" style="5" customWidth="1"/>
    <col min="12546" max="12546" width="15.1796875" style="5" customWidth="1"/>
    <col min="12547" max="12798" width="11.453125" style="5"/>
    <col min="12799" max="12799" width="53" style="5" customWidth="1"/>
    <col min="12800" max="12800" width="11.453125" style="5"/>
    <col min="12801" max="12801" width="23.1796875" style="5" customWidth="1"/>
    <col min="12802" max="12802" width="15.1796875" style="5" customWidth="1"/>
    <col min="12803" max="13054" width="11.453125" style="5"/>
    <col min="13055" max="13055" width="53" style="5" customWidth="1"/>
    <col min="13056" max="13056" width="11.453125" style="5"/>
    <col min="13057" max="13057" width="23.1796875" style="5" customWidth="1"/>
    <col min="13058" max="13058" width="15.1796875" style="5" customWidth="1"/>
    <col min="13059" max="13310" width="11.453125" style="5"/>
    <col min="13311" max="13311" width="53" style="5" customWidth="1"/>
    <col min="13312" max="13312" width="11.453125" style="5"/>
    <col min="13313" max="13313" width="23.1796875" style="5" customWidth="1"/>
    <col min="13314" max="13314" width="15.1796875" style="5" customWidth="1"/>
    <col min="13315" max="13566" width="11.453125" style="5"/>
    <col min="13567" max="13567" width="53" style="5" customWidth="1"/>
    <col min="13568" max="13568" width="11.453125" style="5"/>
    <col min="13569" max="13569" width="23.1796875" style="5" customWidth="1"/>
    <col min="13570" max="13570" width="15.1796875" style="5" customWidth="1"/>
    <col min="13571" max="13822" width="11.453125" style="5"/>
    <col min="13823" max="13823" width="53" style="5" customWidth="1"/>
    <col min="13824" max="13824" width="11.453125" style="5"/>
    <col min="13825" max="13825" width="23.1796875" style="5" customWidth="1"/>
    <col min="13826" max="13826" width="15.1796875" style="5" customWidth="1"/>
    <col min="13827" max="14078" width="11.453125" style="5"/>
    <col min="14079" max="14079" width="53" style="5" customWidth="1"/>
    <col min="14080" max="14080" width="11.453125" style="5"/>
    <col min="14081" max="14081" width="23.1796875" style="5" customWidth="1"/>
    <col min="14082" max="14082" width="15.1796875" style="5" customWidth="1"/>
    <col min="14083" max="14334" width="11.453125" style="5"/>
    <col min="14335" max="14335" width="53" style="5" customWidth="1"/>
    <col min="14336" max="14336" width="11.453125" style="5"/>
    <col min="14337" max="14337" width="23.1796875" style="5" customWidth="1"/>
    <col min="14338" max="14338" width="15.1796875" style="5" customWidth="1"/>
    <col min="14339" max="14590" width="11.453125" style="5"/>
    <col min="14591" max="14591" width="53" style="5" customWidth="1"/>
    <col min="14592" max="14592" width="11.453125" style="5"/>
    <col min="14593" max="14593" width="23.1796875" style="5" customWidth="1"/>
    <col min="14594" max="14594" width="15.1796875" style="5" customWidth="1"/>
    <col min="14595" max="14846" width="11.453125" style="5"/>
    <col min="14847" max="14847" width="53" style="5" customWidth="1"/>
    <col min="14848" max="14848" width="11.453125" style="5"/>
    <col min="14849" max="14849" width="23.1796875" style="5" customWidth="1"/>
    <col min="14850" max="14850" width="15.1796875" style="5" customWidth="1"/>
    <col min="14851" max="15102" width="11.453125" style="5"/>
    <col min="15103" max="15103" width="53" style="5" customWidth="1"/>
    <col min="15104" max="15104" width="11.453125" style="5"/>
    <col min="15105" max="15105" width="23.1796875" style="5" customWidth="1"/>
    <col min="15106" max="15106" width="15.1796875" style="5" customWidth="1"/>
    <col min="15107" max="15358" width="11.453125" style="5"/>
    <col min="15359" max="15359" width="53" style="5" customWidth="1"/>
    <col min="15360" max="15360" width="11.453125" style="5"/>
    <col min="15361" max="15361" width="23.1796875" style="5" customWidth="1"/>
    <col min="15362" max="15362" width="15.1796875" style="5" customWidth="1"/>
    <col min="15363" max="15614" width="11.453125" style="5"/>
    <col min="15615" max="15615" width="53" style="5" customWidth="1"/>
    <col min="15616" max="15616" width="11.453125" style="5"/>
    <col min="15617" max="15617" width="23.1796875" style="5" customWidth="1"/>
    <col min="15618" max="15618" width="15.1796875" style="5" customWidth="1"/>
    <col min="15619" max="15870" width="11.453125" style="5"/>
    <col min="15871" max="15871" width="53" style="5" customWidth="1"/>
    <col min="15872" max="15872" width="11.453125" style="5"/>
    <col min="15873" max="15873" width="23.1796875" style="5" customWidth="1"/>
    <col min="15874" max="15874" width="15.1796875" style="5" customWidth="1"/>
    <col min="15875" max="16126" width="11.453125" style="5"/>
    <col min="16127" max="16127" width="53" style="5" customWidth="1"/>
    <col min="16128" max="16128" width="11.453125" style="5"/>
    <col min="16129" max="16129" width="23.1796875" style="5" customWidth="1"/>
    <col min="16130" max="16130" width="15.1796875" style="5" customWidth="1"/>
    <col min="16131" max="16384" width="11.453125" style="5"/>
  </cols>
  <sheetData>
    <row r="1" spans="1:9" ht="24" customHeight="1" x14ac:dyDescent="0.25">
      <c r="B1" s="2"/>
    </row>
    <row r="2" spans="1:9" ht="24" customHeight="1" x14ac:dyDescent="0.25">
      <c r="B2" s="2"/>
    </row>
    <row r="3" spans="1:9" ht="24" customHeight="1" x14ac:dyDescent="0.25">
      <c r="B3" s="2"/>
    </row>
    <row r="4" spans="1:9" ht="24" customHeight="1" x14ac:dyDescent="0.25">
      <c r="B4" s="2"/>
    </row>
    <row r="5" spans="1:9" ht="24" customHeight="1" x14ac:dyDescent="0.25">
      <c r="A5" s="6" t="s">
        <v>359</v>
      </c>
      <c r="B5" s="2"/>
    </row>
    <row r="6" spans="1:9" ht="23" x14ac:dyDescent="0.25">
      <c r="A6" s="7" t="s">
        <v>0</v>
      </c>
      <c r="B6" s="7" t="s">
        <v>1</v>
      </c>
      <c r="C6" s="8" t="s">
        <v>2</v>
      </c>
      <c r="D6" s="8" t="s">
        <v>3</v>
      </c>
      <c r="E6" s="9" t="s">
        <v>4</v>
      </c>
      <c r="F6" s="8" t="s">
        <v>5</v>
      </c>
      <c r="G6" s="9" t="s">
        <v>4</v>
      </c>
      <c r="H6" s="8" t="s">
        <v>6</v>
      </c>
      <c r="I6" s="9" t="s">
        <v>7</v>
      </c>
    </row>
    <row r="7" spans="1:9" ht="24" customHeight="1" x14ac:dyDescent="0.25">
      <c r="A7" s="18" t="s">
        <v>8</v>
      </c>
      <c r="B7" s="10" t="s">
        <v>9</v>
      </c>
      <c r="C7" s="11">
        <v>1</v>
      </c>
      <c r="D7" s="12">
        <v>20</v>
      </c>
      <c r="E7" s="31">
        <f t="shared" ref="E7:E70" si="0">C7*D7</f>
        <v>20</v>
      </c>
      <c r="F7" s="14"/>
      <c r="G7" s="29"/>
      <c r="H7" s="16"/>
      <c r="I7" s="17"/>
    </row>
    <row r="8" spans="1:9" ht="24" customHeight="1" x14ac:dyDescent="0.25">
      <c r="A8" s="18" t="s">
        <v>10</v>
      </c>
      <c r="B8" s="10" t="s">
        <v>11</v>
      </c>
      <c r="C8" s="11">
        <v>1</v>
      </c>
      <c r="D8" s="30">
        <v>16</v>
      </c>
      <c r="E8" s="31">
        <f t="shared" si="0"/>
        <v>16</v>
      </c>
      <c r="F8" s="14"/>
      <c r="G8" s="15"/>
      <c r="H8" s="16"/>
      <c r="I8" s="17"/>
    </row>
    <row r="9" spans="1:9" ht="24" customHeight="1" x14ac:dyDescent="0.25">
      <c r="A9" s="18" t="s">
        <v>12</v>
      </c>
      <c r="B9" s="10" t="s">
        <v>13</v>
      </c>
      <c r="C9" s="11">
        <v>1</v>
      </c>
      <c r="D9" s="12">
        <v>325.666</v>
      </c>
      <c r="E9" s="31">
        <f t="shared" si="0"/>
        <v>325.666</v>
      </c>
      <c r="F9" s="14"/>
      <c r="G9" s="15"/>
      <c r="H9" s="16"/>
      <c r="I9" s="17"/>
    </row>
    <row r="10" spans="1:9" ht="24" customHeight="1" x14ac:dyDescent="0.25">
      <c r="A10" s="18" t="s">
        <v>14</v>
      </c>
      <c r="B10" s="10" t="s">
        <v>15</v>
      </c>
      <c r="C10" s="11">
        <v>1</v>
      </c>
      <c r="D10" s="12">
        <v>93.478000000000009</v>
      </c>
      <c r="E10" s="31">
        <f t="shared" si="0"/>
        <v>93.478000000000009</v>
      </c>
      <c r="F10" s="14"/>
      <c r="G10" s="15"/>
      <c r="H10" s="16"/>
      <c r="I10" s="17"/>
    </row>
    <row r="11" spans="1:9" ht="24" customHeight="1" x14ac:dyDescent="0.25">
      <c r="A11" s="18" t="s">
        <v>16</v>
      </c>
      <c r="B11" s="10" t="s">
        <v>17</v>
      </c>
      <c r="C11" s="11">
        <v>1</v>
      </c>
      <c r="D11" s="12">
        <v>161.249</v>
      </c>
      <c r="E11" s="31">
        <f t="shared" si="0"/>
        <v>161.249</v>
      </c>
      <c r="F11" s="14"/>
      <c r="G11" s="15"/>
      <c r="H11" s="16"/>
      <c r="I11" s="17"/>
    </row>
    <row r="12" spans="1:9" ht="24" customHeight="1" x14ac:dyDescent="0.25">
      <c r="A12" s="18" t="s">
        <v>18</v>
      </c>
      <c r="B12" s="10" t="s">
        <v>19</v>
      </c>
      <c r="C12" s="11">
        <v>1</v>
      </c>
      <c r="D12" s="12">
        <v>76.174999999999997</v>
      </c>
      <c r="E12" s="31">
        <f t="shared" si="0"/>
        <v>76.174999999999997</v>
      </c>
      <c r="F12" s="14"/>
      <c r="G12" s="15"/>
      <c r="H12" s="16"/>
      <c r="I12" s="17"/>
    </row>
    <row r="13" spans="1:9" ht="24" customHeight="1" x14ac:dyDescent="0.25">
      <c r="A13" s="18" t="s">
        <v>20</v>
      </c>
      <c r="B13" s="10" t="s">
        <v>21</v>
      </c>
      <c r="C13" s="11">
        <v>1</v>
      </c>
      <c r="D13" s="12">
        <v>904.21100000000001</v>
      </c>
      <c r="E13" s="31">
        <f t="shared" si="0"/>
        <v>904.21100000000001</v>
      </c>
      <c r="F13" s="14"/>
      <c r="G13" s="15"/>
      <c r="H13" s="16"/>
      <c r="I13" s="17"/>
    </row>
    <row r="14" spans="1:9" ht="24" customHeight="1" x14ac:dyDescent="0.25">
      <c r="A14" s="18" t="s">
        <v>22</v>
      </c>
      <c r="B14" s="10" t="s">
        <v>23</v>
      </c>
      <c r="C14" s="11">
        <v>1</v>
      </c>
      <c r="D14" s="28">
        <v>97.603000000000009</v>
      </c>
      <c r="E14" s="31">
        <f t="shared" si="0"/>
        <v>97.603000000000009</v>
      </c>
      <c r="F14" s="14"/>
      <c r="G14" s="15"/>
      <c r="H14" s="16"/>
      <c r="I14" s="17"/>
    </row>
    <row r="15" spans="1:9" ht="24" customHeight="1" x14ac:dyDescent="0.25">
      <c r="A15" s="18" t="s">
        <v>24</v>
      </c>
      <c r="B15" s="18" t="s">
        <v>25</v>
      </c>
      <c r="C15" s="11">
        <v>1</v>
      </c>
      <c r="D15" s="12">
        <v>94.346999999999994</v>
      </c>
      <c r="E15" s="31">
        <f t="shared" si="0"/>
        <v>94.346999999999994</v>
      </c>
      <c r="F15" s="14"/>
      <c r="G15" s="15"/>
      <c r="H15" s="16"/>
      <c r="I15" s="17"/>
    </row>
    <row r="16" spans="1:9" ht="24" customHeight="1" x14ac:dyDescent="0.25">
      <c r="A16" s="18" t="s">
        <v>26</v>
      </c>
      <c r="B16" s="10" t="s">
        <v>27</v>
      </c>
      <c r="C16" s="11">
        <v>1</v>
      </c>
      <c r="D16" s="12">
        <v>58.96</v>
      </c>
      <c r="E16" s="31">
        <f t="shared" si="0"/>
        <v>58.96</v>
      </c>
      <c r="F16" s="14"/>
      <c r="G16" s="15"/>
      <c r="H16" s="16"/>
      <c r="I16" s="17"/>
    </row>
    <row r="17" spans="1:9" ht="24" customHeight="1" x14ac:dyDescent="0.25">
      <c r="A17" s="18" t="s">
        <v>28</v>
      </c>
      <c r="B17" s="18" t="s">
        <v>29</v>
      </c>
      <c r="C17" s="11">
        <v>1</v>
      </c>
      <c r="D17" s="13">
        <v>123.70599999999999</v>
      </c>
      <c r="E17" s="31">
        <f t="shared" si="0"/>
        <v>123.70599999999999</v>
      </c>
      <c r="F17" s="14"/>
      <c r="G17" s="15"/>
      <c r="H17" s="16"/>
      <c r="I17" s="17"/>
    </row>
    <row r="18" spans="1:9" ht="24" customHeight="1" x14ac:dyDescent="0.25">
      <c r="A18" s="18" t="s">
        <v>30</v>
      </c>
      <c r="B18" s="10" t="s">
        <v>31</v>
      </c>
      <c r="C18" s="11">
        <v>1</v>
      </c>
      <c r="D18" s="12">
        <v>86.712999999999994</v>
      </c>
      <c r="E18" s="31">
        <f t="shared" si="0"/>
        <v>86.712999999999994</v>
      </c>
      <c r="F18" s="14"/>
      <c r="G18" s="15"/>
      <c r="H18" s="16"/>
      <c r="I18" s="17"/>
    </row>
    <row r="19" spans="1:9" ht="24" customHeight="1" x14ac:dyDescent="0.25">
      <c r="A19" s="18" t="s">
        <v>32</v>
      </c>
      <c r="B19" s="10" t="s">
        <v>33</v>
      </c>
      <c r="C19" s="11">
        <v>1</v>
      </c>
      <c r="D19" s="12">
        <v>141.37200000000001</v>
      </c>
      <c r="E19" s="31">
        <f t="shared" si="0"/>
        <v>141.37200000000001</v>
      </c>
      <c r="F19" s="14"/>
      <c r="G19" s="15"/>
      <c r="H19" s="16"/>
      <c r="I19" s="17"/>
    </row>
    <row r="20" spans="1:9" ht="24" customHeight="1" x14ac:dyDescent="0.25">
      <c r="A20" s="18" t="s">
        <v>34</v>
      </c>
      <c r="B20" s="18" t="s">
        <v>35</v>
      </c>
      <c r="C20" s="11">
        <v>1</v>
      </c>
      <c r="D20" s="12">
        <v>35.86</v>
      </c>
      <c r="E20" s="31">
        <f t="shared" si="0"/>
        <v>35.86</v>
      </c>
      <c r="F20" s="14"/>
      <c r="G20" s="15"/>
      <c r="H20" s="16"/>
      <c r="I20" s="17"/>
    </row>
    <row r="21" spans="1:9" ht="24" customHeight="1" x14ac:dyDescent="0.25">
      <c r="A21" s="18" t="s">
        <v>36</v>
      </c>
      <c r="B21" s="10" t="s">
        <v>37</v>
      </c>
      <c r="C21" s="11">
        <v>1</v>
      </c>
      <c r="D21" s="12">
        <v>87.966999999999999</v>
      </c>
      <c r="E21" s="31">
        <f t="shared" si="0"/>
        <v>87.966999999999999</v>
      </c>
      <c r="F21" s="14"/>
      <c r="G21" s="15"/>
      <c r="H21" s="16"/>
      <c r="I21" s="17"/>
    </row>
    <row r="22" spans="1:9" ht="24" customHeight="1" x14ac:dyDescent="0.25">
      <c r="A22" s="18" t="s">
        <v>38</v>
      </c>
      <c r="B22" s="10" t="s">
        <v>39</v>
      </c>
      <c r="C22" s="11">
        <v>1</v>
      </c>
      <c r="D22" s="12">
        <v>47.652000000000001</v>
      </c>
      <c r="E22" s="31">
        <f t="shared" si="0"/>
        <v>47.652000000000001</v>
      </c>
      <c r="F22" s="14"/>
      <c r="G22" s="15"/>
      <c r="H22" s="16"/>
      <c r="I22" s="17"/>
    </row>
    <row r="23" spans="1:9" ht="24" customHeight="1" x14ac:dyDescent="0.25">
      <c r="A23" s="18" t="s">
        <v>40</v>
      </c>
      <c r="B23" s="10" t="s">
        <v>41</v>
      </c>
      <c r="C23" s="11">
        <v>1</v>
      </c>
      <c r="D23" s="13">
        <v>30.877000000000002</v>
      </c>
      <c r="E23" s="31">
        <f t="shared" si="0"/>
        <v>30.877000000000002</v>
      </c>
      <c r="F23" s="14"/>
      <c r="G23" s="15"/>
      <c r="H23" s="16"/>
      <c r="I23" s="17"/>
    </row>
    <row r="24" spans="1:9" ht="24" customHeight="1" x14ac:dyDescent="0.25">
      <c r="A24" s="18" t="s">
        <v>42</v>
      </c>
      <c r="B24" s="10" t="s">
        <v>43</v>
      </c>
      <c r="C24" s="11">
        <v>1</v>
      </c>
      <c r="D24" s="13">
        <v>522.70900000000006</v>
      </c>
      <c r="E24" s="31">
        <f t="shared" si="0"/>
        <v>522.70900000000006</v>
      </c>
      <c r="F24" s="14"/>
      <c r="G24" s="15"/>
      <c r="H24" s="16"/>
      <c r="I24" s="17"/>
    </row>
    <row r="25" spans="1:9" ht="24" customHeight="1" x14ac:dyDescent="0.25">
      <c r="A25" s="18" t="s">
        <v>44</v>
      </c>
      <c r="B25" s="10" t="s">
        <v>45</v>
      </c>
      <c r="C25" s="11">
        <v>1</v>
      </c>
      <c r="D25" s="13">
        <v>44.286000000000001</v>
      </c>
      <c r="E25" s="31">
        <f t="shared" si="0"/>
        <v>44.286000000000001</v>
      </c>
      <c r="F25" s="14"/>
      <c r="G25" s="15"/>
      <c r="H25" s="16"/>
      <c r="I25" s="17"/>
    </row>
    <row r="26" spans="1:9" ht="24" customHeight="1" x14ac:dyDescent="0.25">
      <c r="A26" s="18" t="s">
        <v>46</v>
      </c>
      <c r="B26" s="10" t="s">
        <v>47</v>
      </c>
      <c r="C26" s="11">
        <v>1</v>
      </c>
      <c r="D26" s="13">
        <v>140.66800000000001</v>
      </c>
      <c r="E26" s="31">
        <f t="shared" si="0"/>
        <v>140.66800000000001</v>
      </c>
      <c r="F26" s="14"/>
      <c r="G26" s="15"/>
      <c r="H26" s="16"/>
      <c r="I26" s="17"/>
    </row>
    <row r="27" spans="1:9" ht="24" customHeight="1" x14ac:dyDescent="0.25">
      <c r="A27" s="18" t="s">
        <v>48</v>
      </c>
      <c r="B27" s="10" t="s">
        <v>49</v>
      </c>
      <c r="C27" s="11">
        <v>1</v>
      </c>
      <c r="D27" s="13">
        <v>132.363</v>
      </c>
      <c r="E27" s="31">
        <f t="shared" si="0"/>
        <v>132.363</v>
      </c>
      <c r="F27" s="14"/>
      <c r="G27" s="15"/>
      <c r="H27" s="16"/>
      <c r="I27" s="17"/>
    </row>
    <row r="28" spans="1:9" ht="24" customHeight="1" x14ac:dyDescent="0.25">
      <c r="A28" s="18" t="s">
        <v>50</v>
      </c>
      <c r="B28" s="18" t="s">
        <v>379</v>
      </c>
      <c r="C28" s="11">
        <v>1</v>
      </c>
      <c r="D28" s="13">
        <v>40.227000000000004</v>
      </c>
      <c r="E28" s="31">
        <f t="shared" si="0"/>
        <v>40.227000000000004</v>
      </c>
      <c r="F28" s="14"/>
      <c r="G28" s="15"/>
      <c r="H28" s="16"/>
      <c r="I28" s="17"/>
    </row>
    <row r="29" spans="1:9" ht="24" customHeight="1" x14ac:dyDescent="0.25">
      <c r="A29" s="18" t="s">
        <v>51</v>
      </c>
      <c r="B29" s="18" t="s">
        <v>52</v>
      </c>
      <c r="C29" s="11">
        <v>1</v>
      </c>
      <c r="D29" s="13">
        <v>44.076999999999998</v>
      </c>
      <c r="E29" s="31">
        <f t="shared" si="0"/>
        <v>44.076999999999998</v>
      </c>
      <c r="F29" s="14"/>
      <c r="G29" s="15"/>
      <c r="H29" s="16"/>
      <c r="I29" s="17"/>
    </row>
    <row r="30" spans="1:9" ht="24" customHeight="1" x14ac:dyDescent="0.25">
      <c r="A30" s="18" t="s">
        <v>53</v>
      </c>
      <c r="B30" s="18" t="s">
        <v>54</v>
      </c>
      <c r="C30" s="11">
        <v>1</v>
      </c>
      <c r="D30" s="12">
        <v>35.838000000000001</v>
      </c>
      <c r="E30" s="31">
        <f t="shared" si="0"/>
        <v>35.838000000000001</v>
      </c>
      <c r="F30" s="14"/>
      <c r="G30" s="15"/>
      <c r="H30" s="16"/>
      <c r="I30" s="17"/>
    </row>
    <row r="31" spans="1:9" ht="24" customHeight="1" x14ac:dyDescent="0.25">
      <c r="A31" s="18" t="s">
        <v>55</v>
      </c>
      <c r="B31" s="18" t="s">
        <v>56</v>
      </c>
      <c r="C31" s="11">
        <v>1</v>
      </c>
      <c r="D31" s="12">
        <v>24.310000000000002</v>
      </c>
      <c r="E31" s="31">
        <f t="shared" si="0"/>
        <v>24.310000000000002</v>
      </c>
      <c r="F31" s="14"/>
      <c r="G31" s="15"/>
      <c r="H31" s="16"/>
      <c r="I31" s="17"/>
    </row>
    <row r="32" spans="1:9" ht="24" customHeight="1" x14ac:dyDescent="0.25">
      <c r="A32" s="18" t="s">
        <v>344</v>
      </c>
      <c r="B32" s="18" t="s">
        <v>428</v>
      </c>
      <c r="C32" s="11">
        <v>1</v>
      </c>
      <c r="D32" s="27">
        <v>59.091999999999999</v>
      </c>
      <c r="E32" s="27">
        <f t="shared" si="0"/>
        <v>59.091999999999999</v>
      </c>
      <c r="F32" s="14"/>
      <c r="G32" s="49"/>
      <c r="H32" s="49"/>
      <c r="I32" s="49"/>
    </row>
    <row r="33" spans="1:9" ht="24" customHeight="1" x14ac:dyDescent="0.25">
      <c r="A33" s="18" t="s">
        <v>57</v>
      </c>
      <c r="B33" s="18" t="s">
        <v>58</v>
      </c>
      <c r="C33" s="11">
        <v>1</v>
      </c>
      <c r="D33" s="13">
        <v>82.236000000000004</v>
      </c>
      <c r="E33" s="31">
        <f t="shared" si="0"/>
        <v>82.236000000000004</v>
      </c>
      <c r="F33" s="14"/>
      <c r="G33" s="15"/>
      <c r="H33" s="16"/>
      <c r="I33" s="17"/>
    </row>
    <row r="34" spans="1:9" ht="24" customHeight="1" x14ac:dyDescent="0.25">
      <c r="A34" s="18" t="s">
        <v>59</v>
      </c>
      <c r="B34" s="18" t="s">
        <v>60</v>
      </c>
      <c r="C34" s="11">
        <v>1</v>
      </c>
      <c r="D34" s="13">
        <v>37.905999999999999</v>
      </c>
      <c r="E34" s="31">
        <f t="shared" si="0"/>
        <v>37.905999999999999</v>
      </c>
      <c r="F34" s="14"/>
      <c r="G34" s="15"/>
      <c r="H34" s="16"/>
      <c r="I34" s="17"/>
    </row>
    <row r="35" spans="1:9" ht="24" customHeight="1" x14ac:dyDescent="0.25">
      <c r="A35" s="18" t="s">
        <v>372</v>
      </c>
      <c r="B35" s="10" t="s">
        <v>375</v>
      </c>
      <c r="C35" s="11">
        <v>1</v>
      </c>
      <c r="D35" s="12">
        <v>282.86499999999995</v>
      </c>
      <c r="E35" s="13">
        <f t="shared" si="0"/>
        <v>282.86499999999995</v>
      </c>
      <c r="F35" s="14"/>
      <c r="G35" s="15"/>
      <c r="H35" s="16"/>
      <c r="I35" s="17"/>
    </row>
    <row r="36" spans="1:9" ht="24" customHeight="1" x14ac:dyDescent="0.25">
      <c r="A36" s="18" t="s">
        <v>332</v>
      </c>
      <c r="B36" s="10" t="s">
        <v>374</v>
      </c>
      <c r="C36" s="11">
        <v>1</v>
      </c>
      <c r="D36" s="27">
        <v>357.23599999999999</v>
      </c>
      <c r="E36" s="24">
        <f t="shared" si="0"/>
        <v>357.23599999999999</v>
      </c>
      <c r="F36" s="14"/>
      <c r="G36" s="49"/>
      <c r="H36" s="49"/>
      <c r="I36" s="49"/>
    </row>
    <row r="37" spans="1:9" ht="24" customHeight="1" x14ac:dyDescent="0.25">
      <c r="A37" s="18" t="s">
        <v>353</v>
      </c>
      <c r="B37" s="10" t="s">
        <v>380</v>
      </c>
      <c r="C37" s="11">
        <v>1</v>
      </c>
      <c r="D37" s="27">
        <v>357.23599999999999</v>
      </c>
      <c r="E37" s="24">
        <f t="shared" si="0"/>
        <v>357.23599999999999</v>
      </c>
      <c r="F37" s="14"/>
      <c r="G37" s="49"/>
      <c r="H37" s="49"/>
      <c r="I37" s="49"/>
    </row>
    <row r="38" spans="1:9" ht="24" customHeight="1" x14ac:dyDescent="0.25">
      <c r="A38" s="18" t="s">
        <v>376</v>
      </c>
      <c r="B38" s="10" t="s">
        <v>384</v>
      </c>
      <c r="C38" s="11">
        <v>1</v>
      </c>
      <c r="D38" s="27">
        <v>346.23599999999999</v>
      </c>
      <c r="E38" s="24">
        <f t="shared" si="0"/>
        <v>346.23599999999999</v>
      </c>
      <c r="F38" s="14"/>
      <c r="G38" s="49"/>
      <c r="H38" s="49"/>
      <c r="I38" s="49"/>
    </row>
    <row r="39" spans="1:9" ht="24" customHeight="1" x14ac:dyDescent="0.25">
      <c r="A39" s="18" t="s">
        <v>377</v>
      </c>
      <c r="B39" s="10" t="s">
        <v>383</v>
      </c>
      <c r="C39" s="11">
        <v>1</v>
      </c>
      <c r="D39" s="27">
        <v>357.25799999999998</v>
      </c>
      <c r="E39" s="24">
        <f t="shared" si="0"/>
        <v>357.25799999999998</v>
      </c>
      <c r="F39" s="14"/>
      <c r="G39" s="49"/>
      <c r="H39" s="49"/>
      <c r="I39" s="49"/>
    </row>
    <row r="40" spans="1:9" ht="24" customHeight="1" x14ac:dyDescent="0.25">
      <c r="A40" s="18" t="s">
        <v>378</v>
      </c>
      <c r="B40" s="10" t="s">
        <v>381</v>
      </c>
      <c r="C40" s="11">
        <v>1</v>
      </c>
      <c r="D40" s="27">
        <v>357.23599999999999</v>
      </c>
      <c r="E40" s="24">
        <f t="shared" si="0"/>
        <v>357.23599999999999</v>
      </c>
      <c r="F40" s="14"/>
      <c r="G40" s="49"/>
      <c r="H40" s="49"/>
      <c r="I40" s="49"/>
    </row>
    <row r="41" spans="1:9" ht="24" customHeight="1" x14ac:dyDescent="0.25">
      <c r="A41" s="18" t="s">
        <v>373</v>
      </c>
      <c r="B41" s="10" t="s">
        <v>382</v>
      </c>
      <c r="C41" s="11">
        <v>1</v>
      </c>
      <c r="D41" s="12">
        <v>361.32800000000003</v>
      </c>
      <c r="E41" s="13">
        <f t="shared" si="0"/>
        <v>361.32800000000003</v>
      </c>
      <c r="F41" s="14"/>
      <c r="G41" s="15"/>
      <c r="H41" s="16"/>
      <c r="I41" s="17"/>
    </row>
    <row r="42" spans="1:9" ht="24" customHeight="1" x14ac:dyDescent="0.25">
      <c r="A42" s="18" t="s">
        <v>61</v>
      </c>
      <c r="B42" s="18" t="s">
        <v>62</v>
      </c>
      <c r="C42" s="11">
        <v>1</v>
      </c>
      <c r="D42" s="12">
        <v>101.27699999999999</v>
      </c>
      <c r="E42" s="31">
        <f t="shared" si="0"/>
        <v>101.27699999999999</v>
      </c>
      <c r="F42" s="14"/>
      <c r="G42" s="15"/>
      <c r="H42" s="16"/>
      <c r="I42" s="17"/>
    </row>
    <row r="43" spans="1:9" ht="24" customHeight="1" x14ac:dyDescent="0.25">
      <c r="A43" s="18" t="s">
        <v>63</v>
      </c>
      <c r="B43" s="18" t="s">
        <v>64</v>
      </c>
      <c r="C43" s="11">
        <v>1</v>
      </c>
      <c r="D43" s="13">
        <v>104.071</v>
      </c>
      <c r="E43" s="31">
        <f t="shared" si="0"/>
        <v>104.071</v>
      </c>
      <c r="F43" s="14"/>
      <c r="G43" s="15"/>
      <c r="H43" s="16"/>
      <c r="I43" s="17"/>
    </row>
    <row r="44" spans="1:9" ht="24" customHeight="1" x14ac:dyDescent="0.25">
      <c r="A44" s="18" t="s">
        <v>65</v>
      </c>
      <c r="B44" s="18" t="s">
        <v>66</v>
      </c>
      <c r="C44" s="11">
        <v>1</v>
      </c>
      <c r="D44" s="13">
        <v>29.193999999999999</v>
      </c>
      <c r="E44" s="31">
        <f t="shared" si="0"/>
        <v>29.193999999999999</v>
      </c>
      <c r="F44" s="14"/>
      <c r="G44" s="15"/>
      <c r="H44" s="16"/>
      <c r="I44" s="17"/>
    </row>
    <row r="45" spans="1:9" ht="24" customHeight="1" x14ac:dyDescent="0.25">
      <c r="A45" s="18" t="s">
        <v>370</v>
      </c>
      <c r="B45" s="10" t="s">
        <v>371</v>
      </c>
      <c r="C45" s="11">
        <v>1</v>
      </c>
      <c r="D45" s="12">
        <v>282.86499999999995</v>
      </c>
      <c r="E45" s="13">
        <f t="shared" si="0"/>
        <v>282.86499999999995</v>
      </c>
      <c r="F45" s="14"/>
      <c r="G45" s="15"/>
      <c r="H45" s="16"/>
      <c r="I45" s="17"/>
    </row>
    <row r="46" spans="1:9" ht="24" customHeight="1" x14ac:dyDescent="0.25">
      <c r="A46" s="18" t="s">
        <v>352</v>
      </c>
      <c r="B46" s="10" t="s">
        <v>290</v>
      </c>
      <c r="C46" s="11">
        <v>1</v>
      </c>
      <c r="D46" s="12">
        <v>361.32800000000003</v>
      </c>
      <c r="E46" s="31">
        <f t="shared" si="0"/>
        <v>361.32800000000003</v>
      </c>
      <c r="F46" s="14"/>
      <c r="G46" s="15"/>
      <c r="H46" s="16"/>
      <c r="I46" s="17"/>
    </row>
    <row r="47" spans="1:9" ht="24" customHeight="1" x14ac:dyDescent="0.25">
      <c r="A47" s="18" t="s">
        <v>67</v>
      </c>
      <c r="B47" s="18" t="s">
        <v>68</v>
      </c>
      <c r="C47" s="11">
        <v>1</v>
      </c>
      <c r="D47" s="13">
        <v>70.983000000000004</v>
      </c>
      <c r="E47" s="31">
        <f t="shared" si="0"/>
        <v>70.983000000000004</v>
      </c>
      <c r="F47" s="14"/>
      <c r="G47" s="15"/>
      <c r="H47" s="16"/>
      <c r="I47" s="17"/>
    </row>
    <row r="48" spans="1:9" ht="24" customHeight="1" x14ac:dyDescent="0.25">
      <c r="A48" s="19" t="s">
        <v>69</v>
      </c>
      <c r="B48" s="19" t="s">
        <v>70</v>
      </c>
      <c r="C48" s="11">
        <v>1</v>
      </c>
      <c r="D48" s="20">
        <v>42.185000000000002</v>
      </c>
      <c r="E48" s="32">
        <f t="shared" si="0"/>
        <v>42.185000000000002</v>
      </c>
      <c r="F48" s="14"/>
      <c r="G48" s="15"/>
      <c r="H48" s="16"/>
      <c r="I48" s="17"/>
    </row>
    <row r="49" spans="1:9" ht="24" customHeight="1" x14ac:dyDescent="0.25">
      <c r="A49" s="18" t="s">
        <v>71</v>
      </c>
      <c r="B49" s="18" t="s">
        <v>72</v>
      </c>
      <c r="C49" s="11">
        <v>1</v>
      </c>
      <c r="D49" s="13">
        <v>35.958999999999996</v>
      </c>
      <c r="E49" s="31">
        <f t="shared" si="0"/>
        <v>35.958999999999996</v>
      </c>
      <c r="F49" s="14"/>
      <c r="G49" s="15"/>
      <c r="H49" s="16"/>
      <c r="I49" s="17"/>
    </row>
    <row r="50" spans="1:9" ht="24" customHeight="1" x14ac:dyDescent="0.25">
      <c r="A50" s="18" t="s">
        <v>73</v>
      </c>
      <c r="B50" s="18" t="s">
        <v>74</v>
      </c>
      <c r="C50" s="11">
        <v>1</v>
      </c>
      <c r="D50" s="12">
        <v>115.313</v>
      </c>
      <c r="E50" s="31">
        <f t="shared" si="0"/>
        <v>115.313</v>
      </c>
      <c r="F50" s="14"/>
      <c r="G50" s="15"/>
      <c r="H50" s="16"/>
      <c r="I50" s="17"/>
    </row>
    <row r="51" spans="1:9" ht="24" customHeight="1" x14ac:dyDescent="0.25">
      <c r="A51" s="18" t="s">
        <v>75</v>
      </c>
      <c r="B51" s="18" t="s">
        <v>76</v>
      </c>
      <c r="C51" s="11">
        <v>1</v>
      </c>
      <c r="D51" s="12">
        <v>60.885000000000005</v>
      </c>
      <c r="E51" s="31">
        <f t="shared" si="0"/>
        <v>60.885000000000005</v>
      </c>
      <c r="F51" s="14"/>
      <c r="G51" s="15"/>
      <c r="H51" s="16"/>
      <c r="I51" s="17"/>
    </row>
    <row r="52" spans="1:9" ht="24" customHeight="1" x14ac:dyDescent="0.25">
      <c r="A52" s="18" t="s">
        <v>77</v>
      </c>
      <c r="B52" s="18" t="s">
        <v>78</v>
      </c>
      <c r="C52" s="11">
        <v>1</v>
      </c>
      <c r="D52" s="13">
        <v>73.282000000000011</v>
      </c>
      <c r="E52" s="31">
        <f t="shared" si="0"/>
        <v>73.282000000000011</v>
      </c>
      <c r="F52" s="14"/>
      <c r="G52" s="15"/>
      <c r="H52" s="21"/>
      <c r="I52" s="17"/>
    </row>
    <row r="53" spans="1:9" ht="24" customHeight="1" x14ac:dyDescent="0.25">
      <c r="A53" s="18" t="s">
        <v>79</v>
      </c>
      <c r="B53" s="18" t="s">
        <v>80</v>
      </c>
      <c r="C53" s="11">
        <v>1</v>
      </c>
      <c r="D53" s="12">
        <v>47.344000000000001</v>
      </c>
      <c r="E53" s="31">
        <f t="shared" si="0"/>
        <v>47.344000000000001</v>
      </c>
      <c r="F53" s="14"/>
      <c r="G53" s="15"/>
      <c r="H53" s="16"/>
      <c r="I53" s="17"/>
    </row>
    <row r="54" spans="1:9" ht="24" customHeight="1" x14ac:dyDescent="0.25">
      <c r="A54" s="34" t="s">
        <v>317</v>
      </c>
      <c r="B54" s="18" t="s">
        <v>400</v>
      </c>
      <c r="C54" s="11">
        <v>1</v>
      </c>
      <c r="D54" s="27">
        <v>514.79999999999995</v>
      </c>
      <c r="E54" s="27">
        <f t="shared" si="0"/>
        <v>514.79999999999995</v>
      </c>
      <c r="F54" s="14"/>
      <c r="G54" s="49"/>
      <c r="H54" s="49"/>
      <c r="I54" s="49"/>
    </row>
    <row r="55" spans="1:9" ht="24" customHeight="1" x14ac:dyDescent="0.25">
      <c r="A55" s="18" t="s">
        <v>81</v>
      </c>
      <c r="B55" s="18" t="s">
        <v>82</v>
      </c>
      <c r="C55" s="11">
        <v>1</v>
      </c>
      <c r="D55" s="12">
        <v>557.27099999999996</v>
      </c>
      <c r="E55" s="31">
        <f t="shared" si="0"/>
        <v>557.27099999999996</v>
      </c>
      <c r="F55" s="14"/>
      <c r="G55" s="15"/>
      <c r="H55" s="16"/>
      <c r="I55" s="17"/>
    </row>
    <row r="56" spans="1:9" ht="24" customHeight="1" x14ac:dyDescent="0.25">
      <c r="A56" s="18" t="s">
        <v>83</v>
      </c>
      <c r="B56" s="18" t="s">
        <v>84</v>
      </c>
      <c r="C56" s="11">
        <v>1</v>
      </c>
      <c r="D56" s="12">
        <v>135.95999999999998</v>
      </c>
      <c r="E56" s="31">
        <f t="shared" si="0"/>
        <v>135.95999999999998</v>
      </c>
      <c r="F56" s="14"/>
      <c r="G56" s="15"/>
      <c r="H56" s="16"/>
      <c r="I56" s="17"/>
    </row>
    <row r="57" spans="1:9" ht="24" customHeight="1" x14ac:dyDescent="0.25">
      <c r="A57" s="34" t="s">
        <v>308</v>
      </c>
      <c r="B57" s="18" t="s">
        <v>391</v>
      </c>
      <c r="C57" s="11">
        <v>1</v>
      </c>
      <c r="D57" s="27">
        <v>315.81</v>
      </c>
      <c r="E57" s="27">
        <f t="shared" si="0"/>
        <v>315.81</v>
      </c>
      <c r="F57" s="14"/>
      <c r="G57" s="49"/>
      <c r="H57" s="49"/>
      <c r="I57" s="49"/>
    </row>
    <row r="58" spans="1:9" ht="24" customHeight="1" x14ac:dyDescent="0.25">
      <c r="A58" s="18" t="s">
        <v>85</v>
      </c>
      <c r="B58" s="18" t="s">
        <v>86</v>
      </c>
      <c r="C58" s="11">
        <v>1</v>
      </c>
      <c r="D58" s="12">
        <v>273.52600000000001</v>
      </c>
      <c r="E58" s="31">
        <f t="shared" si="0"/>
        <v>273.52600000000001</v>
      </c>
      <c r="F58" s="14"/>
      <c r="G58" s="15"/>
      <c r="H58" s="16"/>
      <c r="I58" s="17"/>
    </row>
    <row r="59" spans="1:9" ht="24" customHeight="1" x14ac:dyDescent="0.25">
      <c r="A59" s="18" t="s">
        <v>87</v>
      </c>
      <c r="B59" s="18" t="s">
        <v>88</v>
      </c>
      <c r="C59" s="11">
        <v>1</v>
      </c>
      <c r="D59" s="13">
        <v>33.033000000000001</v>
      </c>
      <c r="E59" s="31">
        <f t="shared" si="0"/>
        <v>33.033000000000001</v>
      </c>
      <c r="F59" s="14"/>
      <c r="G59" s="15"/>
      <c r="H59" s="16"/>
      <c r="I59" s="17"/>
    </row>
    <row r="60" spans="1:9" ht="24" customHeight="1" x14ac:dyDescent="0.25">
      <c r="A60" s="18" t="s">
        <v>89</v>
      </c>
      <c r="B60" s="18" t="s">
        <v>90</v>
      </c>
      <c r="C60" s="11">
        <v>1</v>
      </c>
      <c r="D60" s="12">
        <v>31.933</v>
      </c>
      <c r="E60" s="31">
        <f t="shared" si="0"/>
        <v>31.933</v>
      </c>
      <c r="F60" s="14"/>
      <c r="G60" s="15"/>
      <c r="H60" s="16"/>
      <c r="I60" s="17"/>
    </row>
    <row r="61" spans="1:9" ht="24" customHeight="1" x14ac:dyDescent="0.25">
      <c r="A61" s="18" t="s">
        <v>91</v>
      </c>
      <c r="B61" s="18" t="s">
        <v>92</v>
      </c>
      <c r="C61" s="11">
        <v>1</v>
      </c>
      <c r="D61" s="13">
        <v>31.933</v>
      </c>
      <c r="E61" s="31">
        <f t="shared" si="0"/>
        <v>31.933</v>
      </c>
      <c r="F61" s="14"/>
      <c r="G61" s="15"/>
      <c r="H61" s="16"/>
      <c r="I61" s="17"/>
    </row>
    <row r="62" spans="1:9" ht="24" customHeight="1" x14ac:dyDescent="0.25">
      <c r="A62" s="18" t="s">
        <v>93</v>
      </c>
      <c r="B62" s="18" t="s">
        <v>94</v>
      </c>
      <c r="C62" s="11">
        <v>1</v>
      </c>
      <c r="D62" s="12">
        <v>162.80000000000001</v>
      </c>
      <c r="E62" s="31">
        <f t="shared" si="0"/>
        <v>162.80000000000001</v>
      </c>
      <c r="F62" s="14"/>
      <c r="G62" s="15"/>
      <c r="H62" s="16"/>
      <c r="I62" s="17"/>
    </row>
    <row r="63" spans="1:9" ht="24" customHeight="1" x14ac:dyDescent="0.25">
      <c r="A63" s="18" t="s">
        <v>95</v>
      </c>
      <c r="B63" s="18" t="s">
        <v>96</v>
      </c>
      <c r="C63" s="11">
        <v>1</v>
      </c>
      <c r="D63" s="12">
        <v>36.685000000000002</v>
      </c>
      <c r="E63" s="31">
        <f t="shared" si="0"/>
        <v>36.685000000000002</v>
      </c>
      <c r="F63" s="14"/>
      <c r="G63" s="15"/>
      <c r="H63" s="16"/>
      <c r="I63" s="17"/>
    </row>
    <row r="64" spans="1:9" ht="24" customHeight="1" x14ac:dyDescent="0.25">
      <c r="A64" s="18" t="s">
        <v>97</v>
      </c>
      <c r="B64" s="18" t="s">
        <v>98</v>
      </c>
      <c r="C64" s="11">
        <v>1</v>
      </c>
      <c r="D64" s="12">
        <v>33.572000000000003</v>
      </c>
      <c r="E64" s="31">
        <f t="shared" si="0"/>
        <v>33.572000000000003</v>
      </c>
      <c r="F64" s="14"/>
      <c r="G64" s="15"/>
      <c r="H64" s="16"/>
      <c r="I64" s="17"/>
    </row>
    <row r="65" spans="1:9" ht="24" customHeight="1" x14ac:dyDescent="0.25">
      <c r="A65" s="18" t="s">
        <v>99</v>
      </c>
      <c r="B65" s="18" t="s">
        <v>100</v>
      </c>
      <c r="C65" s="11">
        <v>1</v>
      </c>
      <c r="D65" s="12">
        <v>35.958999999999996</v>
      </c>
      <c r="E65" s="31">
        <f t="shared" si="0"/>
        <v>35.958999999999996</v>
      </c>
      <c r="F65" s="14"/>
      <c r="G65" s="15"/>
      <c r="H65" s="16"/>
      <c r="I65" s="17"/>
    </row>
    <row r="66" spans="1:9" ht="24" customHeight="1" x14ac:dyDescent="0.25">
      <c r="A66" s="18" t="s">
        <v>101</v>
      </c>
      <c r="B66" s="18" t="s">
        <v>102</v>
      </c>
      <c r="C66" s="11">
        <v>1</v>
      </c>
      <c r="D66" s="12">
        <v>395.89</v>
      </c>
      <c r="E66" s="31">
        <f t="shared" si="0"/>
        <v>395.89</v>
      </c>
      <c r="F66" s="14"/>
      <c r="G66" s="15"/>
      <c r="H66" s="16"/>
      <c r="I66" s="17"/>
    </row>
    <row r="67" spans="1:9" ht="24" customHeight="1" x14ac:dyDescent="0.25">
      <c r="A67" s="34" t="s">
        <v>306</v>
      </c>
      <c r="B67" s="18" t="s">
        <v>389</v>
      </c>
      <c r="C67" s="11">
        <v>1</v>
      </c>
      <c r="D67" s="27">
        <v>64.745999999999995</v>
      </c>
      <c r="E67" s="27">
        <f t="shared" si="0"/>
        <v>64.745999999999995</v>
      </c>
      <c r="F67" s="14"/>
      <c r="G67" s="49"/>
      <c r="H67" s="49"/>
      <c r="I67" s="49"/>
    </row>
    <row r="68" spans="1:9" ht="24" customHeight="1" x14ac:dyDescent="0.25">
      <c r="A68" s="34" t="s">
        <v>307</v>
      </c>
      <c r="B68" s="18" t="s">
        <v>390</v>
      </c>
      <c r="C68" s="11">
        <v>1</v>
      </c>
      <c r="D68" s="27">
        <v>64.745999999999995</v>
      </c>
      <c r="E68" s="27">
        <f t="shared" si="0"/>
        <v>64.745999999999995</v>
      </c>
      <c r="F68" s="14"/>
      <c r="G68" s="49"/>
      <c r="H68" s="49"/>
      <c r="I68" s="49"/>
    </row>
    <row r="69" spans="1:9" ht="24" customHeight="1" x14ac:dyDescent="0.25">
      <c r="A69" s="18" t="s">
        <v>103</v>
      </c>
      <c r="B69" s="18" t="s">
        <v>104</v>
      </c>
      <c r="C69" s="11">
        <v>1</v>
      </c>
      <c r="D69" s="13">
        <v>390.09300000000002</v>
      </c>
      <c r="E69" s="31">
        <f t="shared" si="0"/>
        <v>390.09300000000002</v>
      </c>
      <c r="F69" s="14"/>
      <c r="G69" s="15"/>
      <c r="H69" s="16"/>
      <c r="I69" s="17"/>
    </row>
    <row r="70" spans="1:9" ht="24" customHeight="1" x14ac:dyDescent="0.25">
      <c r="A70" s="18" t="s">
        <v>105</v>
      </c>
      <c r="B70" s="18" t="s">
        <v>106</v>
      </c>
      <c r="C70" s="11">
        <v>1</v>
      </c>
      <c r="D70" s="12">
        <v>377.89400000000001</v>
      </c>
      <c r="E70" s="31">
        <f t="shared" si="0"/>
        <v>377.89400000000001</v>
      </c>
      <c r="F70" s="14"/>
      <c r="G70" s="15"/>
      <c r="H70" s="16"/>
      <c r="I70" s="17"/>
    </row>
    <row r="71" spans="1:9" ht="24" customHeight="1" x14ac:dyDescent="0.25">
      <c r="A71" s="18" t="s">
        <v>107</v>
      </c>
      <c r="B71" s="18" t="s">
        <v>108</v>
      </c>
      <c r="C71" s="11">
        <v>1</v>
      </c>
      <c r="D71" s="13">
        <v>40.281999999999996</v>
      </c>
      <c r="E71" s="31">
        <f t="shared" ref="E71:E134" si="1">C71*D71</f>
        <v>40.281999999999996</v>
      </c>
      <c r="F71" s="14"/>
      <c r="G71" s="15"/>
      <c r="H71" s="16"/>
      <c r="I71" s="17"/>
    </row>
    <row r="72" spans="1:9" ht="24" customHeight="1" x14ac:dyDescent="0.25">
      <c r="A72" s="34" t="s">
        <v>354</v>
      </c>
      <c r="B72" s="10" t="s">
        <v>364</v>
      </c>
      <c r="C72" s="11">
        <v>1</v>
      </c>
      <c r="D72" s="27">
        <v>58.431999999999995</v>
      </c>
      <c r="E72" s="27">
        <f t="shared" si="1"/>
        <v>58.431999999999995</v>
      </c>
      <c r="F72" s="14"/>
      <c r="G72" s="49"/>
      <c r="H72" s="49"/>
      <c r="I72" s="49"/>
    </row>
    <row r="73" spans="1:9" ht="24" customHeight="1" x14ac:dyDescent="0.25">
      <c r="A73" s="18" t="s">
        <v>109</v>
      </c>
      <c r="B73" s="18" t="s">
        <v>110</v>
      </c>
      <c r="C73" s="11">
        <v>1</v>
      </c>
      <c r="D73" s="13">
        <v>47.464999999999996</v>
      </c>
      <c r="E73" s="31">
        <f t="shared" si="1"/>
        <v>47.464999999999996</v>
      </c>
      <c r="F73" s="14"/>
      <c r="G73" s="15"/>
      <c r="H73" s="16"/>
      <c r="I73" s="17"/>
    </row>
    <row r="74" spans="1:9" ht="24" customHeight="1" x14ac:dyDescent="0.25">
      <c r="A74" s="18" t="s">
        <v>111</v>
      </c>
      <c r="B74" s="18" t="s">
        <v>112</v>
      </c>
      <c r="C74" s="11">
        <v>1</v>
      </c>
      <c r="D74" s="13">
        <v>140.51400000000001</v>
      </c>
      <c r="E74" s="31">
        <f t="shared" si="1"/>
        <v>140.51400000000001</v>
      </c>
      <c r="F74" s="14"/>
      <c r="G74" s="15"/>
      <c r="H74" s="16"/>
      <c r="I74" s="17"/>
    </row>
    <row r="75" spans="1:9" ht="24" customHeight="1" x14ac:dyDescent="0.25">
      <c r="A75" s="18" t="s">
        <v>113</v>
      </c>
      <c r="B75" s="18" t="s">
        <v>114</v>
      </c>
      <c r="C75" s="11">
        <v>1</v>
      </c>
      <c r="D75" s="12">
        <v>81.587000000000003</v>
      </c>
      <c r="E75" s="31">
        <f t="shared" si="1"/>
        <v>81.587000000000003</v>
      </c>
      <c r="F75" s="14"/>
      <c r="G75" s="15"/>
      <c r="H75" s="16"/>
      <c r="I75" s="17"/>
    </row>
    <row r="76" spans="1:9" ht="24" customHeight="1" x14ac:dyDescent="0.25">
      <c r="A76" s="18" t="s">
        <v>115</v>
      </c>
      <c r="B76" s="18" t="s">
        <v>116</v>
      </c>
      <c r="C76" s="11">
        <v>1</v>
      </c>
      <c r="D76" s="12">
        <v>628.00099999999998</v>
      </c>
      <c r="E76" s="31">
        <f t="shared" si="1"/>
        <v>628.00099999999998</v>
      </c>
      <c r="F76" s="14"/>
      <c r="G76" s="15"/>
      <c r="H76" s="16"/>
      <c r="I76" s="17"/>
    </row>
    <row r="77" spans="1:9" ht="24" customHeight="1" x14ac:dyDescent="0.25">
      <c r="A77" s="34" t="s">
        <v>304</v>
      </c>
      <c r="B77" s="18" t="s">
        <v>386</v>
      </c>
      <c r="C77" s="11">
        <v>1</v>
      </c>
      <c r="D77" s="27">
        <v>45.837000000000003</v>
      </c>
      <c r="E77" s="27">
        <f t="shared" si="1"/>
        <v>45.837000000000003</v>
      </c>
      <c r="F77" s="14"/>
      <c r="G77" s="49"/>
      <c r="H77" s="49"/>
      <c r="I77" s="49"/>
    </row>
    <row r="78" spans="1:9" ht="24" customHeight="1" x14ac:dyDescent="0.25">
      <c r="A78" s="18" t="s">
        <v>117</v>
      </c>
      <c r="B78" s="18" t="s">
        <v>118</v>
      </c>
      <c r="C78" s="11">
        <v>1</v>
      </c>
      <c r="D78" s="13">
        <v>28.567</v>
      </c>
      <c r="E78" s="31">
        <f t="shared" si="1"/>
        <v>28.567</v>
      </c>
      <c r="F78" s="14"/>
      <c r="G78" s="15"/>
      <c r="H78" s="16"/>
      <c r="I78" s="17"/>
    </row>
    <row r="79" spans="1:9" ht="24" customHeight="1" x14ac:dyDescent="0.25">
      <c r="A79" s="18" t="s">
        <v>119</v>
      </c>
      <c r="B79" s="18" t="s">
        <v>120</v>
      </c>
      <c r="C79" s="11">
        <v>1</v>
      </c>
      <c r="D79" s="13">
        <v>385.58299999999997</v>
      </c>
      <c r="E79" s="31">
        <f t="shared" si="1"/>
        <v>385.58299999999997</v>
      </c>
      <c r="F79" s="14"/>
      <c r="G79" s="15"/>
      <c r="H79" s="16"/>
      <c r="I79" s="17"/>
    </row>
    <row r="80" spans="1:9" ht="24" customHeight="1" x14ac:dyDescent="0.25">
      <c r="A80" s="18" t="s">
        <v>121</v>
      </c>
      <c r="B80" s="18" t="s">
        <v>122</v>
      </c>
      <c r="C80" s="11">
        <v>1</v>
      </c>
      <c r="D80" s="13">
        <v>51.952999999999996</v>
      </c>
      <c r="E80" s="31">
        <f t="shared" si="1"/>
        <v>51.952999999999996</v>
      </c>
      <c r="F80" s="14"/>
      <c r="G80" s="15"/>
      <c r="H80" s="16"/>
      <c r="I80" s="17"/>
    </row>
    <row r="81" spans="1:9" ht="24" customHeight="1" x14ac:dyDescent="0.25">
      <c r="A81" s="18" t="s">
        <v>123</v>
      </c>
      <c r="B81" s="18" t="s">
        <v>124</v>
      </c>
      <c r="C81" s="11">
        <v>1</v>
      </c>
      <c r="D81" s="12">
        <v>50.280999999999999</v>
      </c>
      <c r="E81" s="31">
        <f t="shared" si="1"/>
        <v>50.280999999999999</v>
      </c>
      <c r="F81" s="14"/>
      <c r="G81" s="15"/>
      <c r="H81" s="16"/>
      <c r="I81" s="17"/>
    </row>
    <row r="82" spans="1:9" ht="24" customHeight="1" x14ac:dyDescent="0.25">
      <c r="A82" s="18" t="s">
        <v>125</v>
      </c>
      <c r="B82" s="18" t="s">
        <v>126</v>
      </c>
      <c r="C82" s="11">
        <v>1</v>
      </c>
      <c r="D82" s="12">
        <v>87.504999999999995</v>
      </c>
      <c r="E82" s="31">
        <f t="shared" si="1"/>
        <v>87.504999999999995</v>
      </c>
      <c r="F82" s="14"/>
      <c r="G82" s="15"/>
      <c r="H82" s="16"/>
      <c r="I82" s="17"/>
    </row>
    <row r="83" spans="1:9" ht="24" customHeight="1" x14ac:dyDescent="0.25">
      <c r="A83" s="34" t="s">
        <v>355</v>
      </c>
      <c r="B83" s="10" t="s">
        <v>363</v>
      </c>
      <c r="C83" s="11">
        <v>1</v>
      </c>
      <c r="D83" s="27">
        <v>72.467999999999989</v>
      </c>
      <c r="E83" s="27">
        <f t="shared" si="1"/>
        <v>72.467999999999989</v>
      </c>
      <c r="F83" s="14"/>
      <c r="G83" s="49"/>
      <c r="H83" s="49"/>
      <c r="I83" s="49"/>
    </row>
    <row r="84" spans="1:9" ht="24" customHeight="1" x14ac:dyDescent="0.25">
      <c r="A84" s="34" t="s">
        <v>356</v>
      </c>
      <c r="B84" s="10" t="s">
        <v>362</v>
      </c>
      <c r="C84" s="11">
        <v>1</v>
      </c>
      <c r="D84" s="27">
        <v>39.643999999999998</v>
      </c>
      <c r="E84" s="27">
        <f t="shared" si="1"/>
        <v>39.643999999999998</v>
      </c>
      <c r="F84" s="14"/>
      <c r="G84" s="49"/>
      <c r="H84" s="49"/>
      <c r="I84" s="49"/>
    </row>
    <row r="85" spans="1:9" ht="24" customHeight="1" x14ac:dyDescent="0.25">
      <c r="A85" s="34" t="s">
        <v>321</v>
      </c>
      <c r="B85" s="18" t="s">
        <v>404</v>
      </c>
      <c r="C85" s="11">
        <v>1</v>
      </c>
      <c r="D85" s="27">
        <v>316.8</v>
      </c>
      <c r="E85" s="27">
        <f t="shared" si="1"/>
        <v>316.8</v>
      </c>
      <c r="F85" s="14"/>
      <c r="G85" s="49"/>
      <c r="H85" s="49"/>
      <c r="I85" s="49"/>
    </row>
    <row r="86" spans="1:9" ht="24" customHeight="1" x14ac:dyDescent="0.25">
      <c r="A86" s="34" t="s">
        <v>333</v>
      </c>
      <c r="B86" s="10" t="s">
        <v>418</v>
      </c>
      <c r="C86" s="11">
        <v>1</v>
      </c>
      <c r="D86" s="27">
        <v>411.4</v>
      </c>
      <c r="E86" s="27">
        <f t="shared" si="1"/>
        <v>411.4</v>
      </c>
      <c r="F86" s="14"/>
      <c r="G86" s="49"/>
      <c r="H86" s="49"/>
      <c r="I86" s="49"/>
    </row>
    <row r="87" spans="1:9" ht="24" customHeight="1" x14ac:dyDescent="0.25">
      <c r="A87" s="18" t="s">
        <v>127</v>
      </c>
      <c r="B87" s="18" t="s">
        <v>128</v>
      </c>
      <c r="C87" s="11">
        <v>1</v>
      </c>
      <c r="D87" s="12">
        <v>227.82100000000003</v>
      </c>
      <c r="E87" s="31">
        <f t="shared" si="1"/>
        <v>227.82100000000003</v>
      </c>
      <c r="F87" s="14"/>
      <c r="G87" s="15"/>
      <c r="H87" s="16"/>
      <c r="I87" s="17"/>
    </row>
    <row r="88" spans="1:9" ht="24" customHeight="1" x14ac:dyDescent="0.25">
      <c r="A88" s="34" t="s">
        <v>331</v>
      </c>
      <c r="B88" s="10" t="s">
        <v>417</v>
      </c>
      <c r="C88" s="11">
        <v>1</v>
      </c>
      <c r="D88" s="27">
        <v>453.99200000000002</v>
      </c>
      <c r="E88" s="27">
        <f t="shared" si="1"/>
        <v>453.99200000000002</v>
      </c>
      <c r="F88" s="14"/>
      <c r="G88" s="49"/>
      <c r="H88" s="49"/>
      <c r="I88" s="49"/>
    </row>
    <row r="89" spans="1:9" ht="24" customHeight="1" x14ac:dyDescent="0.25">
      <c r="A89" s="18" t="s">
        <v>129</v>
      </c>
      <c r="B89" s="18" t="s">
        <v>130</v>
      </c>
      <c r="C89" s="11">
        <v>1</v>
      </c>
      <c r="D89" s="13">
        <v>77.538999999999987</v>
      </c>
      <c r="E89" s="31">
        <f t="shared" si="1"/>
        <v>77.538999999999987</v>
      </c>
      <c r="F89" s="14"/>
      <c r="G89" s="15"/>
      <c r="H89" s="16"/>
      <c r="I89" s="17"/>
    </row>
    <row r="90" spans="1:9" ht="24" customHeight="1" x14ac:dyDescent="0.25">
      <c r="A90" s="34" t="s">
        <v>349</v>
      </c>
      <c r="B90" s="10" t="s">
        <v>368</v>
      </c>
      <c r="C90" s="11">
        <v>1</v>
      </c>
      <c r="D90" s="27">
        <v>34.980000000000004</v>
      </c>
      <c r="E90" s="27">
        <f t="shared" si="1"/>
        <v>34.980000000000004</v>
      </c>
      <c r="F90" s="14"/>
      <c r="G90" s="49"/>
      <c r="H90" s="49"/>
      <c r="I90" s="49"/>
    </row>
    <row r="91" spans="1:9" ht="24" customHeight="1" x14ac:dyDescent="0.25">
      <c r="A91" s="34" t="s">
        <v>326</v>
      </c>
      <c r="B91" s="10" t="s">
        <v>410</v>
      </c>
      <c r="C91" s="11">
        <v>1</v>
      </c>
      <c r="D91" s="27">
        <v>18.876000000000001</v>
      </c>
      <c r="E91" s="27">
        <f t="shared" si="1"/>
        <v>18.876000000000001</v>
      </c>
      <c r="F91" s="14"/>
      <c r="G91" s="49"/>
      <c r="H91" s="49"/>
      <c r="I91" s="49"/>
    </row>
    <row r="92" spans="1:9" ht="24" customHeight="1" x14ac:dyDescent="0.25">
      <c r="A92" s="34" t="s">
        <v>334</v>
      </c>
      <c r="B92" s="10" t="s">
        <v>419</v>
      </c>
      <c r="C92" s="11">
        <v>1</v>
      </c>
      <c r="D92" s="27">
        <v>27.587999999999997</v>
      </c>
      <c r="E92" s="27">
        <f t="shared" si="1"/>
        <v>27.587999999999997</v>
      </c>
      <c r="F92" s="14"/>
      <c r="G92" s="49"/>
      <c r="H92" s="49"/>
      <c r="I92" s="49"/>
    </row>
    <row r="93" spans="1:9" ht="24" customHeight="1" x14ac:dyDescent="0.25">
      <c r="A93" s="18" t="s">
        <v>343</v>
      </c>
      <c r="B93" s="18" t="s">
        <v>427</v>
      </c>
      <c r="C93" s="11">
        <v>1</v>
      </c>
      <c r="D93" s="27">
        <v>24.882000000000001</v>
      </c>
      <c r="E93" s="27">
        <f t="shared" si="1"/>
        <v>24.882000000000001</v>
      </c>
      <c r="F93" s="14"/>
      <c r="G93" s="49"/>
      <c r="H93" s="49"/>
      <c r="I93" s="49"/>
    </row>
    <row r="94" spans="1:9" ht="24" customHeight="1" x14ac:dyDescent="0.25">
      <c r="A94" s="34" t="s">
        <v>315</v>
      </c>
      <c r="B94" s="18" t="s">
        <v>398</v>
      </c>
      <c r="C94" s="11">
        <v>1</v>
      </c>
      <c r="D94" s="27">
        <v>114.84</v>
      </c>
      <c r="E94" s="27">
        <f t="shared" si="1"/>
        <v>114.84</v>
      </c>
      <c r="F94" s="14"/>
      <c r="G94" s="49"/>
      <c r="H94" s="49"/>
      <c r="I94" s="49"/>
    </row>
    <row r="95" spans="1:9" ht="24" customHeight="1" x14ac:dyDescent="0.25">
      <c r="A95" s="18" t="s">
        <v>131</v>
      </c>
      <c r="B95" s="18" t="s">
        <v>132</v>
      </c>
      <c r="C95" s="11">
        <v>1</v>
      </c>
      <c r="D95" s="12">
        <v>90.959000000000003</v>
      </c>
      <c r="E95" s="31">
        <f t="shared" si="1"/>
        <v>90.959000000000003</v>
      </c>
      <c r="F95" s="14"/>
      <c r="G95" s="15"/>
      <c r="H95" s="16"/>
      <c r="I95" s="17"/>
    </row>
    <row r="96" spans="1:9" ht="24" customHeight="1" x14ac:dyDescent="0.25">
      <c r="A96" s="18" t="s">
        <v>133</v>
      </c>
      <c r="B96" s="18" t="s">
        <v>134</v>
      </c>
      <c r="C96" s="11">
        <v>1</v>
      </c>
      <c r="D96" s="12">
        <v>171.42400000000001</v>
      </c>
      <c r="E96" s="31">
        <f t="shared" si="1"/>
        <v>171.42400000000001</v>
      </c>
      <c r="F96" s="14"/>
      <c r="G96" s="15"/>
      <c r="H96" s="16"/>
      <c r="I96" s="17"/>
    </row>
    <row r="97" spans="1:9" ht="24" customHeight="1" x14ac:dyDescent="0.25">
      <c r="A97" s="34" t="s">
        <v>314</v>
      </c>
      <c r="B97" s="18" t="s">
        <v>397</v>
      </c>
      <c r="C97" s="11">
        <v>1</v>
      </c>
      <c r="D97" s="27">
        <v>114.84</v>
      </c>
      <c r="E97" s="27">
        <f t="shared" si="1"/>
        <v>114.84</v>
      </c>
      <c r="F97" s="14"/>
      <c r="G97" s="49"/>
      <c r="H97" s="49"/>
      <c r="I97" s="49"/>
    </row>
    <row r="98" spans="1:9" ht="24" customHeight="1" x14ac:dyDescent="0.25">
      <c r="A98" s="34" t="s">
        <v>318</v>
      </c>
      <c r="B98" s="18" t="s">
        <v>401</v>
      </c>
      <c r="C98" s="11">
        <v>1</v>
      </c>
      <c r="D98" s="27">
        <v>49.61</v>
      </c>
      <c r="E98" s="27">
        <f t="shared" si="1"/>
        <v>49.61</v>
      </c>
      <c r="F98" s="14"/>
      <c r="G98" s="49"/>
      <c r="H98" s="49"/>
      <c r="I98" s="49"/>
    </row>
    <row r="99" spans="1:9" ht="24" customHeight="1" x14ac:dyDescent="0.25">
      <c r="A99" s="18" t="s">
        <v>135</v>
      </c>
      <c r="B99" s="18" t="s">
        <v>136</v>
      </c>
      <c r="C99" s="11">
        <v>1</v>
      </c>
      <c r="D99" s="13">
        <v>109.45</v>
      </c>
      <c r="E99" s="31">
        <f t="shared" si="1"/>
        <v>109.45</v>
      </c>
      <c r="F99" s="14"/>
      <c r="G99" s="15"/>
      <c r="H99" s="16"/>
      <c r="I99" s="17"/>
    </row>
    <row r="100" spans="1:9" ht="24" customHeight="1" x14ac:dyDescent="0.25">
      <c r="A100" s="34" t="s">
        <v>340</v>
      </c>
      <c r="B100" s="18" t="s">
        <v>406</v>
      </c>
      <c r="C100" s="11">
        <v>1</v>
      </c>
      <c r="D100" s="27">
        <v>763.4</v>
      </c>
      <c r="E100" s="27">
        <f t="shared" si="1"/>
        <v>763.4</v>
      </c>
      <c r="F100" s="14"/>
      <c r="G100" s="49"/>
      <c r="H100" s="49"/>
      <c r="I100" s="49"/>
    </row>
    <row r="101" spans="1:9" ht="24" customHeight="1" x14ac:dyDescent="0.25">
      <c r="A101" s="18" t="s">
        <v>137</v>
      </c>
      <c r="B101" s="18" t="s">
        <v>138</v>
      </c>
      <c r="C101" s="11">
        <v>1</v>
      </c>
      <c r="D101" s="13">
        <v>189.42</v>
      </c>
      <c r="E101" s="31">
        <f t="shared" si="1"/>
        <v>189.42</v>
      </c>
      <c r="F101" s="14"/>
      <c r="G101" s="15"/>
      <c r="H101" s="16"/>
      <c r="I101" s="17"/>
    </row>
    <row r="102" spans="1:9" ht="24" customHeight="1" x14ac:dyDescent="0.25">
      <c r="A102" s="18" t="s">
        <v>139</v>
      </c>
      <c r="B102" s="10" t="s">
        <v>140</v>
      </c>
      <c r="C102" s="11">
        <v>1</v>
      </c>
      <c r="D102" s="13">
        <v>219.45</v>
      </c>
      <c r="E102" s="31">
        <f t="shared" si="1"/>
        <v>219.45</v>
      </c>
      <c r="F102" s="14"/>
      <c r="G102" s="15"/>
      <c r="H102" s="16"/>
      <c r="I102" s="17"/>
    </row>
    <row r="103" spans="1:9" ht="24" customHeight="1" x14ac:dyDescent="0.25">
      <c r="A103" s="18" t="s">
        <v>141</v>
      </c>
      <c r="B103" s="18" t="s">
        <v>142</v>
      </c>
      <c r="C103" s="11">
        <v>1</v>
      </c>
      <c r="D103" s="13">
        <v>46.871000000000002</v>
      </c>
      <c r="E103" s="31">
        <f t="shared" si="1"/>
        <v>46.871000000000002</v>
      </c>
      <c r="F103" s="14"/>
      <c r="G103" s="15"/>
      <c r="H103" s="16"/>
      <c r="I103" s="17"/>
    </row>
    <row r="104" spans="1:9" ht="24" customHeight="1" x14ac:dyDescent="0.25">
      <c r="A104" s="34" t="s">
        <v>303</v>
      </c>
      <c r="B104" s="18" t="s">
        <v>387</v>
      </c>
      <c r="C104" s="11">
        <v>1</v>
      </c>
      <c r="D104" s="27">
        <v>53.02</v>
      </c>
      <c r="E104" s="27">
        <f t="shared" si="1"/>
        <v>53.02</v>
      </c>
      <c r="F104" s="14"/>
      <c r="G104" s="49"/>
      <c r="H104" s="49"/>
      <c r="I104" s="49"/>
    </row>
    <row r="105" spans="1:9" ht="24" customHeight="1" x14ac:dyDescent="0.25">
      <c r="A105" s="18" t="s">
        <v>143</v>
      </c>
      <c r="B105" s="18" t="s">
        <v>144</v>
      </c>
      <c r="C105" s="11">
        <v>1</v>
      </c>
      <c r="D105" s="12">
        <v>39.160000000000004</v>
      </c>
      <c r="E105" s="31">
        <f t="shared" si="1"/>
        <v>39.160000000000004</v>
      </c>
      <c r="F105" s="14"/>
      <c r="G105" s="15"/>
      <c r="H105" s="16"/>
      <c r="I105" s="17"/>
    </row>
    <row r="106" spans="1:9" s="22" customFormat="1" ht="24" customHeight="1" x14ac:dyDescent="0.25">
      <c r="A106" s="34" t="s">
        <v>357</v>
      </c>
      <c r="B106" s="10" t="s">
        <v>361</v>
      </c>
      <c r="C106" s="11">
        <v>1</v>
      </c>
      <c r="D106" s="27">
        <v>53.481999999999999</v>
      </c>
      <c r="E106" s="27">
        <f t="shared" si="1"/>
        <v>53.481999999999999</v>
      </c>
      <c r="F106" s="14"/>
      <c r="G106" s="49"/>
      <c r="H106" s="49"/>
      <c r="I106" s="49"/>
    </row>
    <row r="107" spans="1:9" ht="24" customHeight="1" x14ac:dyDescent="0.25">
      <c r="A107" s="18" t="s">
        <v>145</v>
      </c>
      <c r="B107" s="18" t="s">
        <v>146</v>
      </c>
      <c r="C107" s="11">
        <v>1</v>
      </c>
      <c r="D107" s="12">
        <v>36.685000000000002</v>
      </c>
      <c r="E107" s="31">
        <f t="shared" si="1"/>
        <v>36.685000000000002</v>
      </c>
      <c r="F107" s="14"/>
      <c r="G107" s="15"/>
      <c r="H107" s="16"/>
      <c r="I107" s="17"/>
    </row>
    <row r="108" spans="1:9" ht="24" customHeight="1" x14ac:dyDescent="0.25">
      <c r="A108" s="18" t="s">
        <v>302</v>
      </c>
      <c r="B108" s="18" t="s">
        <v>385</v>
      </c>
      <c r="C108" s="11">
        <v>1</v>
      </c>
      <c r="D108" s="31">
        <v>229.9</v>
      </c>
      <c r="E108" s="27">
        <f t="shared" si="1"/>
        <v>229.9</v>
      </c>
      <c r="F108" s="14"/>
      <c r="G108" s="49"/>
      <c r="H108" s="49"/>
      <c r="I108" s="49"/>
    </row>
    <row r="109" spans="1:9" ht="24" customHeight="1" x14ac:dyDescent="0.25">
      <c r="A109" s="18" t="s">
        <v>147</v>
      </c>
      <c r="B109" s="18" t="s">
        <v>148</v>
      </c>
      <c r="C109" s="11">
        <v>1</v>
      </c>
      <c r="D109" s="13">
        <v>33.572000000000003</v>
      </c>
      <c r="E109" s="31">
        <f t="shared" si="1"/>
        <v>33.572000000000003</v>
      </c>
      <c r="F109" s="14"/>
      <c r="G109" s="15"/>
      <c r="H109" s="16"/>
      <c r="I109" s="17"/>
    </row>
    <row r="110" spans="1:9" ht="24" customHeight="1" x14ac:dyDescent="0.25">
      <c r="A110" s="18" t="s">
        <v>149</v>
      </c>
      <c r="B110" s="18" t="s">
        <v>150</v>
      </c>
      <c r="C110" s="11">
        <v>1</v>
      </c>
      <c r="D110" s="13">
        <v>198.726</v>
      </c>
      <c r="E110" s="31">
        <f t="shared" si="1"/>
        <v>198.726</v>
      </c>
      <c r="F110" s="14"/>
      <c r="G110" s="15"/>
      <c r="H110" s="16"/>
      <c r="I110" s="17"/>
    </row>
    <row r="111" spans="1:9" ht="24" customHeight="1" x14ac:dyDescent="0.25">
      <c r="A111" s="18" t="s">
        <v>151</v>
      </c>
      <c r="B111" s="18" t="s">
        <v>152</v>
      </c>
      <c r="C111" s="11">
        <v>1</v>
      </c>
      <c r="D111" s="13">
        <v>215.292</v>
      </c>
      <c r="E111" s="31">
        <f t="shared" si="1"/>
        <v>215.292</v>
      </c>
      <c r="F111" s="14"/>
      <c r="G111" s="15"/>
      <c r="H111" s="16"/>
      <c r="I111" s="17"/>
    </row>
    <row r="112" spans="1:9" ht="24" customHeight="1" x14ac:dyDescent="0.25">
      <c r="A112" s="18" t="s">
        <v>153</v>
      </c>
      <c r="B112" s="10" t="s">
        <v>154</v>
      </c>
      <c r="C112" s="11">
        <v>1</v>
      </c>
      <c r="D112" s="13">
        <v>88</v>
      </c>
      <c r="E112" s="31">
        <f t="shared" si="1"/>
        <v>88</v>
      </c>
      <c r="F112" s="14"/>
      <c r="G112" s="15"/>
      <c r="H112" s="16"/>
      <c r="I112" s="17"/>
    </row>
    <row r="113" spans="1:9" ht="24" customHeight="1" x14ac:dyDescent="0.25">
      <c r="A113" s="18" t="s">
        <v>155</v>
      </c>
      <c r="B113" s="18" t="s">
        <v>156</v>
      </c>
      <c r="C113" s="11">
        <v>1</v>
      </c>
      <c r="D113" s="13">
        <v>65.67</v>
      </c>
      <c r="E113" s="31">
        <f t="shared" si="1"/>
        <v>65.67</v>
      </c>
      <c r="F113" s="14"/>
      <c r="G113" s="15"/>
      <c r="H113" s="16"/>
      <c r="I113" s="17"/>
    </row>
    <row r="114" spans="1:9" ht="24" customHeight="1" x14ac:dyDescent="0.25">
      <c r="A114" s="18" t="s">
        <v>157</v>
      </c>
      <c r="B114" s="18" t="s">
        <v>158</v>
      </c>
      <c r="C114" s="11">
        <v>1</v>
      </c>
      <c r="D114" s="13">
        <v>163.32799999999997</v>
      </c>
      <c r="E114" s="31">
        <f t="shared" si="1"/>
        <v>163.32799999999997</v>
      </c>
      <c r="F114" s="14"/>
      <c r="G114" s="15"/>
      <c r="H114" s="16"/>
      <c r="I114" s="17"/>
    </row>
    <row r="115" spans="1:9" ht="24" customHeight="1" x14ac:dyDescent="0.25">
      <c r="A115" s="18" t="s">
        <v>159</v>
      </c>
      <c r="B115" s="18" t="s">
        <v>160</v>
      </c>
      <c r="C115" s="11">
        <v>1</v>
      </c>
      <c r="D115" s="13">
        <v>83.434999999999988</v>
      </c>
      <c r="E115" s="31">
        <f t="shared" si="1"/>
        <v>83.434999999999988</v>
      </c>
      <c r="F115" s="14"/>
      <c r="G115" s="15"/>
      <c r="H115" s="16"/>
      <c r="I115" s="17"/>
    </row>
    <row r="116" spans="1:9" ht="24" customHeight="1" x14ac:dyDescent="0.25">
      <c r="A116" s="18" t="s">
        <v>161</v>
      </c>
      <c r="B116" s="18" t="s">
        <v>162</v>
      </c>
      <c r="C116" s="11">
        <v>1</v>
      </c>
      <c r="D116" s="12">
        <v>428.791</v>
      </c>
      <c r="E116" s="31">
        <f t="shared" si="1"/>
        <v>428.791</v>
      </c>
      <c r="F116" s="14"/>
      <c r="G116" s="15"/>
      <c r="H116" s="16"/>
      <c r="I116" s="17"/>
    </row>
    <row r="117" spans="1:9" ht="24" customHeight="1" x14ac:dyDescent="0.25">
      <c r="A117" s="18" t="s">
        <v>163</v>
      </c>
      <c r="B117" s="18" t="s">
        <v>164</v>
      </c>
      <c r="C117" s="11">
        <v>1</v>
      </c>
      <c r="D117" s="13">
        <v>397.1</v>
      </c>
      <c r="E117" s="31">
        <f t="shared" si="1"/>
        <v>397.1</v>
      </c>
      <c r="F117" s="14"/>
      <c r="G117" s="15"/>
      <c r="H117" s="16"/>
      <c r="I117" s="17"/>
    </row>
    <row r="118" spans="1:9" ht="24" customHeight="1" x14ac:dyDescent="0.25">
      <c r="A118" s="18" t="s">
        <v>165</v>
      </c>
      <c r="B118" s="18" t="s">
        <v>166</v>
      </c>
      <c r="C118" s="11">
        <v>1</v>
      </c>
      <c r="D118" s="13">
        <v>80.388000000000005</v>
      </c>
      <c r="E118" s="31">
        <f t="shared" si="1"/>
        <v>80.388000000000005</v>
      </c>
      <c r="F118" s="14"/>
      <c r="G118" s="15"/>
      <c r="H118" s="16"/>
      <c r="I118" s="17"/>
    </row>
    <row r="119" spans="1:9" ht="24" customHeight="1" x14ac:dyDescent="0.25">
      <c r="A119" s="18" t="s">
        <v>167</v>
      </c>
      <c r="B119" s="18" t="s">
        <v>168</v>
      </c>
      <c r="C119" s="11">
        <v>1</v>
      </c>
      <c r="D119" s="13">
        <v>36.674000000000007</v>
      </c>
      <c r="E119" s="31">
        <f t="shared" si="1"/>
        <v>36.674000000000007</v>
      </c>
      <c r="F119" s="14"/>
      <c r="G119" s="15"/>
      <c r="H119" s="16"/>
      <c r="I119" s="17"/>
    </row>
    <row r="120" spans="1:9" ht="24" customHeight="1" x14ac:dyDescent="0.25">
      <c r="A120" s="18" t="s">
        <v>169</v>
      </c>
      <c r="B120" s="18" t="s">
        <v>170</v>
      </c>
      <c r="C120" s="11">
        <v>1</v>
      </c>
      <c r="D120" s="13">
        <v>212.05799999999999</v>
      </c>
      <c r="E120" s="31">
        <f t="shared" si="1"/>
        <v>212.05799999999999</v>
      </c>
      <c r="F120" s="14"/>
      <c r="G120" s="15"/>
      <c r="H120" s="16"/>
      <c r="I120" s="17"/>
    </row>
    <row r="121" spans="1:9" ht="24" customHeight="1" x14ac:dyDescent="0.25">
      <c r="A121" s="18" t="s">
        <v>171</v>
      </c>
      <c r="B121" s="18" t="s">
        <v>172</v>
      </c>
      <c r="C121" s="11">
        <v>1</v>
      </c>
      <c r="D121" s="13">
        <v>326.61200000000002</v>
      </c>
      <c r="E121" s="31">
        <f t="shared" si="1"/>
        <v>326.61200000000002</v>
      </c>
      <c r="F121" s="14"/>
      <c r="G121" s="15"/>
      <c r="H121" s="16"/>
      <c r="I121" s="17"/>
    </row>
    <row r="122" spans="1:9" ht="24" customHeight="1" x14ac:dyDescent="0.25">
      <c r="A122" s="34" t="s">
        <v>329</v>
      </c>
      <c r="B122" s="10" t="s">
        <v>415</v>
      </c>
      <c r="C122" s="11">
        <v>1</v>
      </c>
      <c r="D122" s="27">
        <v>58.96</v>
      </c>
      <c r="E122" s="27">
        <f t="shared" si="1"/>
        <v>58.96</v>
      </c>
      <c r="F122" s="14"/>
      <c r="G122" s="49"/>
      <c r="H122" s="49"/>
      <c r="I122" s="49"/>
    </row>
    <row r="123" spans="1:9" ht="24" customHeight="1" x14ac:dyDescent="0.25">
      <c r="A123" s="18" t="s">
        <v>173</v>
      </c>
      <c r="B123" s="18" t="s">
        <v>174</v>
      </c>
      <c r="C123" s="11">
        <v>1</v>
      </c>
      <c r="D123" s="13">
        <v>39.072000000000003</v>
      </c>
      <c r="E123" s="31">
        <f t="shared" si="1"/>
        <v>39.072000000000003</v>
      </c>
      <c r="F123" s="14"/>
      <c r="G123" s="15"/>
      <c r="H123" s="16"/>
      <c r="I123" s="17"/>
    </row>
    <row r="124" spans="1:9" ht="24" customHeight="1" x14ac:dyDescent="0.25">
      <c r="A124" s="34" t="s">
        <v>309</v>
      </c>
      <c r="B124" s="18" t="s">
        <v>392</v>
      </c>
      <c r="C124" s="11">
        <v>1</v>
      </c>
      <c r="D124" s="27">
        <v>315.81</v>
      </c>
      <c r="E124" s="27">
        <f t="shared" si="1"/>
        <v>315.81</v>
      </c>
      <c r="F124" s="14"/>
      <c r="G124" s="49"/>
      <c r="H124" s="49"/>
      <c r="I124" s="49"/>
    </row>
    <row r="125" spans="1:9" ht="24" customHeight="1" x14ac:dyDescent="0.25">
      <c r="A125" s="34" t="s">
        <v>311</v>
      </c>
      <c r="B125" s="18" t="s">
        <v>394</v>
      </c>
      <c r="C125" s="11">
        <v>1</v>
      </c>
      <c r="D125" s="27">
        <v>89.991</v>
      </c>
      <c r="E125" s="27">
        <f t="shared" si="1"/>
        <v>89.991</v>
      </c>
      <c r="F125" s="14"/>
      <c r="G125" s="49"/>
      <c r="H125" s="49"/>
      <c r="I125" s="49"/>
    </row>
    <row r="126" spans="1:9" ht="24" customHeight="1" x14ac:dyDescent="0.25">
      <c r="A126" s="34" t="s">
        <v>310</v>
      </c>
      <c r="B126" s="18" t="s">
        <v>393</v>
      </c>
      <c r="C126" s="11">
        <v>1</v>
      </c>
      <c r="D126" s="27">
        <v>79.596000000000004</v>
      </c>
      <c r="E126" s="27">
        <f t="shared" si="1"/>
        <v>79.596000000000004</v>
      </c>
      <c r="F126" s="14"/>
      <c r="G126" s="49"/>
      <c r="H126" s="49"/>
      <c r="I126" s="49"/>
    </row>
    <row r="127" spans="1:9" ht="24" customHeight="1" x14ac:dyDescent="0.25">
      <c r="A127" s="18" t="s">
        <v>175</v>
      </c>
      <c r="B127" s="18" t="s">
        <v>176</v>
      </c>
      <c r="C127" s="11">
        <v>1</v>
      </c>
      <c r="D127" s="12">
        <v>66</v>
      </c>
      <c r="E127" s="31">
        <f t="shared" si="1"/>
        <v>66</v>
      </c>
      <c r="F127" s="14"/>
      <c r="G127" s="15"/>
      <c r="H127" s="16"/>
      <c r="I127" s="17"/>
    </row>
    <row r="128" spans="1:9" ht="24" customHeight="1" x14ac:dyDescent="0.25">
      <c r="A128" s="34" t="s">
        <v>358</v>
      </c>
      <c r="B128" s="10" t="s">
        <v>360</v>
      </c>
      <c r="C128" s="11">
        <v>1</v>
      </c>
      <c r="D128" s="27">
        <v>201.3</v>
      </c>
      <c r="E128" s="27">
        <f t="shared" si="1"/>
        <v>201.3</v>
      </c>
      <c r="F128" s="14"/>
      <c r="G128" s="49"/>
      <c r="H128" s="49"/>
      <c r="I128" s="49"/>
    </row>
    <row r="129" spans="1:9" ht="24" customHeight="1" x14ac:dyDescent="0.25">
      <c r="A129" s="18" t="s">
        <v>177</v>
      </c>
      <c r="B129" s="18" t="s">
        <v>178</v>
      </c>
      <c r="C129" s="11">
        <v>1</v>
      </c>
      <c r="D129" s="13">
        <v>52.458999999999996</v>
      </c>
      <c r="E129" s="31">
        <f t="shared" si="1"/>
        <v>52.458999999999996</v>
      </c>
      <c r="F129" s="14"/>
      <c r="G129" s="15"/>
      <c r="H129" s="16"/>
      <c r="I129" s="17"/>
    </row>
    <row r="130" spans="1:9" ht="24" customHeight="1" x14ac:dyDescent="0.25">
      <c r="A130" s="18" t="s">
        <v>179</v>
      </c>
      <c r="B130" s="18" t="s">
        <v>180</v>
      </c>
      <c r="C130" s="11">
        <v>1</v>
      </c>
      <c r="D130" s="13">
        <v>89.782000000000011</v>
      </c>
      <c r="E130" s="31">
        <f t="shared" si="1"/>
        <v>89.782000000000011</v>
      </c>
      <c r="F130" s="14"/>
      <c r="G130" s="15"/>
      <c r="H130" s="16"/>
      <c r="I130" s="17"/>
    </row>
    <row r="131" spans="1:9" ht="24" customHeight="1" x14ac:dyDescent="0.25">
      <c r="A131" s="34" t="s">
        <v>337</v>
      </c>
      <c r="B131" s="10" t="s">
        <v>421</v>
      </c>
      <c r="C131" s="11">
        <v>1</v>
      </c>
      <c r="D131" s="27">
        <v>405.9</v>
      </c>
      <c r="E131" s="27">
        <f t="shared" si="1"/>
        <v>405.9</v>
      </c>
      <c r="F131" s="14"/>
      <c r="G131" s="49"/>
      <c r="H131" s="49"/>
      <c r="I131" s="49"/>
    </row>
    <row r="132" spans="1:9" ht="24" customHeight="1" x14ac:dyDescent="0.25">
      <c r="A132" s="18" t="s">
        <v>181</v>
      </c>
      <c r="B132" s="18" t="s">
        <v>182</v>
      </c>
      <c r="C132" s="11">
        <v>1</v>
      </c>
      <c r="D132" s="13">
        <v>45.231999999999999</v>
      </c>
      <c r="E132" s="31">
        <f t="shared" si="1"/>
        <v>45.231999999999999</v>
      </c>
      <c r="F132" s="14"/>
      <c r="G132" s="15"/>
      <c r="H132" s="16"/>
      <c r="I132" s="17"/>
    </row>
    <row r="133" spans="1:9" ht="24" customHeight="1" x14ac:dyDescent="0.25">
      <c r="A133" s="18" t="s">
        <v>183</v>
      </c>
      <c r="B133" s="18" t="s">
        <v>184</v>
      </c>
      <c r="C133" s="11">
        <v>1</v>
      </c>
      <c r="D133" s="13">
        <v>72.336000000000013</v>
      </c>
      <c r="E133" s="31">
        <f t="shared" si="1"/>
        <v>72.336000000000013</v>
      </c>
      <c r="F133" s="14"/>
      <c r="G133" s="15"/>
      <c r="H133" s="16"/>
      <c r="I133" s="17"/>
    </row>
    <row r="134" spans="1:9" ht="24" customHeight="1" x14ac:dyDescent="0.25">
      <c r="A134" s="18" t="s">
        <v>185</v>
      </c>
      <c r="B134" s="18" t="s">
        <v>186</v>
      </c>
      <c r="C134" s="11">
        <v>1</v>
      </c>
      <c r="D134" s="12">
        <v>327.70100000000002</v>
      </c>
      <c r="E134" s="31">
        <f t="shared" si="1"/>
        <v>327.70100000000002</v>
      </c>
      <c r="F134" s="14"/>
      <c r="G134" s="15"/>
      <c r="H134" s="16"/>
      <c r="I134" s="17"/>
    </row>
    <row r="135" spans="1:9" ht="24" customHeight="1" x14ac:dyDescent="0.25">
      <c r="A135" s="18" t="s">
        <v>187</v>
      </c>
      <c r="B135" s="18" t="s">
        <v>188</v>
      </c>
      <c r="C135" s="11">
        <v>1</v>
      </c>
      <c r="D135" s="12">
        <v>49.819000000000003</v>
      </c>
      <c r="E135" s="31">
        <f t="shared" ref="E135:E198" si="2">C135*D135</f>
        <v>49.819000000000003</v>
      </c>
      <c r="F135" s="14"/>
      <c r="G135" s="15"/>
      <c r="H135" s="16"/>
      <c r="I135" s="17"/>
    </row>
    <row r="136" spans="1:9" ht="24" customHeight="1" x14ac:dyDescent="0.25">
      <c r="A136" s="18" t="s">
        <v>189</v>
      </c>
      <c r="B136" s="18" t="s">
        <v>190</v>
      </c>
      <c r="C136" s="11">
        <v>1</v>
      </c>
      <c r="D136" s="13">
        <v>33.572000000000003</v>
      </c>
      <c r="E136" s="31">
        <f t="shared" si="2"/>
        <v>33.572000000000003</v>
      </c>
      <c r="F136" s="14"/>
      <c r="G136" s="15"/>
      <c r="H136" s="16"/>
      <c r="I136" s="17"/>
    </row>
    <row r="137" spans="1:9" s="22" customFormat="1" ht="24" customHeight="1" x14ac:dyDescent="0.25">
      <c r="A137" s="18" t="s">
        <v>191</v>
      </c>
      <c r="B137" s="18" t="s">
        <v>192</v>
      </c>
      <c r="C137" s="11">
        <v>1</v>
      </c>
      <c r="D137" s="13">
        <v>215.941</v>
      </c>
      <c r="E137" s="31">
        <f t="shared" si="2"/>
        <v>215.941</v>
      </c>
      <c r="F137" s="14"/>
      <c r="G137" s="15"/>
      <c r="H137" s="16"/>
      <c r="I137" s="17"/>
    </row>
    <row r="138" spans="1:9" ht="24" customHeight="1" x14ac:dyDescent="0.25">
      <c r="A138" s="18" t="s">
        <v>193</v>
      </c>
      <c r="B138" s="18" t="s">
        <v>194</v>
      </c>
      <c r="C138" s="11">
        <v>1</v>
      </c>
      <c r="D138" s="13">
        <v>197.96699999999998</v>
      </c>
      <c r="E138" s="31">
        <f t="shared" si="2"/>
        <v>197.96699999999998</v>
      </c>
      <c r="F138" s="14"/>
      <c r="G138" s="15"/>
      <c r="H138" s="16"/>
      <c r="I138" s="17"/>
    </row>
    <row r="139" spans="1:9" ht="24" customHeight="1" x14ac:dyDescent="0.25">
      <c r="A139" s="18" t="s">
        <v>195</v>
      </c>
      <c r="B139" s="18" t="s">
        <v>196</v>
      </c>
      <c r="C139" s="11">
        <v>1</v>
      </c>
      <c r="D139" s="12">
        <v>167.893</v>
      </c>
      <c r="E139" s="31">
        <f t="shared" si="2"/>
        <v>167.893</v>
      </c>
      <c r="F139" s="14"/>
      <c r="G139" s="15"/>
      <c r="H139" s="16"/>
      <c r="I139" s="17"/>
    </row>
    <row r="140" spans="1:9" ht="24" customHeight="1" x14ac:dyDescent="0.25">
      <c r="A140" s="18" t="s">
        <v>197</v>
      </c>
      <c r="B140" s="18" t="s">
        <v>198</v>
      </c>
      <c r="C140" s="11">
        <v>1</v>
      </c>
      <c r="D140" s="13">
        <v>267.25600000000003</v>
      </c>
      <c r="E140" s="31">
        <f t="shared" si="2"/>
        <v>267.25600000000003</v>
      </c>
      <c r="F140" s="14"/>
      <c r="G140" s="15"/>
      <c r="H140" s="16"/>
      <c r="I140" s="17"/>
    </row>
    <row r="141" spans="1:9" ht="24" customHeight="1" x14ac:dyDescent="0.25">
      <c r="A141" s="18" t="s">
        <v>199</v>
      </c>
      <c r="B141" s="18" t="s">
        <v>200</v>
      </c>
      <c r="C141" s="11">
        <v>1</v>
      </c>
      <c r="D141" s="13">
        <v>199.82599999999999</v>
      </c>
      <c r="E141" s="31">
        <f t="shared" si="2"/>
        <v>199.82599999999999</v>
      </c>
      <c r="F141" s="14"/>
      <c r="G141" s="15"/>
      <c r="H141" s="16"/>
      <c r="I141" s="17"/>
    </row>
    <row r="142" spans="1:9" ht="24" customHeight="1" x14ac:dyDescent="0.25">
      <c r="A142" s="34" t="s">
        <v>348</v>
      </c>
      <c r="B142" s="10" t="s">
        <v>369</v>
      </c>
      <c r="C142" s="11">
        <v>1</v>
      </c>
      <c r="D142" s="27">
        <v>60.06</v>
      </c>
      <c r="E142" s="27">
        <f t="shared" si="2"/>
        <v>60.06</v>
      </c>
      <c r="F142" s="14"/>
      <c r="G142" s="49"/>
      <c r="H142" s="49"/>
      <c r="I142" s="49"/>
    </row>
    <row r="143" spans="1:9" ht="24" customHeight="1" x14ac:dyDescent="0.25">
      <c r="A143" s="18" t="s">
        <v>201</v>
      </c>
      <c r="B143" s="18" t="s">
        <v>202</v>
      </c>
      <c r="C143" s="11">
        <v>1</v>
      </c>
      <c r="D143" s="12">
        <v>63.25</v>
      </c>
      <c r="E143" s="31">
        <f t="shared" si="2"/>
        <v>63.25</v>
      </c>
      <c r="F143" s="14"/>
      <c r="G143" s="15"/>
      <c r="H143" s="16"/>
      <c r="I143" s="17"/>
    </row>
    <row r="144" spans="1:9" ht="24" customHeight="1" x14ac:dyDescent="0.25">
      <c r="A144" s="18" t="s">
        <v>203</v>
      </c>
      <c r="B144" s="18" t="s">
        <v>204</v>
      </c>
      <c r="C144" s="11">
        <v>1</v>
      </c>
      <c r="D144" s="13">
        <v>195.37100000000001</v>
      </c>
      <c r="E144" s="31">
        <f t="shared" si="2"/>
        <v>195.37100000000001</v>
      </c>
      <c r="F144" s="14"/>
      <c r="G144" s="15"/>
      <c r="H144" s="16"/>
      <c r="I144" s="17"/>
    </row>
    <row r="145" spans="1:9" ht="24" customHeight="1" x14ac:dyDescent="0.25">
      <c r="A145" s="18" t="s">
        <v>205</v>
      </c>
      <c r="B145" s="18" t="s">
        <v>206</v>
      </c>
      <c r="C145" s="11">
        <v>1</v>
      </c>
      <c r="D145" s="12">
        <v>324.67600000000004</v>
      </c>
      <c r="E145" s="31">
        <f t="shared" si="2"/>
        <v>324.67600000000004</v>
      </c>
      <c r="F145" s="14"/>
      <c r="G145" s="15"/>
      <c r="H145" s="16"/>
      <c r="I145" s="17"/>
    </row>
    <row r="146" spans="1:9" ht="24" customHeight="1" x14ac:dyDescent="0.25">
      <c r="A146" s="18" t="s">
        <v>207</v>
      </c>
      <c r="B146" s="18" t="s">
        <v>208</v>
      </c>
      <c r="C146" s="11">
        <v>1</v>
      </c>
      <c r="D146" s="13">
        <v>84.853999999999999</v>
      </c>
      <c r="E146" s="31">
        <f t="shared" si="2"/>
        <v>84.853999999999999</v>
      </c>
      <c r="F146" s="14"/>
      <c r="G146" s="15"/>
      <c r="H146" s="16"/>
      <c r="I146" s="17"/>
    </row>
    <row r="147" spans="1:9" ht="24" customHeight="1" x14ac:dyDescent="0.25">
      <c r="A147" s="18" t="s">
        <v>209</v>
      </c>
      <c r="B147" s="18" t="s">
        <v>210</v>
      </c>
      <c r="C147" s="11">
        <v>1</v>
      </c>
      <c r="D147" s="13">
        <v>245.45399999999998</v>
      </c>
      <c r="E147" s="31">
        <f t="shared" si="2"/>
        <v>245.45399999999998</v>
      </c>
      <c r="F147" s="14"/>
      <c r="G147" s="15"/>
      <c r="H147" s="16"/>
      <c r="I147" s="17"/>
    </row>
    <row r="148" spans="1:9" ht="24" customHeight="1" x14ac:dyDescent="0.25">
      <c r="A148" s="18" t="s">
        <v>211</v>
      </c>
      <c r="B148" s="18" t="s">
        <v>212</v>
      </c>
      <c r="C148" s="11">
        <v>1</v>
      </c>
      <c r="D148" s="13">
        <v>138.45699999999999</v>
      </c>
      <c r="E148" s="31">
        <f t="shared" si="2"/>
        <v>138.45699999999999</v>
      </c>
      <c r="F148" s="14"/>
      <c r="G148" s="15"/>
      <c r="H148" s="16"/>
      <c r="I148" s="17"/>
    </row>
    <row r="149" spans="1:9" ht="24" customHeight="1" x14ac:dyDescent="0.25">
      <c r="A149" s="18" t="s">
        <v>213</v>
      </c>
      <c r="B149" s="18" t="s">
        <v>214</v>
      </c>
      <c r="C149" s="11">
        <v>1</v>
      </c>
      <c r="D149" s="13">
        <v>126.83</v>
      </c>
      <c r="E149" s="31">
        <f t="shared" si="2"/>
        <v>126.83</v>
      </c>
      <c r="F149" s="14"/>
      <c r="G149" s="15"/>
      <c r="H149" s="16"/>
      <c r="I149" s="17"/>
    </row>
    <row r="150" spans="1:9" ht="24" customHeight="1" x14ac:dyDescent="0.25">
      <c r="A150" s="18" t="s">
        <v>215</v>
      </c>
      <c r="B150" s="18" t="s">
        <v>216</v>
      </c>
      <c r="C150" s="11">
        <v>1</v>
      </c>
      <c r="D150" s="12">
        <v>39.468000000000004</v>
      </c>
      <c r="E150" s="31">
        <f t="shared" si="2"/>
        <v>39.468000000000004</v>
      </c>
      <c r="F150" s="14"/>
      <c r="G150" s="15"/>
      <c r="H150" s="16"/>
      <c r="I150" s="17"/>
    </row>
    <row r="151" spans="1:9" ht="24" customHeight="1" x14ac:dyDescent="0.25">
      <c r="A151" s="34" t="s">
        <v>341</v>
      </c>
      <c r="B151" s="10" t="s">
        <v>424</v>
      </c>
      <c r="C151" s="11">
        <v>1</v>
      </c>
      <c r="D151" s="27">
        <v>1154.56</v>
      </c>
      <c r="E151" s="27">
        <f t="shared" si="2"/>
        <v>1154.56</v>
      </c>
      <c r="F151" s="14"/>
      <c r="G151" s="49"/>
      <c r="H151" s="49"/>
      <c r="I151" s="49"/>
    </row>
    <row r="152" spans="1:9" ht="24" customHeight="1" x14ac:dyDescent="0.25">
      <c r="A152" s="18" t="s">
        <v>217</v>
      </c>
      <c r="B152" s="18" t="s">
        <v>218</v>
      </c>
      <c r="C152" s="11">
        <v>1</v>
      </c>
      <c r="D152" s="13">
        <v>66</v>
      </c>
      <c r="E152" s="31">
        <f t="shared" si="2"/>
        <v>66</v>
      </c>
      <c r="F152" s="14"/>
      <c r="G152" s="15"/>
      <c r="H152" s="16"/>
      <c r="I152" s="17"/>
    </row>
    <row r="153" spans="1:9" ht="24" customHeight="1" x14ac:dyDescent="0.25">
      <c r="A153" s="34" t="s">
        <v>313</v>
      </c>
      <c r="B153" s="18" t="s">
        <v>396</v>
      </c>
      <c r="C153" s="11">
        <v>1</v>
      </c>
      <c r="D153" s="27">
        <v>392.03999999999996</v>
      </c>
      <c r="E153" s="27">
        <f t="shared" si="2"/>
        <v>392.03999999999996</v>
      </c>
      <c r="F153" s="14"/>
      <c r="G153" s="49"/>
      <c r="H153" s="49"/>
      <c r="I153" s="49"/>
    </row>
    <row r="154" spans="1:9" ht="24" customHeight="1" x14ac:dyDescent="0.25">
      <c r="A154" s="34" t="s">
        <v>312</v>
      </c>
      <c r="B154" s="18" t="s">
        <v>395</v>
      </c>
      <c r="C154" s="11">
        <v>1</v>
      </c>
      <c r="D154" s="27">
        <v>47.420999999999999</v>
      </c>
      <c r="E154" s="27">
        <f t="shared" si="2"/>
        <v>47.420999999999999</v>
      </c>
      <c r="F154" s="14"/>
      <c r="G154" s="49"/>
      <c r="H154" s="49"/>
      <c r="I154" s="49"/>
    </row>
    <row r="155" spans="1:9" ht="24" customHeight="1" x14ac:dyDescent="0.25">
      <c r="A155" s="18" t="s">
        <v>219</v>
      </c>
      <c r="B155" s="18" t="s">
        <v>220</v>
      </c>
      <c r="C155" s="11">
        <v>1</v>
      </c>
      <c r="D155" s="13">
        <v>82.379000000000005</v>
      </c>
      <c r="E155" s="31">
        <f t="shared" si="2"/>
        <v>82.379000000000005</v>
      </c>
      <c r="F155" s="14"/>
      <c r="G155" s="15"/>
      <c r="H155" s="16"/>
      <c r="I155" s="17"/>
    </row>
    <row r="156" spans="1:9" ht="24" customHeight="1" x14ac:dyDescent="0.25">
      <c r="A156" s="18" t="s">
        <v>221</v>
      </c>
      <c r="B156" s="18" t="s">
        <v>222</v>
      </c>
      <c r="C156" s="11">
        <v>1</v>
      </c>
      <c r="D156" s="13">
        <v>146.256</v>
      </c>
      <c r="E156" s="31">
        <f t="shared" si="2"/>
        <v>146.256</v>
      </c>
      <c r="F156" s="14"/>
      <c r="G156" s="15"/>
      <c r="H156" s="16"/>
      <c r="I156" s="17"/>
    </row>
    <row r="157" spans="1:9" ht="24" customHeight="1" x14ac:dyDescent="0.25">
      <c r="A157" s="18" t="s">
        <v>223</v>
      </c>
      <c r="B157" s="18" t="s">
        <v>224</v>
      </c>
      <c r="C157" s="11">
        <v>1</v>
      </c>
      <c r="D157" s="13">
        <v>467.37900000000002</v>
      </c>
      <c r="E157" s="31">
        <f t="shared" si="2"/>
        <v>467.37900000000002</v>
      </c>
      <c r="F157" s="14"/>
      <c r="G157" s="15"/>
      <c r="H157" s="16"/>
      <c r="I157" s="17"/>
    </row>
    <row r="158" spans="1:9" ht="24" customHeight="1" x14ac:dyDescent="0.25">
      <c r="A158" s="18" t="s">
        <v>225</v>
      </c>
      <c r="B158" s="18" t="s">
        <v>226</v>
      </c>
      <c r="C158" s="11">
        <v>1</v>
      </c>
      <c r="D158" s="13">
        <v>823.24</v>
      </c>
      <c r="E158" s="31">
        <f t="shared" si="2"/>
        <v>823.24</v>
      </c>
      <c r="F158" s="14"/>
      <c r="G158" s="15"/>
      <c r="H158" s="16"/>
      <c r="I158" s="17"/>
    </row>
    <row r="159" spans="1:9" ht="24" customHeight="1" x14ac:dyDescent="0.25">
      <c r="A159" s="18" t="s">
        <v>227</v>
      </c>
      <c r="B159" s="18" t="s">
        <v>228</v>
      </c>
      <c r="C159" s="11">
        <v>1</v>
      </c>
      <c r="D159" s="13">
        <v>225.08199999999999</v>
      </c>
      <c r="E159" s="31">
        <f t="shared" si="2"/>
        <v>225.08199999999999</v>
      </c>
      <c r="F159" s="14"/>
      <c r="G159" s="15"/>
      <c r="H159" s="16"/>
      <c r="I159" s="17"/>
    </row>
    <row r="160" spans="1:9" ht="24" customHeight="1" x14ac:dyDescent="0.25">
      <c r="A160" s="18" t="s">
        <v>229</v>
      </c>
      <c r="B160" s="18" t="s">
        <v>230</v>
      </c>
      <c r="C160" s="11">
        <v>1</v>
      </c>
      <c r="D160" s="13">
        <v>230.25200000000001</v>
      </c>
      <c r="E160" s="31">
        <f t="shared" si="2"/>
        <v>230.25200000000001</v>
      </c>
      <c r="F160" s="14"/>
      <c r="G160" s="15"/>
      <c r="H160" s="16"/>
      <c r="I160" s="17"/>
    </row>
    <row r="161" spans="1:9" ht="24" customHeight="1" x14ac:dyDescent="0.25">
      <c r="A161" s="18" t="s">
        <v>231</v>
      </c>
      <c r="B161" s="18" t="s">
        <v>232</v>
      </c>
      <c r="C161" s="11">
        <v>1</v>
      </c>
      <c r="D161" s="13">
        <v>545.85300000000007</v>
      </c>
      <c r="E161" s="31">
        <f t="shared" si="2"/>
        <v>545.85300000000007</v>
      </c>
      <c r="F161" s="14"/>
      <c r="G161" s="15"/>
      <c r="H161" s="16"/>
      <c r="I161" s="17"/>
    </row>
    <row r="162" spans="1:9" ht="24" customHeight="1" x14ac:dyDescent="0.25">
      <c r="A162" s="18" t="s">
        <v>233</v>
      </c>
      <c r="B162" s="18" t="s">
        <v>234</v>
      </c>
      <c r="C162" s="11">
        <v>1</v>
      </c>
      <c r="D162" s="13">
        <v>97.63600000000001</v>
      </c>
      <c r="E162" s="31">
        <f t="shared" si="2"/>
        <v>97.63600000000001</v>
      </c>
      <c r="F162" s="14"/>
      <c r="G162" s="15"/>
      <c r="H162" s="16"/>
      <c r="I162" s="17"/>
    </row>
    <row r="163" spans="1:9" ht="24" customHeight="1" x14ac:dyDescent="0.25">
      <c r="A163" s="18" t="s">
        <v>235</v>
      </c>
      <c r="B163" s="18" t="s">
        <v>236</v>
      </c>
      <c r="C163" s="11">
        <v>1</v>
      </c>
      <c r="D163" s="12">
        <v>37.697000000000003</v>
      </c>
      <c r="E163" s="31">
        <f t="shared" si="2"/>
        <v>37.697000000000003</v>
      </c>
      <c r="F163" s="14"/>
      <c r="G163" s="15"/>
      <c r="H163" s="16"/>
      <c r="I163" s="17"/>
    </row>
    <row r="164" spans="1:9" ht="24" customHeight="1" x14ac:dyDescent="0.25">
      <c r="A164" s="34" t="s">
        <v>305</v>
      </c>
      <c r="B164" s="18" t="s">
        <v>388</v>
      </c>
      <c r="C164" s="11">
        <v>1</v>
      </c>
      <c r="D164" s="27">
        <v>180.18</v>
      </c>
      <c r="E164" s="27">
        <f t="shared" si="2"/>
        <v>180.18</v>
      </c>
      <c r="F164" s="14"/>
      <c r="G164" s="49"/>
      <c r="H164" s="49"/>
      <c r="I164" s="49"/>
    </row>
    <row r="165" spans="1:9" ht="24" customHeight="1" x14ac:dyDescent="0.25">
      <c r="A165" s="18" t="s">
        <v>237</v>
      </c>
      <c r="B165" s="18" t="s">
        <v>238</v>
      </c>
      <c r="C165" s="11">
        <v>1</v>
      </c>
      <c r="D165" s="12">
        <v>41.36</v>
      </c>
      <c r="E165" s="31">
        <f t="shared" si="2"/>
        <v>41.36</v>
      </c>
      <c r="F165" s="14"/>
      <c r="G165" s="15"/>
      <c r="H165" s="16"/>
      <c r="I165" s="17"/>
    </row>
    <row r="166" spans="1:9" ht="24" customHeight="1" x14ac:dyDescent="0.25">
      <c r="A166" s="18" t="s">
        <v>301</v>
      </c>
      <c r="B166" s="10" t="s">
        <v>295</v>
      </c>
      <c r="C166" s="11">
        <v>1</v>
      </c>
      <c r="D166" s="12">
        <v>88.01100000000001</v>
      </c>
      <c r="E166" s="31">
        <f t="shared" si="2"/>
        <v>88.01100000000001</v>
      </c>
      <c r="F166" s="14"/>
      <c r="G166" s="15"/>
      <c r="H166" s="16"/>
      <c r="I166" s="17"/>
    </row>
    <row r="167" spans="1:9" ht="24" customHeight="1" x14ac:dyDescent="0.25">
      <c r="A167" s="18" t="s">
        <v>239</v>
      </c>
      <c r="B167" s="18" t="s">
        <v>240</v>
      </c>
      <c r="C167" s="11">
        <v>1</v>
      </c>
      <c r="D167" s="13">
        <v>259.17099999999999</v>
      </c>
      <c r="E167" s="31">
        <f t="shared" si="2"/>
        <v>259.17099999999999</v>
      </c>
      <c r="F167" s="14"/>
      <c r="G167" s="15"/>
      <c r="H167" s="16"/>
      <c r="I167" s="17"/>
    </row>
    <row r="168" spans="1:9" ht="24" customHeight="1" x14ac:dyDescent="0.25">
      <c r="A168" s="18" t="s">
        <v>241</v>
      </c>
      <c r="B168" s="18" t="s">
        <v>242</v>
      </c>
      <c r="C168" s="11">
        <v>1</v>
      </c>
      <c r="D168" s="13">
        <v>205.84299999999999</v>
      </c>
      <c r="E168" s="31">
        <f t="shared" si="2"/>
        <v>205.84299999999999</v>
      </c>
      <c r="F168" s="14"/>
      <c r="G168" s="15"/>
      <c r="H168" s="16"/>
      <c r="I168" s="17"/>
    </row>
    <row r="169" spans="1:9" ht="24" customHeight="1" x14ac:dyDescent="0.25">
      <c r="A169" s="18" t="s">
        <v>243</v>
      </c>
      <c r="B169" s="18" t="s">
        <v>244</v>
      </c>
      <c r="C169" s="11">
        <v>1</v>
      </c>
      <c r="D169" s="13">
        <v>203.423</v>
      </c>
      <c r="E169" s="31">
        <f t="shared" si="2"/>
        <v>203.423</v>
      </c>
      <c r="F169" s="14"/>
      <c r="G169" s="15"/>
      <c r="H169" s="16"/>
      <c r="I169" s="17"/>
    </row>
    <row r="170" spans="1:9" ht="24" customHeight="1" x14ac:dyDescent="0.25">
      <c r="A170" s="18" t="s">
        <v>245</v>
      </c>
      <c r="B170" s="18" t="s">
        <v>246</v>
      </c>
      <c r="C170" s="11">
        <v>1</v>
      </c>
      <c r="D170" s="13">
        <v>143.52799999999999</v>
      </c>
      <c r="E170" s="31">
        <f t="shared" si="2"/>
        <v>143.52799999999999</v>
      </c>
      <c r="F170" s="14"/>
      <c r="G170" s="15"/>
      <c r="H170" s="16"/>
      <c r="I170" s="17"/>
    </row>
    <row r="171" spans="1:9" ht="24" customHeight="1" x14ac:dyDescent="0.25">
      <c r="A171" s="18" t="s">
        <v>247</v>
      </c>
      <c r="B171" s="18" t="s">
        <v>248</v>
      </c>
      <c r="C171" s="11">
        <v>1</v>
      </c>
      <c r="D171" s="13">
        <v>84.853999999999999</v>
      </c>
      <c r="E171" s="31">
        <f t="shared" si="2"/>
        <v>84.853999999999999</v>
      </c>
      <c r="F171" s="14"/>
      <c r="G171" s="15"/>
      <c r="H171" s="16"/>
      <c r="I171" s="17"/>
    </row>
    <row r="172" spans="1:9" ht="24" customHeight="1" x14ac:dyDescent="0.25">
      <c r="A172" s="18" t="s">
        <v>249</v>
      </c>
      <c r="B172" s="18" t="s">
        <v>250</v>
      </c>
      <c r="C172" s="11">
        <v>1</v>
      </c>
      <c r="D172" s="13">
        <v>42.866999999999997</v>
      </c>
      <c r="E172" s="31">
        <f t="shared" si="2"/>
        <v>42.866999999999997</v>
      </c>
      <c r="F172" s="14"/>
      <c r="G172" s="15"/>
      <c r="H172" s="16"/>
      <c r="I172" s="17"/>
    </row>
    <row r="173" spans="1:9" ht="24" customHeight="1" x14ac:dyDescent="0.25">
      <c r="A173" s="18" t="s">
        <v>251</v>
      </c>
      <c r="B173" s="18" t="s">
        <v>252</v>
      </c>
      <c r="C173" s="11">
        <v>1</v>
      </c>
      <c r="D173" s="13">
        <v>206.602</v>
      </c>
      <c r="E173" s="31">
        <f t="shared" si="2"/>
        <v>206.602</v>
      </c>
      <c r="F173" s="14"/>
      <c r="G173" s="15"/>
      <c r="H173" s="16"/>
      <c r="I173" s="17"/>
    </row>
    <row r="174" spans="1:9" ht="24" customHeight="1" x14ac:dyDescent="0.25">
      <c r="A174" s="10" t="s">
        <v>253</v>
      </c>
      <c r="B174" s="10" t="s">
        <v>254</v>
      </c>
      <c r="C174" s="11">
        <v>1</v>
      </c>
      <c r="D174" s="23">
        <v>65.307000000000002</v>
      </c>
      <c r="E174" s="33">
        <f t="shared" si="2"/>
        <v>65.307000000000002</v>
      </c>
      <c r="F174" s="14"/>
      <c r="G174" s="15"/>
      <c r="H174" s="16"/>
      <c r="I174" s="17"/>
    </row>
    <row r="175" spans="1:9" ht="24" customHeight="1" x14ac:dyDescent="0.25">
      <c r="A175" s="18" t="s">
        <v>255</v>
      </c>
      <c r="B175" s="18" t="s">
        <v>256</v>
      </c>
      <c r="C175" s="11">
        <v>1</v>
      </c>
      <c r="D175" s="13">
        <v>1099.56</v>
      </c>
      <c r="E175" s="31">
        <f t="shared" si="2"/>
        <v>1099.56</v>
      </c>
      <c r="F175" s="14"/>
      <c r="G175" s="15"/>
      <c r="H175" s="16"/>
      <c r="I175" s="17"/>
    </row>
    <row r="176" spans="1:9" ht="24" customHeight="1" x14ac:dyDescent="0.25">
      <c r="A176" s="34" t="s">
        <v>257</v>
      </c>
      <c r="B176" s="10" t="s">
        <v>412</v>
      </c>
      <c r="C176" s="11">
        <v>1</v>
      </c>
      <c r="D176" s="27">
        <v>41.14</v>
      </c>
      <c r="E176" s="27">
        <f t="shared" si="2"/>
        <v>41.14</v>
      </c>
      <c r="F176" s="14"/>
      <c r="G176" s="49"/>
      <c r="H176" s="49"/>
      <c r="I176" s="49"/>
    </row>
    <row r="177" spans="1:9" ht="24" customHeight="1" x14ac:dyDescent="0.25">
      <c r="A177" s="18" t="s">
        <v>316</v>
      </c>
      <c r="B177" s="18" t="s">
        <v>399</v>
      </c>
      <c r="C177" s="11">
        <v>1</v>
      </c>
      <c r="D177" s="27">
        <v>68.42</v>
      </c>
      <c r="E177" s="27">
        <f t="shared" si="2"/>
        <v>68.42</v>
      </c>
      <c r="F177" s="14"/>
      <c r="G177" s="49"/>
      <c r="H177" s="49"/>
      <c r="I177" s="49"/>
    </row>
    <row r="178" spans="1:9" ht="24" customHeight="1" x14ac:dyDescent="0.25">
      <c r="A178" s="18" t="s">
        <v>350</v>
      </c>
      <c r="B178" s="18" t="s">
        <v>433</v>
      </c>
      <c r="C178" s="11">
        <v>1</v>
      </c>
      <c r="D178" s="27">
        <v>53.35</v>
      </c>
      <c r="E178" s="27">
        <f t="shared" si="2"/>
        <v>53.35</v>
      </c>
      <c r="F178" s="14"/>
      <c r="G178" s="49"/>
      <c r="H178" s="49"/>
      <c r="I178" s="49"/>
    </row>
    <row r="179" spans="1:9" ht="24" customHeight="1" x14ac:dyDescent="0.25">
      <c r="A179" s="18" t="s">
        <v>346</v>
      </c>
      <c r="B179" s="18" t="s">
        <v>432</v>
      </c>
      <c r="C179" s="11">
        <v>1</v>
      </c>
      <c r="D179" s="27">
        <v>112.2</v>
      </c>
      <c r="E179" s="27">
        <f t="shared" si="2"/>
        <v>112.2</v>
      </c>
      <c r="F179" s="14"/>
      <c r="G179" s="49"/>
      <c r="H179" s="49"/>
      <c r="I179" s="49"/>
    </row>
    <row r="180" spans="1:9" ht="24" customHeight="1" x14ac:dyDescent="0.25">
      <c r="A180" s="18" t="s">
        <v>347</v>
      </c>
      <c r="B180" s="18" t="s">
        <v>434</v>
      </c>
      <c r="C180" s="11">
        <v>1</v>
      </c>
      <c r="D180" s="27">
        <v>92.4</v>
      </c>
      <c r="E180" s="27">
        <f t="shared" si="2"/>
        <v>92.4</v>
      </c>
      <c r="F180" s="14"/>
      <c r="G180" s="49"/>
      <c r="H180" s="49"/>
      <c r="I180" s="49"/>
    </row>
    <row r="181" spans="1:9" ht="24" customHeight="1" x14ac:dyDescent="0.25">
      <c r="A181" s="34" t="s">
        <v>335</v>
      </c>
      <c r="B181" s="10" t="s">
        <v>420</v>
      </c>
      <c r="C181" s="11">
        <v>1</v>
      </c>
      <c r="D181" s="27">
        <v>118.8</v>
      </c>
      <c r="E181" s="27">
        <f t="shared" si="2"/>
        <v>118.8</v>
      </c>
      <c r="F181" s="14"/>
      <c r="G181" s="49"/>
      <c r="H181" s="49"/>
      <c r="I181" s="49"/>
    </row>
    <row r="182" spans="1:9" ht="24" customHeight="1" x14ac:dyDescent="0.25">
      <c r="A182" s="34" t="s">
        <v>327</v>
      </c>
      <c r="B182" s="10" t="s">
        <v>411</v>
      </c>
      <c r="C182" s="11">
        <v>1</v>
      </c>
      <c r="D182" s="27">
        <v>181.5</v>
      </c>
      <c r="E182" s="27">
        <f t="shared" si="2"/>
        <v>181.5</v>
      </c>
      <c r="F182" s="14"/>
      <c r="G182" s="49"/>
      <c r="H182" s="49"/>
      <c r="I182" s="49"/>
    </row>
    <row r="183" spans="1:9" ht="24" customHeight="1" x14ac:dyDescent="0.25">
      <c r="A183" s="18" t="s">
        <v>342</v>
      </c>
      <c r="B183" s="18" t="s">
        <v>425</v>
      </c>
      <c r="C183" s="11">
        <v>1</v>
      </c>
      <c r="D183" s="31">
        <v>185.9</v>
      </c>
      <c r="E183" s="31">
        <f t="shared" si="2"/>
        <v>185.9</v>
      </c>
      <c r="F183" s="14"/>
      <c r="G183" s="50"/>
      <c r="H183" s="50"/>
      <c r="I183" s="50"/>
    </row>
    <row r="184" spans="1:9" ht="24" customHeight="1" x14ac:dyDescent="0.25">
      <c r="A184" s="34" t="s">
        <v>336</v>
      </c>
      <c r="B184" s="10" t="s">
        <v>426</v>
      </c>
      <c r="C184" s="11">
        <v>1</v>
      </c>
      <c r="D184" s="27">
        <v>171.6</v>
      </c>
      <c r="E184" s="27">
        <f t="shared" si="2"/>
        <v>171.6</v>
      </c>
      <c r="F184" s="14"/>
      <c r="G184" s="49"/>
      <c r="H184" s="49"/>
      <c r="I184" s="49"/>
    </row>
    <row r="185" spans="1:9" ht="24" customHeight="1" x14ac:dyDescent="0.25">
      <c r="A185" s="34" t="s">
        <v>325</v>
      </c>
      <c r="B185" s="10" t="s">
        <v>409</v>
      </c>
      <c r="C185" s="11">
        <v>1</v>
      </c>
      <c r="D185" s="27">
        <v>66.88</v>
      </c>
      <c r="E185" s="27">
        <f t="shared" si="2"/>
        <v>66.88</v>
      </c>
      <c r="F185" s="14"/>
      <c r="G185" s="49"/>
      <c r="H185" s="49"/>
      <c r="I185" s="49"/>
    </row>
    <row r="186" spans="1:9" ht="24" customHeight="1" x14ac:dyDescent="0.25">
      <c r="A186" s="34" t="s">
        <v>324</v>
      </c>
      <c r="B186" s="10" t="s">
        <v>408</v>
      </c>
      <c r="C186" s="11">
        <v>1</v>
      </c>
      <c r="D186" s="27">
        <v>299.2</v>
      </c>
      <c r="E186" s="27">
        <f t="shared" si="2"/>
        <v>299.2</v>
      </c>
      <c r="F186" s="14"/>
      <c r="G186" s="49"/>
      <c r="H186" s="49"/>
      <c r="I186" s="49"/>
    </row>
    <row r="187" spans="1:9" ht="24" customHeight="1" x14ac:dyDescent="0.25">
      <c r="A187" s="34" t="s">
        <v>339</v>
      </c>
      <c r="B187" s="10" t="s">
        <v>423</v>
      </c>
      <c r="C187" s="11">
        <v>1</v>
      </c>
      <c r="D187" s="27">
        <v>96.25</v>
      </c>
      <c r="E187" s="27">
        <f t="shared" si="2"/>
        <v>96.25</v>
      </c>
      <c r="F187" s="14"/>
      <c r="G187" s="49"/>
      <c r="H187" s="49"/>
      <c r="I187" s="49"/>
    </row>
    <row r="188" spans="1:9" ht="24" customHeight="1" x14ac:dyDescent="0.25">
      <c r="A188" s="34" t="s">
        <v>328</v>
      </c>
      <c r="B188" s="10" t="s">
        <v>413</v>
      </c>
      <c r="C188" s="11">
        <v>1</v>
      </c>
      <c r="D188" s="27">
        <v>42.174000000000007</v>
      </c>
      <c r="E188" s="27">
        <f t="shared" si="2"/>
        <v>42.174000000000007</v>
      </c>
      <c r="F188" s="14"/>
      <c r="G188" s="49"/>
      <c r="H188" s="49"/>
      <c r="I188" s="49"/>
    </row>
    <row r="189" spans="1:9" ht="24" customHeight="1" x14ac:dyDescent="0.25">
      <c r="A189" s="18" t="s">
        <v>258</v>
      </c>
      <c r="B189" s="18" t="s">
        <v>259</v>
      </c>
      <c r="C189" s="11">
        <v>1</v>
      </c>
      <c r="D189" s="13">
        <v>665.5</v>
      </c>
      <c r="E189" s="31">
        <f t="shared" si="2"/>
        <v>665.5</v>
      </c>
      <c r="F189" s="14"/>
      <c r="G189" s="15"/>
      <c r="H189" s="16"/>
      <c r="I189" s="17"/>
    </row>
    <row r="190" spans="1:9" ht="24" customHeight="1" x14ac:dyDescent="0.25">
      <c r="A190" s="18" t="s">
        <v>260</v>
      </c>
      <c r="B190" s="18" t="s">
        <v>261</v>
      </c>
      <c r="C190" s="11">
        <v>1</v>
      </c>
      <c r="D190" s="13">
        <v>665.5</v>
      </c>
      <c r="E190" s="31">
        <f t="shared" si="2"/>
        <v>665.5</v>
      </c>
      <c r="F190" s="14"/>
      <c r="G190" s="15"/>
      <c r="H190" s="16"/>
      <c r="I190" s="17"/>
    </row>
    <row r="191" spans="1:9" ht="24" customHeight="1" x14ac:dyDescent="0.25">
      <c r="A191" s="18" t="s">
        <v>262</v>
      </c>
      <c r="B191" s="18" t="s">
        <v>263</v>
      </c>
      <c r="C191" s="11">
        <v>1</v>
      </c>
      <c r="D191" s="13">
        <v>465.3</v>
      </c>
      <c r="E191" s="31">
        <f t="shared" si="2"/>
        <v>465.3</v>
      </c>
      <c r="F191" s="14"/>
      <c r="G191" s="15"/>
      <c r="H191" s="16"/>
      <c r="I191" s="17"/>
    </row>
    <row r="192" spans="1:9" ht="24" customHeight="1" x14ac:dyDescent="0.25">
      <c r="A192" s="18" t="s">
        <v>264</v>
      </c>
      <c r="B192" s="18" t="s">
        <v>265</v>
      </c>
      <c r="C192" s="11">
        <v>1</v>
      </c>
      <c r="D192" s="13">
        <v>465.3</v>
      </c>
      <c r="E192" s="31">
        <f t="shared" si="2"/>
        <v>465.3</v>
      </c>
      <c r="F192" s="14"/>
      <c r="G192" s="15"/>
      <c r="H192" s="16"/>
      <c r="I192" s="17"/>
    </row>
    <row r="193" spans="1:9" ht="24" customHeight="1" x14ac:dyDescent="0.25">
      <c r="A193" s="18" t="s">
        <v>266</v>
      </c>
      <c r="B193" s="18" t="s">
        <v>267</v>
      </c>
      <c r="C193" s="11">
        <v>1</v>
      </c>
      <c r="D193" s="13">
        <v>333.3</v>
      </c>
      <c r="E193" s="31">
        <f t="shared" si="2"/>
        <v>333.3</v>
      </c>
      <c r="F193" s="14"/>
      <c r="G193" s="15"/>
      <c r="H193" s="16"/>
      <c r="I193" s="17"/>
    </row>
    <row r="194" spans="1:9" ht="24" customHeight="1" x14ac:dyDescent="0.25">
      <c r="A194" s="18" t="s">
        <v>268</v>
      </c>
      <c r="B194" s="18" t="s">
        <v>269</v>
      </c>
      <c r="C194" s="11">
        <v>1</v>
      </c>
      <c r="D194" s="13">
        <v>303.60000000000002</v>
      </c>
      <c r="E194" s="31">
        <f t="shared" si="2"/>
        <v>303.60000000000002</v>
      </c>
      <c r="F194" s="14"/>
      <c r="G194" s="15"/>
      <c r="H194" s="16"/>
      <c r="I194" s="17"/>
    </row>
    <row r="195" spans="1:9" ht="24" customHeight="1" x14ac:dyDescent="0.25">
      <c r="A195" s="18" t="s">
        <v>270</v>
      </c>
      <c r="B195" s="18" t="s">
        <v>271</v>
      </c>
      <c r="C195" s="11">
        <v>1</v>
      </c>
      <c r="D195" s="13">
        <v>363</v>
      </c>
      <c r="E195" s="31">
        <f t="shared" si="2"/>
        <v>363</v>
      </c>
      <c r="F195" s="14"/>
      <c r="G195" s="15"/>
      <c r="H195" s="16"/>
      <c r="I195" s="17"/>
    </row>
    <row r="196" spans="1:9" ht="24" customHeight="1" x14ac:dyDescent="0.25">
      <c r="A196" s="34" t="s">
        <v>272</v>
      </c>
      <c r="B196" s="34" t="s">
        <v>273</v>
      </c>
      <c r="C196" s="11">
        <v>1</v>
      </c>
      <c r="D196" s="24">
        <v>352</v>
      </c>
      <c r="E196" s="27">
        <f t="shared" si="2"/>
        <v>352</v>
      </c>
      <c r="F196" s="14"/>
      <c r="G196" s="15"/>
      <c r="H196" s="16"/>
      <c r="I196" s="17"/>
    </row>
    <row r="197" spans="1:9" ht="24" customHeight="1" x14ac:dyDescent="0.25">
      <c r="A197" s="34" t="s">
        <v>274</v>
      </c>
      <c r="B197" s="34" t="s">
        <v>275</v>
      </c>
      <c r="C197" s="11">
        <v>1</v>
      </c>
      <c r="D197" s="24">
        <v>346.5</v>
      </c>
      <c r="E197" s="27">
        <f t="shared" si="2"/>
        <v>346.5</v>
      </c>
      <c r="F197" s="14"/>
      <c r="G197" s="15"/>
      <c r="H197" s="16"/>
      <c r="I197" s="17"/>
    </row>
    <row r="198" spans="1:9" ht="24" customHeight="1" x14ac:dyDescent="0.25">
      <c r="A198" s="34" t="s">
        <v>276</v>
      </c>
      <c r="B198" s="34" t="s">
        <v>277</v>
      </c>
      <c r="C198" s="11">
        <v>1</v>
      </c>
      <c r="D198" s="24">
        <v>544.5</v>
      </c>
      <c r="E198" s="27">
        <f t="shared" si="2"/>
        <v>544.5</v>
      </c>
      <c r="F198" s="14"/>
      <c r="G198" s="15"/>
      <c r="H198" s="16"/>
      <c r="I198" s="17"/>
    </row>
    <row r="199" spans="1:9" ht="24" customHeight="1" x14ac:dyDescent="0.25">
      <c r="A199" s="34" t="s">
        <v>278</v>
      </c>
      <c r="B199" s="34" t="s">
        <v>279</v>
      </c>
      <c r="C199" s="11">
        <v>1</v>
      </c>
      <c r="D199" s="24">
        <v>511.5</v>
      </c>
      <c r="E199" s="27">
        <f t="shared" ref="E199:E225" si="3">C199*D199</f>
        <v>511.5</v>
      </c>
      <c r="F199" s="14"/>
      <c r="G199" s="15"/>
      <c r="H199" s="16"/>
      <c r="I199" s="17"/>
    </row>
    <row r="200" spans="1:9" ht="24" customHeight="1" x14ac:dyDescent="0.25">
      <c r="A200" s="34" t="s">
        <v>280</v>
      </c>
      <c r="B200" s="34" t="s">
        <v>281</v>
      </c>
      <c r="C200" s="11">
        <v>1</v>
      </c>
      <c r="D200" s="24">
        <v>555.5</v>
      </c>
      <c r="E200" s="27">
        <f t="shared" si="3"/>
        <v>555.5</v>
      </c>
      <c r="F200" s="14"/>
      <c r="G200" s="15"/>
      <c r="H200" s="16"/>
      <c r="I200" s="17"/>
    </row>
    <row r="201" spans="1:9" ht="24" customHeight="1" x14ac:dyDescent="0.25">
      <c r="A201" s="34" t="s">
        <v>282</v>
      </c>
      <c r="B201" s="34" t="s">
        <v>283</v>
      </c>
      <c r="C201" s="11">
        <v>1</v>
      </c>
      <c r="D201" s="24">
        <v>555.5</v>
      </c>
      <c r="E201" s="27">
        <f t="shared" si="3"/>
        <v>555.5</v>
      </c>
      <c r="F201" s="14"/>
      <c r="G201" s="15"/>
      <c r="H201" s="16"/>
      <c r="I201" s="17"/>
    </row>
    <row r="202" spans="1:9" ht="24" customHeight="1" x14ac:dyDescent="0.25">
      <c r="A202" s="34" t="s">
        <v>284</v>
      </c>
      <c r="B202" s="34" t="s">
        <v>285</v>
      </c>
      <c r="C202" s="11">
        <v>1</v>
      </c>
      <c r="D202" s="24">
        <v>330</v>
      </c>
      <c r="E202" s="27">
        <f t="shared" si="3"/>
        <v>330</v>
      </c>
      <c r="F202" s="14"/>
      <c r="G202" s="15"/>
      <c r="H202" s="16"/>
      <c r="I202" s="17"/>
    </row>
    <row r="203" spans="1:9" ht="24" customHeight="1" x14ac:dyDescent="0.25">
      <c r="A203" s="34" t="s">
        <v>286</v>
      </c>
      <c r="B203" s="35" t="s">
        <v>287</v>
      </c>
      <c r="C203" s="11">
        <v>1</v>
      </c>
      <c r="D203" s="24">
        <v>352</v>
      </c>
      <c r="E203" s="27">
        <f t="shared" si="3"/>
        <v>352</v>
      </c>
      <c r="F203" s="14"/>
      <c r="G203" s="15"/>
      <c r="H203" s="16"/>
      <c r="I203" s="17"/>
    </row>
    <row r="204" spans="1:9" ht="24" customHeight="1" x14ac:dyDescent="0.25">
      <c r="A204" s="34" t="s">
        <v>351</v>
      </c>
      <c r="B204" s="10" t="s">
        <v>367</v>
      </c>
      <c r="C204" s="11">
        <v>1</v>
      </c>
      <c r="D204" s="27">
        <v>124.74000000000001</v>
      </c>
      <c r="E204" s="27">
        <f t="shared" si="3"/>
        <v>124.74000000000001</v>
      </c>
      <c r="F204" s="14"/>
      <c r="G204" s="49"/>
      <c r="H204" s="49"/>
      <c r="I204" s="49"/>
    </row>
    <row r="205" spans="1:9" ht="24" customHeight="1" x14ac:dyDescent="0.25">
      <c r="A205" s="34" t="s">
        <v>430</v>
      </c>
      <c r="B205" s="10" t="s">
        <v>365</v>
      </c>
      <c r="C205" s="11">
        <v>1</v>
      </c>
      <c r="D205" s="27">
        <v>49.533000000000001</v>
      </c>
      <c r="E205" s="27">
        <f t="shared" si="3"/>
        <v>49.533000000000001</v>
      </c>
      <c r="F205" s="14"/>
      <c r="G205" s="49"/>
      <c r="H205" s="49"/>
      <c r="I205" s="49"/>
    </row>
    <row r="206" spans="1:9" ht="24" customHeight="1" x14ac:dyDescent="0.25">
      <c r="A206" s="34" t="s">
        <v>431</v>
      </c>
      <c r="B206" s="10" t="s">
        <v>366</v>
      </c>
      <c r="C206" s="11">
        <v>1</v>
      </c>
      <c r="D206" s="27">
        <v>52.470000000000006</v>
      </c>
      <c r="E206" s="27">
        <f t="shared" si="3"/>
        <v>52.470000000000006</v>
      </c>
      <c r="F206" s="14"/>
      <c r="G206" s="49"/>
      <c r="H206" s="49"/>
      <c r="I206" s="49"/>
    </row>
    <row r="207" spans="1:9" s="36" customFormat="1" ht="24" customHeight="1" x14ac:dyDescent="0.25">
      <c r="A207" s="34" t="s">
        <v>330</v>
      </c>
      <c r="B207" s="10" t="s">
        <v>416</v>
      </c>
      <c r="C207" s="11">
        <v>1</v>
      </c>
      <c r="D207" s="27">
        <v>56.628</v>
      </c>
      <c r="E207" s="27">
        <f t="shared" si="3"/>
        <v>56.628</v>
      </c>
      <c r="F207" s="14"/>
      <c r="G207" s="49"/>
      <c r="H207" s="49"/>
      <c r="I207" s="49"/>
    </row>
    <row r="208" spans="1:9" ht="24" customHeight="1" x14ac:dyDescent="0.25">
      <c r="A208" s="34" t="s">
        <v>338</v>
      </c>
      <c r="B208" s="10" t="s">
        <v>422</v>
      </c>
      <c r="C208" s="11">
        <v>1</v>
      </c>
      <c r="D208" s="27">
        <v>21.285</v>
      </c>
      <c r="E208" s="27">
        <f t="shared" si="3"/>
        <v>21.285</v>
      </c>
      <c r="F208" s="14"/>
      <c r="G208" s="49"/>
      <c r="H208" s="49"/>
      <c r="I208" s="49"/>
    </row>
    <row r="209" spans="1:9" ht="24" customHeight="1" x14ac:dyDescent="0.25">
      <c r="A209" s="18" t="s">
        <v>345</v>
      </c>
      <c r="B209" s="18" t="s">
        <v>429</v>
      </c>
      <c r="C209" s="11">
        <v>1</v>
      </c>
      <c r="D209" s="27">
        <v>46.42</v>
      </c>
      <c r="E209" s="27">
        <f t="shared" si="3"/>
        <v>46.42</v>
      </c>
      <c r="F209" s="14"/>
      <c r="G209" s="49"/>
      <c r="H209" s="49"/>
      <c r="I209" s="49"/>
    </row>
    <row r="210" spans="1:9" ht="24" customHeight="1" x14ac:dyDescent="0.25">
      <c r="A210" s="34" t="s">
        <v>437</v>
      </c>
      <c r="B210" s="10" t="s">
        <v>414</v>
      </c>
      <c r="C210" s="11">
        <v>1</v>
      </c>
      <c r="D210" s="27">
        <v>148.5</v>
      </c>
      <c r="E210" s="27">
        <f t="shared" si="3"/>
        <v>148.5</v>
      </c>
      <c r="F210" s="14"/>
      <c r="G210" s="49"/>
      <c r="H210" s="49"/>
      <c r="I210" s="49"/>
    </row>
    <row r="211" spans="1:9" ht="24" customHeight="1" x14ac:dyDescent="0.25">
      <c r="A211" s="34" t="s">
        <v>319</v>
      </c>
      <c r="B211" s="18" t="s">
        <v>402</v>
      </c>
      <c r="C211" s="11">
        <v>1</v>
      </c>
      <c r="D211" s="27">
        <v>84.7</v>
      </c>
      <c r="E211" s="27">
        <f t="shared" si="3"/>
        <v>84.7</v>
      </c>
      <c r="F211" s="14"/>
      <c r="G211" s="49"/>
      <c r="H211" s="49"/>
      <c r="I211" s="49"/>
    </row>
    <row r="212" spans="1:9" ht="24" customHeight="1" x14ac:dyDescent="0.25">
      <c r="A212" s="34" t="s">
        <v>320</v>
      </c>
      <c r="B212" s="18" t="s">
        <v>403</v>
      </c>
      <c r="C212" s="11">
        <v>1</v>
      </c>
      <c r="D212" s="27">
        <v>57.849000000000004</v>
      </c>
      <c r="E212" s="27">
        <f t="shared" si="3"/>
        <v>57.849000000000004</v>
      </c>
      <c r="F212" s="14"/>
      <c r="G212" s="49"/>
      <c r="H212" s="49"/>
      <c r="I212" s="49"/>
    </row>
    <row r="213" spans="1:9" ht="24" customHeight="1" x14ac:dyDescent="0.25">
      <c r="A213" s="34" t="s">
        <v>322</v>
      </c>
      <c r="B213" s="18" t="s">
        <v>405</v>
      </c>
      <c r="C213" s="11">
        <v>1</v>
      </c>
      <c r="D213" s="27">
        <v>195.8</v>
      </c>
      <c r="E213" s="27">
        <f t="shared" si="3"/>
        <v>195.8</v>
      </c>
      <c r="F213" s="14"/>
      <c r="G213" s="49"/>
      <c r="H213" s="49"/>
      <c r="I213" s="49"/>
    </row>
    <row r="214" spans="1:9" ht="24" customHeight="1" x14ac:dyDescent="0.25">
      <c r="A214" s="34" t="s">
        <v>323</v>
      </c>
      <c r="B214" s="18" t="s">
        <v>407</v>
      </c>
      <c r="C214" s="11">
        <v>1</v>
      </c>
      <c r="D214" s="27">
        <v>74.47</v>
      </c>
      <c r="E214" s="27">
        <f t="shared" si="3"/>
        <v>74.47</v>
      </c>
      <c r="F214" s="14"/>
      <c r="G214" s="49"/>
      <c r="H214" s="49"/>
      <c r="I214" s="49"/>
    </row>
    <row r="215" spans="1:9" ht="24" customHeight="1" x14ac:dyDescent="0.25">
      <c r="A215" s="18"/>
      <c r="B215" s="10" t="s">
        <v>288</v>
      </c>
      <c r="C215" s="11">
        <v>1</v>
      </c>
      <c r="D215" s="12">
        <v>180.45500000000001</v>
      </c>
      <c r="E215" s="31">
        <f t="shared" si="3"/>
        <v>180.45500000000001</v>
      </c>
      <c r="F215" s="14"/>
      <c r="G215" s="15"/>
      <c r="H215" s="16"/>
      <c r="I215" s="17"/>
    </row>
    <row r="216" spans="1:9" ht="24" customHeight="1" x14ac:dyDescent="0.25">
      <c r="A216" s="18"/>
      <c r="B216" s="10" t="s">
        <v>289</v>
      </c>
      <c r="C216" s="11">
        <v>1</v>
      </c>
      <c r="D216" s="12">
        <v>375.05599999999998</v>
      </c>
      <c r="E216" s="31">
        <f t="shared" si="3"/>
        <v>375.05599999999998</v>
      </c>
      <c r="F216" s="14"/>
      <c r="G216" s="15"/>
      <c r="H216" s="16"/>
      <c r="I216" s="17"/>
    </row>
    <row r="217" spans="1:9" ht="24" customHeight="1" x14ac:dyDescent="0.25">
      <c r="A217" s="18"/>
      <c r="B217" s="10" t="s">
        <v>291</v>
      </c>
      <c r="C217" s="11">
        <v>1</v>
      </c>
      <c r="D217" s="12">
        <v>24.837999999999997</v>
      </c>
      <c r="E217" s="31">
        <f t="shared" si="3"/>
        <v>24.837999999999997</v>
      </c>
      <c r="F217" s="14"/>
      <c r="G217" s="15"/>
      <c r="H217" s="16"/>
      <c r="I217" s="17"/>
    </row>
    <row r="218" spans="1:9" ht="24" customHeight="1" x14ac:dyDescent="0.25">
      <c r="A218" s="18"/>
      <c r="B218" s="10" t="s">
        <v>292</v>
      </c>
      <c r="C218" s="11">
        <v>1</v>
      </c>
      <c r="D218" s="12">
        <v>76.483000000000004</v>
      </c>
      <c r="E218" s="31">
        <f t="shared" si="3"/>
        <v>76.483000000000004</v>
      </c>
      <c r="F218" s="14"/>
      <c r="G218" s="15"/>
      <c r="H218" s="16"/>
      <c r="I218" s="17"/>
    </row>
    <row r="219" spans="1:9" ht="24" customHeight="1" x14ac:dyDescent="0.25">
      <c r="A219" s="18"/>
      <c r="B219" s="10" t="s">
        <v>293</v>
      </c>
      <c r="C219" s="11">
        <v>1</v>
      </c>
      <c r="D219" s="12">
        <v>107.07400000000001</v>
      </c>
      <c r="E219" s="31">
        <f t="shared" si="3"/>
        <v>107.07400000000001</v>
      </c>
      <c r="F219" s="14"/>
      <c r="G219" s="15"/>
      <c r="H219" s="16"/>
      <c r="I219" s="17"/>
    </row>
    <row r="220" spans="1:9" ht="24" customHeight="1" x14ac:dyDescent="0.25">
      <c r="A220" s="18"/>
      <c r="B220" s="10" t="s">
        <v>294</v>
      </c>
      <c r="C220" s="11">
        <v>1</v>
      </c>
      <c r="D220" s="12">
        <v>163.93299999999999</v>
      </c>
      <c r="E220" s="31">
        <f t="shared" si="3"/>
        <v>163.93299999999999</v>
      </c>
      <c r="F220" s="14"/>
      <c r="G220" s="15"/>
      <c r="H220" s="16"/>
      <c r="I220" s="17"/>
    </row>
    <row r="221" spans="1:9" ht="24" customHeight="1" x14ac:dyDescent="0.25">
      <c r="A221" s="18"/>
      <c r="B221" s="10" t="s">
        <v>296</v>
      </c>
      <c r="C221" s="11">
        <v>1</v>
      </c>
      <c r="D221" s="12">
        <v>57.210999999999999</v>
      </c>
      <c r="E221" s="31">
        <f t="shared" si="3"/>
        <v>57.210999999999999</v>
      </c>
      <c r="F221" s="14"/>
      <c r="G221" s="15"/>
      <c r="H221" s="16"/>
      <c r="I221" s="17"/>
    </row>
    <row r="222" spans="1:9" ht="24" customHeight="1" x14ac:dyDescent="0.25">
      <c r="A222" s="18"/>
      <c r="B222" s="10" t="s">
        <v>297</v>
      </c>
      <c r="C222" s="11">
        <v>1</v>
      </c>
      <c r="D222" s="12">
        <v>20.9</v>
      </c>
      <c r="E222" s="31">
        <f t="shared" si="3"/>
        <v>20.9</v>
      </c>
      <c r="F222" s="14"/>
      <c r="G222" s="15"/>
      <c r="H222" s="16"/>
      <c r="I222" s="17"/>
    </row>
    <row r="223" spans="1:9" ht="24" customHeight="1" x14ac:dyDescent="0.25">
      <c r="A223" s="18"/>
      <c r="B223" s="10" t="s">
        <v>298</v>
      </c>
      <c r="C223" s="11">
        <v>1</v>
      </c>
      <c r="D223" s="12">
        <v>42.503999999999998</v>
      </c>
      <c r="E223" s="31">
        <f t="shared" si="3"/>
        <v>42.503999999999998</v>
      </c>
      <c r="F223" s="14"/>
      <c r="G223" s="15"/>
      <c r="H223" s="16"/>
      <c r="I223" s="17"/>
    </row>
    <row r="224" spans="1:9" ht="24" customHeight="1" x14ac:dyDescent="0.25">
      <c r="A224" s="18"/>
      <c r="B224" s="10" t="s">
        <v>299</v>
      </c>
      <c r="C224" s="11">
        <v>1</v>
      </c>
      <c r="D224" s="12">
        <v>30.722999999999999</v>
      </c>
      <c r="E224" s="31">
        <f t="shared" si="3"/>
        <v>30.722999999999999</v>
      </c>
      <c r="F224" s="14"/>
      <c r="G224" s="15"/>
      <c r="H224" s="16"/>
      <c r="I224" s="17"/>
    </row>
    <row r="225" spans="1:9" ht="24" customHeight="1" x14ac:dyDescent="0.25">
      <c r="A225" s="18"/>
      <c r="B225" s="10" t="s">
        <v>300</v>
      </c>
      <c r="C225" s="11">
        <v>1</v>
      </c>
      <c r="D225" s="12">
        <v>40.04</v>
      </c>
      <c r="E225" s="31">
        <f t="shared" si="3"/>
        <v>40.04</v>
      </c>
      <c r="F225" s="14"/>
      <c r="G225" s="15"/>
      <c r="H225" s="16"/>
      <c r="I225" s="17"/>
    </row>
    <row r="226" spans="1:9" ht="24" customHeight="1" thickBot="1" x14ac:dyDescent="0.3">
      <c r="C226" s="25"/>
    </row>
    <row r="227" spans="1:9" ht="24" customHeight="1" x14ac:dyDescent="0.25">
      <c r="B227" s="51"/>
      <c r="C227" s="37" t="s">
        <v>435</v>
      </c>
      <c r="D227" s="38"/>
      <c r="E227" s="39">
        <f>SUM(E7:E225)</f>
        <v>40292.194000000018</v>
      </c>
      <c r="F227" s="37" t="s">
        <v>435</v>
      </c>
      <c r="G227" s="40">
        <f>SUM(G7:G225)</f>
        <v>0</v>
      </c>
    </row>
    <row r="228" spans="1:9" ht="24" customHeight="1" x14ac:dyDescent="0.25">
      <c r="B228" s="51"/>
      <c r="C228" s="41" t="s">
        <v>436</v>
      </c>
      <c r="D228" s="42"/>
      <c r="E228" s="43">
        <f>E227*21%</f>
        <v>8461.3607400000037</v>
      </c>
      <c r="F228" s="41" t="s">
        <v>436</v>
      </c>
      <c r="G228" s="44">
        <f>G227*21%</f>
        <v>0</v>
      </c>
    </row>
    <row r="229" spans="1:9" ht="24" customHeight="1" thickBot="1" x14ac:dyDescent="0.4">
      <c r="B229" s="26"/>
      <c r="C229" s="45" t="s">
        <v>4</v>
      </c>
      <c r="D229" s="46"/>
      <c r="E229" s="47">
        <f>E228+E227</f>
        <v>48753.554740000021</v>
      </c>
      <c r="F229" s="45" t="s">
        <v>4</v>
      </c>
      <c r="G229" s="48">
        <f>G228+G227</f>
        <v>0</v>
      </c>
    </row>
  </sheetData>
  <sheetProtection algorithmName="SHA-512" hashValue="zxa7Tdrn8MEHzsbRN4l9h7lI2E0yzcaMe6XaCMc/oDp70oyTRrgbDJSVImTh8j46BfG0ZsMB9CSBSXkAlsdgJg==" saltValue="XOzYc6kAh/O/AGhNaTN4SQ==" spinCount="100000" sheet="1" objects="1" scenarios="1"/>
  <sortState ref="A7:I229">
    <sortCondition ref="A7"/>
  </sortState>
  <mergeCells count="1">
    <mergeCell ref="B227:B228"/>
  </mergeCells>
  <conditionalFormatting sqref="F7:F225">
    <cfRule type="cellIs" dxfId="0" priority="1" operator="greaterThan">
      <formula>D7</formula>
    </cfRule>
  </conditionalFormatting>
  <pageMargins left="0.23622047244094491" right="0.23622047244094491" top="0.35433070866141736" bottom="0.35433070866141736" header="0.31496062992125984" footer="0.31496062992125984"/>
  <pageSetup paperSize="9" scale="1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Hoja1</vt:lpstr>
      <vt:lpstr>Hoja1!Títols_per_imprimir</vt:lpstr>
    </vt:vector>
  </TitlesOfParts>
  <Company>ASPB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Glòria Muñoz</dc:creator>
  <cp:lastModifiedBy>Cristina Montes Sanz</cp:lastModifiedBy>
  <cp:lastPrinted>2022-10-19T09:38:51Z</cp:lastPrinted>
  <dcterms:created xsi:type="dcterms:W3CDTF">2022-09-09T11:37:34Z</dcterms:created>
  <dcterms:modified xsi:type="dcterms:W3CDTF">2022-10-27T08:03:43Z</dcterms:modified>
</cp:coreProperties>
</file>