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60" windowWidth="19995" windowHeight="6615"/>
  </bookViews>
  <sheets>
    <sheet name="Annex 4 bis Lot 1" sheetId="1" r:id="rId1"/>
  </sheets>
  <calcPr calcId="145621"/>
</workbook>
</file>

<file path=xl/calcChain.xml><?xml version="1.0" encoding="utf-8"?>
<calcChain xmlns="http://schemas.openxmlformats.org/spreadsheetml/2006/main">
  <c r="G9" i="1" l="1"/>
  <c r="G10" i="1" s="1"/>
  <c r="I9" i="1"/>
  <c r="I10" i="1" s="1"/>
  <c r="G12" i="1"/>
  <c r="I12" i="1"/>
  <c r="G13" i="1"/>
  <c r="I13" i="1"/>
  <c r="G14" i="1"/>
  <c r="I14" i="1"/>
  <c r="G15" i="1"/>
  <c r="G17" i="1"/>
  <c r="G18" i="1"/>
  <c r="G19" i="1" s="1"/>
  <c r="I19" i="1" s="1"/>
  <c r="I15" i="1" l="1"/>
  <c r="I21" i="1" s="1"/>
  <c r="I22" i="1" s="1"/>
  <c r="I23" i="1" s="1"/>
  <c r="G21" i="1"/>
  <c r="G22" i="1" l="1"/>
  <c r="G23" i="1" s="1"/>
</calcChain>
</file>

<file path=xl/sharedStrings.xml><?xml version="1.0" encoding="utf-8"?>
<sst xmlns="http://schemas.openxmlformats.org/spreadsheetml/2006/main" count="38" uniqueCount="35">
  <si>
    <r>
      <t xml:space="preserve">*El present annex s'ha de presentar en format </t>
    </r>
    <r>
      <rPr>
        <b/>
        <i/>
        <sz val="12"/>
        <color theme="1"/>
        <rFont val="Calibri"/>
        <family val="2"/>
        <scheme val="minor"/>
      </rPr>
      <t>pdf</t>
    </r>
    <r>
      <rPr>
        <b/>
        <sz val="12"/>
        <color theme="1"/>
        <rFont val="Calibri"/>
        <family val="2"/>
        <scheme val="minor"/>
      </rPr>
      <t xml:space="preserve"> i degudament signat.</t>
    </r>
  </si>
  <si>
    <t>La quantitat indicada per l’IMSS com a preu total de places a ofertar 7.287.315,20 € , en base als preus unitaris nets determinats, constitueix la xifra màxima per sobre de la qual s'estimarà que les ofertes dels licitadors excedeixen el tipus de la licitació i, per tant, seran excloses. Les despeses per provisions fixades en el present annex són quantitats fixes sobre les quals no es poden ofertar baixes licitatòries.</t>
  </si>
  <si>
    <t>Barcelona, en la data de signatura</t>
  </si>
  <si>
    <t xml:space="preserve">TOTAL PROVEIDOR: </t>
  </si>
  <si>
    <t>TOTAL:</t>
  </si>
  <si>
    <t>IVA (%):</t>
  </si>
  <si>
    <t xml:space="preserve">IMPORT:                    </t>
  </si>
  <si>
    <t>IMPORT:</t>
  </si>
  <si>
    <t>Subtotal provisions de proveidor</t>
  </si>
  <si>
    <t>Subtotal de provisions</t>
  </si>
  <si>
    <t>PROVISIÓ</t>
  </si>
  <si>
    <t>Serveis d'inspecció/auditoria de qualitat anual</t>
  </si>
  <si>
    <t>Ajuts econòmics per necessitats urgents del servei</t>
  </si>
  <si>
    <t>Despeses per PROVISIONS</t>
  </si>
  <si>
    <t>Subtotal preus unitaris proveidor</t>
  </si>
  <si>
    <t>Subtotal preus unitaris</t>
  </si>
  <si>
    <t>PREU UNITARI</t>
  </si>
  <si>
    <t>Servei complementari d'interpretació</t>
  </si>
  <si>
    <t>Servei complementari de canguratge</t>
  </si>
  <si>
    <t>Servei variable lligat als usuaris (plaça ocupada)</t>
  </si>
  <si>
    <t xml:space="preserve">Despeses per preu UNITARI </t>
  </si>
  <si>
    <t>Subtotal preu global proveidor</t>
  </si>
  <si>
    <t>Subtotal preu global</t>
  </si>
  <si>
    <t>PREU GLOBAL</t>
  </si>
  <si>
    <t>Gesió del servei fix d'una casa preu per plaça desocupada</t>
  </si>
  <si>
    <t>Despeses per preu GLOBAL</t>
  </si>
  <si>
    <t>Import  Proveïdor</t>
  </si>
  <si>
    <t>Preu u/t  Proveïdor</t>
  </si>
  <si>
    <t>Import sortida</t>
  </si>
  <si>
    <t>Preu u/t Sortida</t>
  </si>
  <si>
    <t>Quantitat estimada 2 anys</t>
  </si>
  <si>
    <t>Descripció</t>
  </si>
  <si>
    <t>Codi</t>
  </si>
  <si>
    <t>GESTIÓ DEL SERVEI D'ACOLLIMENT D'URGÈNCIA I DE MITJA ESTADA PER A PERSONES EN SITUACIÓ DE VIOLÈNCIA MASCLISTA</t>
  </si>
  <si>
    <t>EXP        20240111                  ANNEX 3 BIS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</si>
</sst>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43" formatCode="_-* #,##0.00\ _€_-;\-* #,##0.00\ _€_-;_-* &quot;-&quot;??\ _€_-;_-@_-"/>
    <numFmt numFmtId="164" formatCode="_-* #,##0.00\ [$€-403]_-;\-* #,##0.00\ [$€-403]_-;_-* &quot;-&quot;??\ [$€-403]_-;_-@_-"/>
  </numFmts>
  <fonts count="16" x14ac:knownFonts="1">
    <font>
      <sz val="11"/>
      <color theme="1"/>
      <name val="Calibri"/>
      <family val="2"/>
      <scheme val="minor"/>
    </font>
    <font>
      <sz val="11"/>
      <color theme="1"/>
      <name val="Calibri"/>
      <family val="2"/>
      <scheme val="minor"/>
    </font>
    <font>
      <sz val="8"/>
      <color rgb="FF000000"/>
      <name val="Arial"/>
      <family val="2"/>
    </font>
    <font>
      <b/>
      <sz val="12"/>
      <color theme="1"/>
      <name val="Calibri"/>
      <family val="2"/>
      <scheme val="minor"/>
    </font>
    <font>
      <b/>
      <i/>
      <sz val="12"/>
      <color theme="1"/>
      <name val="Calibri"/>
      <family val="2"/>
      <scheme val="minor"/>
    </font>
    <font>
      <b/>
      <sz val="9"/>
      <name val="Calibri"/>
      <family val="2"/>
      <scheme val="minor"/>
    </font>
    <font>
      <b/>
      <sz val="9"/>
      <color theme="1"/>
      <name val="Calibri"/>
      <family val="2"/>
      <scheme val="minor"/>
    </font>
    <font>
      <sz val="9"/>
      <color theme="1"/>
      <name val="Calibri"/>
      <family val="2"/>
      <scheme val="minor"/>
    </font>
    <font>
      <b/>
      <sz val="10"/>
      <name val="Calibri"/>
      <family val="2"/>
      <scheme val="minor"/>
    </font>
    <font>
      <b/>
      <sz val="10"/>
      <color theme="1"/>
      <name val="Calibri"/>
      <family val="2"/>
      <scheme val="minor"/>
    </font>
    <font>
      <sz val="9"/>
      <name val="Calibri"/>
      <family val="2"/>
      <scheme val="minor"/>
    </font>
    <font>
      <sz val="8"/>
      <name val="Calibri"/>
      <family val="2"/>
      <scheme val="minor"/>
    </font>
    <font>
      <b/>
      <sz val="8"/>
      <color rgb="FF000000"/>
      <name val="Arial"/>
      <family val="2"/>
    </font>
    <font>
      <b/>
      <sz val="16"/>
      <name val="Calibri"/>
      <family val="2"/>
      <scheme val="minor"/>
    </font>
    <font>
      <sz val="10"/>
      <name val="Arial"/>
      <family val="2"/>
    </font>
    <font>
      <b/>
      <sz val="12"/>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6" tint="0.39997558519241921"/>
        <bgColor indexed="64"/>
      </patternFill>
    </fill>
    <fill>
      <patternFill patternType="solid">
        <fgColor indexed="51"/>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bottom/>
      <diagonal/>
    </border>
    <border>
      <left/>
      <right style="thin">
        <color indexed="64"/>
      </right>
      <top/>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cellStyleXfs>
  <cellXfs count="82">
    <xf numFmtId="0" fontId="0" fillId="0" borderId="0" xfId="0"/>
    <xf numFmtId="0" fontId="0" fillId="0" borderId="0" xfId="0" applyFill="1"/>
    <xf numFmtId="0" fontId="0" fillId="0" borderId="0" xfId="0" applyBorder="1" applyProtection="1">
      <protection hidden="1"/>
    </xf>
    <xf numFmtId="2" fontId="0" fillId="0" borderId="0" xfId="0" applyNumberFormat="1" applyBorder="1" applyProtection="1">
      <protection hidden="1"/>
    </xf>
    <xf numFmtId="164" fontId="5" fillId="0" borderId="0" xfId="0" applyNumberFormat="1" applyFont="1" applyBorder="1" applyProtection="1">
      <protection hidden="1"/>
    </xf>
    <xf numFmtId="164" fontId="6" fillId="0" borderId="0" xfId="0" applyNumberFormat="1" applyFont="1" applyBorder="1" applyAlignment="1" applyProtection="1">
      <alignment horizontal="right"/>
      <protection hidden="1"/>
    </xf>
    <xf numFmtId="164" fontId="5" fillId="0" borderId="0" xfId="1" applyNumberFormat="1" applyFont="1" applyBorder="1" applyProtection="1">
      <protection hidden="1"/>
    </xf>
    <xf numFmtId="0" fontId="6" fillId="0" borderId="0" xfId="0" applyFont="1" applyBorder="1" applyProtection="1">
      <protection hidden="1"/>
    </xf>
    <xf numFmtId="0" fontId="5" fillId="0" borderId="0" xfId="0" applyFont="1" applyBorder="1" applyProtection="1">
      <protection hidden="1"/>
    </xf>
    <xf numFmtId="0" fontId="7" fillId="0" borderId="0" xfId="0" applyFont="1" applyBorder="1" applyProtection="1">
      <protection hidden="1"/>
    </xf>
    <xf numFmtId="164" fontId="8" fillId="0" borderId="1" xfId="0" applyNumberFormat="1" applyFont="1" applyBorder="1" applyAlignment="1" applyProtection="1">
      <alignment vertical="center"/>
      <protection hidden="1"/>
    </xf>
    <xf numFmtId="164" fontId="9" fillId="0" borderId="1" xfId="0" applyNumberFormat="1" applyFont="1" applyBorder="1" applyAlignment="1" applyProtection="1">
      <alignment horizontal="left" vertical="center"/>
      <protection hidden="1"/>
    </xf>
    <xf numFmtId="164" fontId="8" fillId="2" borderId="1" xfId="1" applyNumberFormat="1" applyFont="1" applyFill="1" applyBorder="1" applyAlignment="1" applyProtection="1">
      <alignment vertical="center"/>
      <protection hidden="1"/>
    </xf>
    <xf numFmtId="0" fontId="9" fillId="0" borderId="2" xfId="0" applyFont="1" applyBorder="1" applyAlignment="1" applyProtection="1">
      <alignment vertical="center"/>
      <protection hidden="1"/>
    </xf>
    <xf numFmtId="0" fontId="8" fillId="0" borderId="3" xfId="0" applyFont="1" applyBorder="1" applyAlignment="1" applyProtection="1">
      <alignment vertical="center"/>
      <protection hidden="1"/>
    </xf>
    <xf numFmtId="0" fontId="7" fillId="0" borderId="0" xfId="0" applyFont="1" applyBorder="1" applyAlignment="1" applyProtection="1">
      <alignment vertical="center"/>
      <protection hidden="1"/>
    </xf>
    <xf numFmtId="164" fontId="10" fillId="0" borderId="1" xfId="1" applyNumberFormat="1" applyFont="1" applyBorder="1" applyAlignment="1" applyProtection="1">
      <alignment vertical="center"/>
      <protection hidden="1"/>
    </xf>
    <xf numFmtId="0" fontId="7" fillId="0" borderId="1" xfId="0" applyNumberFormat="1" applyFont="1" applyFill="1" applyBorder="1" applyAlignment="1" applyProtection="1">
      <alignment horizontal="right" vertical="center"/>
      <protection locked="0" hidden="1"/>
    </xf>
    <xf numFmtId="9" fontId="10" fillId="0" borderId="2" xfId="3" applyFont="1" applyBorder="1" applyAlignment="1" applyProtection="1">
      <alignment vertical="center"/>
      <protection hidden="1"/>
    </xf>
    <xf numFmtId="0" fontId="10" fillId="0" borderId="3" xfId="0" applyFont="1" applyBorder="1" applyAlignment="1" applyProtection="1">
      <alignment vertical="center"/>
      <protection hidden="1"/>
    </xf>
    <xf numFmtId="164" fontId="5" fillId="2" borderId="2" xfId="0" applyNumberFormat="1" applyFont="1" applyFill="1" applyBorder="1" applyAlignment="1" applyProtection="1">
      <alignment vertical="center"/>
      <protection hidden="1"/>
    </xf>
    <xf numFmtId="164" fontId="6" fillId="0" borderId="1" xfId="0" applyNumberFormat="1" applyFont="1" applyBorder="1" applyAlignment="1" applyProtection="1">
      <alignment horizontal="left" vertical="center"/>
      <protection hidden="1"/>
    </xf>
    <xf numFmtId="164" fontId="5" fillId="2" borderId="1" xfId="1" applyNumberFormat="1" applyFont="1" applyFill="1" applyBorder="1" applyAlignment="1" applyProtection="1">
      <alignment vertical="center"/>
      <protection hidden="1"/>
    </xf>
    <xf numFmtId="0" fontId="7" fillId="0" borderId="2" xfId="0" applyFont="1" applyBorder="1" applyAlignment="1" applyProtection="1">
      <alignment vertical="center"/>
      <protection hidden="1"/>
    </xf>
    <xf numFmtId="164" fontId="7" fillId="0" borderId="0" xfId="0" applyNumberFormat="1" applyFont="1" applyBorder="1" applyAlignment="1" applyProtection="1">
      <alignment vertical="center"/>
      <protection hidden="1"/>
    </xf>
    <xf numFmtId="2" fontId="7" fillId="0" borderId="0" xfId="0" applyNumberFormat="1" applyFont="1" applyBorder="1" applyAlignment="1" applyProtection="1">
      <alignment vertical="center"/>
      <protection hidden="1"/>
    </xf>
    <xf numFmtId="164" fontId="5" fillId="0" borderId="0" xfId="0" applyNumberFormat="1" applyFont="1" applyBorder="1" applyAlignment="1" applyProtection="1">
      <alignment horizontal="center" vertical="center"/>
      <protection hidden="1"/>
    </xf>
    <xf numFmtId="164" fontId="5" fillId="2" borderId="4" xfId="0" applyNumberFormat="1" applyFont="1" applyFill="1" applyBorder="1" applyAlignment="1" applyProtection="1">
      <alignment vertical="center"/>
      <protection hidden="1"/>
    </xf>
    <xf numFmtId="164" fontId="6" fillId="2" borderId="5" xfId="0" applyNumberFormat="1" applyFont="1" applyFill="1" applyBorder="1" applyAlignment="1" applyProtection="1">
      <alignment horizontal="right" vertical="center"/>
      <protection hidden="1"/>
    </xf>
    <xf numFmtId="164" fontId="5" fillId="2" borderId="6" xfId="0" applyNumberFormat="1" applyFont="1" applyFill="1" applyBorder="1" applyAlignment="1" applyProtection="1">
      <alignment vertical="center"/>
      <protection hidden="1"/>
    </xf>
    <xf numFmtId="164" fontId="10" fillId="0" borderId="8" xfId="0" applyNumberFormat="1" applyFont="1" applyBorder="1" applyAlignment="1" applyProtection="1">
      <alignment vertical="center"/>
      <protection hidden="1"/>
    </xf>
    <xf numFmtId="164" fontId="10" fillId="3" borderId="1" xfId="0" quotePrefix="1" applyNumberFormat="1" applyFont="1" applyFill="1" applyBorder="1" applyAlignment="1" applyProtection="1">
      <alignment vertical="center" wrapText="1"/>
      <protection hidden="1"/>
    </xf>
    <xf numFmtId="3" fontId="10" fillId="3" borderId="1" xfId="0" quotePrefix="1" applyNumberFormat="1" applyFont="1" applyFill="1" applyBorder="1" applyAlignment="1" applyProtection="1">
      <alignment horizontal="center" vertical="center" wrapText="1"/>
      <protection hidden="1"/>
    </xf>
    <xf numFmtId="0" fontId="11" fillId="3" borderId="1" xfId="0" quotePrefix="1" applyFont="1" applyFill="1" applyBorder="1" applyAlignment="1" applyProtection="1">
      <alignment vertical="center" wrapText="1"/>
      <protection hidden="1"/>
    </xf>
    <xf numFmtId="164" fontId="10" fillId="0" borderId="10" xfId="0" applyNumberFormat="1" applyFont="1" applyBorder="1" applyAlignment="1" applyProtection="1">
      <alignment vertical="center"/>
      <protection hidden="1"/>
    </xf>
    <xf numFmtId="164" fontId="10" fillId="3" borderId="11" xfId="0" quotePrefix="1" applyNumberFormat="1" applyFont="1" applyFill="1" applyBorder="1" applyAlignment="1" applyProtection="1">
      <alignment vertical="center" wrapText="1"/>
      <protection hidden="1"/>
    </xf>
    <xf numFmtId="3" fontId="10" fillId="3" borderId="11" xfId="0" quotePrefix="1" applyNumberFormat="1" applyFont="1" applyFill="1" applyBorder="1" applyAlignment="1" applyProtection="1">
      <alignment horizontal="center" vertical="center" wrapText="1"/>
      <protection hidden="1"/>
    </xf>
    <xf numFmtId="0" fontId="11" fillId="3" borderId="11" xfId="0" quotePrefix="1" applyFont="1" applyFill="1" applyBorder="1" applyAlignment="1" applyProtection="1">
      <alignment vertical="center" wrapText="1"/>
      <protection hidden="1"/>
    </xf>
    <xf numFmtId="164" fontId="6" fillId="0" borderId="0" xfId="2" applyNumberFormat="1" applyFont="1" applyBorder="1" applyAlignment="1" applyProtection="1">
      <alignment vertical="center"/>
      <protection hidden="1"/>
    </xf>
    <xf numFmtId="164" fontId="5" fillId="0" borderId="0" xfId="0" applyNumberFormat="1" applyFont="1" applyBorder="1" applyAlignment="1" applyProtection="1">
      <alignment horizontal="right" vertical="center"/>
      <protection hidden="1"/>
    </xf>
    <xf numFmtId="0" fontId="5" fillId="3" borderId="0" xfId="0" quotePrefix="1" applyFont="1" applyFill="1" applyBorder="1" applyAlignment="1" applyProtection="1">
      <alignment horizontal="center" vertical="center" wrapText="1"/>
      <protection hidden="1"/>
    </xf>
    <xf numFmtId="164" fontId="10" fillId="0" borderId="13" xfId="0" applyNumberFormat="1" applyFont="1" applyBorder="1" applyAlignment="1" applyProtection="1">
      <alignment vertical="center"/>
      <protection hidden="1"/>
    </xf>
    <xf numFmtId="164" fontId="7" fillId="4" borderId="1" xfId="0" applyNumberFormat="1" applyFont="1" applyFill="1" applyBorder="1" applyAlignment="1" applyProtection="1">
      <alignment vertical="center"/>
      <protection locked="0" hidden="1"/>
    </xf>
    <xf numFmtId="164" fontId="10" fillId="0" borderId="1" xfId="0" applyNumberFormat="1" applyFont="1" applyBorder="1" applyAlignment="1" applyProtection="1">
      <alignment vertical="center"/>
      <protection hidden="1"/>
    </xf>
    <xf numFmtId="164" fontId="10" fillId="0" borderId="14" xfId="0" applyNumberFormat="1" applyFont="1" applyBorder="1" applyAlignment="1" applyProtection="1">
      <alignment vertical="center"/>
      <protection hidden="1"/>
    </xf>
    <xf numFmtId="164" fontId="7" fillId="4" borderId="11" xfId="0" applyNumberFormat="1" applyFont="1" applyFill="1" applyBorder="1" applyAlignment="1" applyProtection="1">
      <alignment vertical="center"/>
      <protection locked="0" hidden="1"/>
    </xf>
    <xf numFmtId="164" fontId="10" fillId="0" borderId="11" xfId="0" applyNumberFormat="1" applyFont="1" applyBorder="1" applyAlignment="1" applyProtection="1">
      <alignment vertical="center"/>
      <protection hidden="1"/>
    </xf>
    <xf numFmtId="164" fontId="10" fillId="0" borderId="0" xfId="0" applyNumberFormat="1" applyFont="1" applyBorder="1" applyAlignment="1" applyProtection="1">
      <alignment vertical="center"/>
      <protection hidden="1"/>
    </xf>
    <xf numFmtId="164" fontId="0" fillId="0" borderId="0" xfId="0" applyNumberFormat="1" applyBorder="1" applyAlignment="1" applyProtection="1">
      <alignment vertical="center"/>
      <protection hidden="1"/>
    </xf>
    <xf numFmtId="0" fontId="11" fillId="3" borderId="0" xfId="0" quotePrefix="1" applyFont="1" applyFill="1" applyBorder="1" applyAlignment="1" applyProtection="1">
      <alignment vertical="center" wrapText="1"/>
      <protection hidden="1"/>
    </xf>
    <xf numFmtId="0" fontId="10" fillId="3" borderId="0" xfId="0" quotePrefix="1" applyFont="1" applyFill="1" applyBorder="1" applyAlignment="1" applyProtection="1">
      <alignment vertical="center" wrapText="1"/>
      <protection hidden="1"/>
    </xf>
    <xf numFmtId="164" fontId="10" fillId="0" borderId="4" xfId="0" applyNumberFormat="1" applyFont="1" applyBorder="1" applyAlignment="1" applyProtection="1">
      <alignment vertical="center"/>
      <protection hidden="1"/>
    </xf>
    <xf numFmtId="164" fontId="7" fillId="4" borderId="15" xfId="0" applyNumberFormat="1" applyFont="1" applyFill="1" applyBorder="1" applyAlignment="1" applyProtection="1">
      <alignment vertical="center"/>
      <protection locked="0" hidden="1"/>
    </xf>
    <xf numFmtId="164" fontId="10" fillId="0" borderId="15" xfId="0" applyNumberFormat="1" applyFont="1" applyBorder="1" applyAlignment="1" applyProtection="1">
      <alignment vertical="center"/>
      <protection hidden="1"/>
    </xf>
    <xf numFmtId="164" fontId="10" fillId="0" borderId="15" xfId="0" applyNumberFormat="1" applyFont="1" applyBorder="1" applyAlignment="1" applyProtection="1">
      <alignment horizontal="center" vertical="center"/>
      <protection hidden="1"/>
    </xf>
    <xf numFmtId="3" fontId="10" fillId="3" borderId="15" xfId="0" quotePrefix="1" applyNumberFormat="1" applyFont="1" applyFill="1" applyBorder="1" applyAlignment="1" applyProtection="1">
      <alignment horizontal="center" vertical="center" wrapText="1"/>
      <protection hidden="1"/>
    </xf>
    <xf numFmtId="0" fontId="11" fillId="3" borderId="15" xfId="0" quotePrefix="1" applyFont="1" applyFill="1" applyBorder="1" applyAlignment="1" applyProtection="1">
      <alignment vertical="center" wrapText="1"/>
      <protection hidden="1"/>
    </xf>
    <xf numFmtId="0" fontId="5" fillId="0" borderId="16" xfId="0" quotePrefix="1" applyFont="1" applyFill="1" applyBorder="1" applyAlignment="1" applyProtection="1">
      <alignment horizontal="left" vertical="center" wrapText="1"/>
      <protection hidden="1"/>
    </xf>
    <xf numFmtId="164" fontId="10" fillId="0" borderId="17" xfId="0" applyNumberFormat="1" applyFont="1" applyBorder="1" applyAlignment="1" applyProtection="1">
      <alignment vertical="center"/>
      <protection hidden="1"/>
    </xf>
    <xf numFmtId="164" fontId="5" fillId="0" borderId="18" xfId="0" applyNumberFormat="1" applyFont="1" applyBorder="1" applyAlignment="1" applyProtection="1">
      <alignment horizontal="center" vertical="center"/>
      <protection hidden="1"/>
    </xf>
    <xf numFmtId="0" fontId="5" fillId="5" borderId="4" xfId="0" applyFont="1" applyFill="1" applyBorder="1" applyAlignment="1" applyProtection="1">
      <alignment horizontal="center" vertical="center" wrapText="1"/>
      <protection hidden="1"/>
    </xf>
    <xf numFmtId="0" fontId="5" fillId="5" borderId="15" xfId="0" applyFont="1" applyFill="1" applyBorder="1" applyAlignment="1" applyProtection="1">
      <alignment horizontal="center" vertical="center" wrapText="1"/>
      <protection hidden="1"/>
    </xf>
    <xf numFmtId="2" fontId="5" fillId="5" borderId="15" xfId="0" applyNumberFormat="1" applyFont="1" applyFill="1" applyBorder="1" applyAlignment="1" applyProtection="1">
      <alignment horizontal="center" vertical="center" wrapText="1"/>
      <protection hidden="1"/>
    </xf>
    <xf numFmtId="0" fontId="5" fillId="5" borderId="15" xfId="0" applyFont="1" applyFill="1" applyBorder="1" applyAlignment="1" applyProtection="1">
      <alignment vertical="center" wrapText="1"/>
      <protection hidden="1"/>
    </xf>
    <xf numFmtId="0" fontId="5" fillId="5" borderId="16" xfId="0" applyFont="1" applyFill="1" applyBorder="1" applyAlignment="1" applyProtection="1">
      <alignment wrapText="1"/>
      <protection hidden="1"/>
    </xf>
    <xf numFmtId="2" fontId="7" fillId="0" borderId="0" xfId="0" applyNumberFormat="1" applyFont="1" applyBorder="1" applyProtection="1">
      <protection hidden="1"/>
    </xf>
    <xf numFmtId="0" fontId="13" fillId="0" borderId="0" xfId="0" applyFont="1" applyFill="1" applyBorder="1" applyProtection="1">
      <protection hidden="1"/>
    </xf>
    <xf numFmtId="0" fontId="0" fillId="0" borderId="0" xfId="0" applyFill="1" applyBorder="1" applyAlignment="1" applyProtection="1">
      <alignment horizontal="right"/>
      <protection hidden="1"/>
    </xf>
    <xf numFmtId="0" fontId="0" fillId="0" borderId="0" xfId="0" applyFill="1" applyBorder="1" applyProtection="1">
      <protection hidden="1"/>
    </xf>
    <xf numFmtId="0" fontId="14" fillId="0" borderId="0" xfId="0" applyFont="1" applyFill="1" applyBorder="1" applyProtection="1">
      <protection hidden="1"/>
    </xf>
    <xf numFmtId="164" fontId="5" fillId="0" borderId="7" xfId="0" applyNumberFormat="1" applyFont="1" applyBorder="1" applyAlignment="1" applyProtection="1">
      <alignment horizontal="right" vertical="center"/>
      <protection hidden="1"/>
    </xf>
    <xf numFmtId="164" fontId="5" fillId="0" borderId="5" xfId="0" applyNumberFormat="1" applyFont="1" applyBorder="1" applyAlignment="1" applyProtection="1">
      <alignment horizontal="right" vertical="center"/>
      <protection hidden="1"/>
    </xf>
    <xf numFmtId="0" fontId="0" fillId="0" borderId="0" xfId="0" applyFont="1" applyBorder="1" applyAlignment="1" applyProtection="1">
      <alignment horizontal="justify" vertical="center" wrapText="1"/>
      <protection hidden="1"/>
    </xf>
    <xf numFmtId="0" fontId="0" fillId="0" borderId="0" xfId="0" applyFill="1" applyProtection="1">
      <protection hidden="1"/>
    </xf>
    <xf numFmtId="0" fontId="0" fillId="0" borderId="0" xfId="0" applyProtection="1">
      <protection hidden="1"/>
    </xf>
    <xf numFmtId="0" fontId="15" fillId="0" borderId="0" xfId="0" applyFont="1" applyFill="1" applyAlignment="1" applyProtection="1">
      <alignment vertical="center"/>
      <protection hidden="1"/>
    </xf>
    <xf numFmtId="0" fontId="12" fillId="0" borderId="12" xfId="0" applyFont="1" applyBorder="1" applyAlignment="1" applyProtection="1">
      <alignment horizontal="left" vertical="center" wrapText="1"/>
      <protection hidden="1"/>
    </xf>
    <xf numFmtId="0" fontId="12" fillId="0" borderId="9" xfId="0" applyFont="1" applyBorder="1" applyAlignment="1" applyProtection="1">
      <alignment horizontal="left" vertical="center" wrapText="1"/>
      <protection hidden="1"/>
    </xf>
    <xf numFmtId="0" fontId="2" fillId="0" borderId="0" xfId="0" applyFont="1" applyFill="1" applyBorder="1" applyAlignment="1" applyProtection="1">
      <alignment horizontal="center" vertical="center" wrapText="1"/>
      <protection hidden="1"/>
    </xf>
    <xf numFmtId="0" fontId="0" fillId="0" borderId="0" xfId="0" applyFont="1" applyFill="1" applyAlignment="1" applyProtection="1">
      <alignment horizontal="justify" vertical="center"/>
      <protection hidden="1"/>
    </xf>
    <xf numFmtId="0" fontId="3" fillId="0" borderId="0" xfId="0" applyFont="1" applyBorder="1" applyProtection="1">
      <protection hidden="1"/>
    </xf>
    <xf numFmtId="0" fontId="0" fillId="0" borderId="0" xfId="0" applyBorder="1" applyProtection="1">
      <protection locked="0" hidden="1"/>
    </xf>
  </cellXfs>
  <cellStyles count="5">
    <cellStyle name="Coma" xfId="1" builtinId="3"/>
    <cellStyle name="Moneda" xfId="2" builtinId="4"/>
    <cellStyle name="Normal" xfId="0" builtinId="0"/>
    <cellStyle name="Normal 2" xfId="4"/>
    <cellStyle name="Percentatg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pageSetUpPr fitToPage="1"/>
  </sheetPr>
  <dimension ref="A1:L37"/>
  <sheetViews>
    <sheetView showGridLines="0" tabSelected="1" workbookViewId="0">
      <selection activeCell="I24" sqref="I24"/>
    </sheetView>
  </sheetViews>
  <sheetFormatPr defaultRowHeight="15" x14ac:dyDescent="0.25"/>
  <cols>
    <col min="3" max="3" width="100" bestFit="1" customWidth="1"/>
    <col min="4" max="4" width="28.85546875" bestFit="1" customWidth="1"/>
    <col min="5" max="5" width="14.28515625" customWidth="1"/>
    <col min="6" max="6" width="10" bestFit="1" customWidth="1"/>
    <col min="7" max="7" width="14.28515625" bestFit="1" customWidth="1"/>
    <col min="8" max="8" width="27.5703125" bestFit="1" customWidth="1"/>
    <col min="9" max="9" width="20.7109375" bestFit="1" customWidth="1"/>
  </cols>
  <sheetData>
    <row r="1" spans="1:12" x14ac:dyDescent="0.25">
      <c r="A1" s="73"/>
      <c r="B1" s="73"/>
      <c r="C1" s="73"/>
      <c r="D1" s="73"/>
      <c r="E1" s="73"/>
      <c r="F1" s="73"/>
      <c r="G1" s="73"/>
      <c r="H1" s="73"/>
      <c r="I1" s="73"/>
      <c r="J1" s="73"/>
      <c r="K1" s="73"/>
      <c r="L1" s="1"/>
    </row>
    <row r="2" spans="1:12" x14ac:dyDescent="0.25">
      <c r="A2" s="73"/>
      <c r="B2" s="74"/>
      <c r="C2" s="74"/>
      <c r="D2" s="74"/>
      <c r="E2" s="74"/>
      <c r="F2" s="74"/>
      <c r="G2" s="74"/>
      <c r="H2" s="2"/>
      <c r="I2" s="2"/>
      <c r="J2" s="74"/>
      <c r="K2" s="73"/>
      <c r="L2" s="1"/>
    </row>
    <row r="3" spans="1:12" ht="15.75" x14ac:dyDescent="0.25">
      <c r="A3" s="73"/>
      <c r="B3" s="74"/>
      <c r="C3" s="75" t="s">
        <v>33</v>
      </c>
      <c r="D3" s="73"/>
      <c r="E3" s="73"/>
      <c r="F3" s="73"/>
      <c r="G3" s="73"/>
      <c r="H3" s="69"/>
      <c r="I3" s="67"/>
      <c r="J3" s="74"/>
      <c r="K3" s="73"/>
      <c r="L3" s="1"/>
    </row>
    <row r="4" spans="1:12" x14ac:dyDescent="0.25">
      <c r="A4" s="73"/>
      <c r="B4" s="2"/>
      <c r="C4" s="68"/>
      <c r="D4" s="68"/>
      <c r="E4" s="68"/>
      <c r="F4" s="68"/>
      <c r="G4" s="68"/>
      <c r="H4" s="68"/>
      <c r="I4" s="67"/>
      <c r="J4" s="74"/>
      <c r="K4" s="73"/>
      <c r="L4" s="1"/>
    </row>
    <row r="5" spans="1:12" ht="21" x14ac:dyDescent="0.35">
      <c r="A5" s="73"/>
      <c r="B5" s="2"/>
      <c r="C5" s="66" t="s">
        <v>34</v>
      </c>
      <c r="D5" s="9"/>
      <c r="E5" s="9"/>
      <c r="F5" s="9"/>
      <c r="G5" s="65"/>
      <c r="H5" s="9"/>
      <c r="I5" s="9"/>
      <c r="J5" s="74"/>
      <c r="K5" s="73"/>
      <c r="L5" s="1"/>
    </row>
    <row r="6" spans="1:12" ht="15.75" thickBot="1" x14ac:dyDescent="0.3">
      <c r="A6" s="73"/>
      <c r="B6" s="2"/>
      <c r="C6" s="9"/>
      <c r="D6" s="9"/>
      <c r="E6" s="9"/>
      <c r="F6" s="9"/>
      <c r="G6" s="65"/>
      <c r="H6" s="9"/>
      <c r="I6" s="9"/>
      <c r="J6" s="74"/>
      <c r="K6" s="73"/>
      <c r="L6" s="1"/>
    </row>
    <row r="7" spans="1:12" ht="24.75" thickBot="1" x14ac:dyDescent="0.3">
      <c r="A7" s="73"/>
      <c r="B7" s="74"/>
      <c r="C7" s="64" t="s">
        <v>32</v>
      </c>
      <c r="D7" s="63" t="s">
        <v>31</v>
      </c>
      <c r="E7" s="61" t="s">
        <v>30</v>
      </c>
      <c r="F7" s="61" t="s">
        <v>29</v>
      </c>
      <c r="G7" s="62" t="s">
        <v>28</v>
      </c>
      <c r="H7" s="61" t="s">
        <v>27</v>
      </c>
      <c r="I7" s="60" t="s">
        <v>26</v>
      </c>
      <c r="J7" s="74"/>
      <c r="K7" s="73"/>
      <c r="L7" s="1"/>
    </row>
    <row r="8" spans="1:12" ht="15.75" thickBot="1" x14ac:dyDescent="0.3">
      <c r="A8" s="73"/>
      <c r="B8" s="2"/>
      <c r="C8" s="40" t="s">
        <v>25</v>
      </c>
      <c r="D8" s="49"/>
      <c r="E8" s="26"/>
      <c r="F8" s="59"/>
      <c r="G8" s="58"/>
      <c r="H8" s="48"/>
      <c r="I8" s="47"/>
      <c r="J8" s="74"/>
      <c r="K8" s="73"/>
      <c r="L8" s="1"/>
    </row>
    <row r="9" spans="1:12" ht="15.75" thickBot="1" x14ac:dyDescent="0.3">
      <c r="A9" s="73"/>
      <c r="B9" s="74"/>
      <c r="C9" s="57" t="s">
        <v>24</v>
      </c>
      <c r="D9" s="56" t="s">
        <v>23</v>
      </c>
      <c r="E9" s="55">
        <v>87600</v>
      </c>
      <c r="F9" s="54">
        <v>58.82</v>
      </c>
      <c r="G9" s="53">
        <f>E9*F9</f>
        <v>5152632</v>
      </c>
      <c r="H9" s="52"/>
      <c r="I9" s="51">
        <f>H9*E9</f>
        <v>0</v>
      </c>
      <c r="J9" s="74"/>
      <c r="K9" s="73"/>
      <c r="L9" s="1"/>
    </row>
    <row r="10" spans="1:12" ht="15.75" thickBot="1" x14ac:dyDescent="0.3">
      <c r="A10" s="73"/>
      <c r="B10" s="2"/>
      <c r="C10" s="50"/>
      <c r="D10" s="49"/>
      <c r="E10" s="70" t="s">
        <v>22</v>
      </c>
      <c r="F10" s="71"/>
      <c r="G10" s="29">
        <f>G9</f>
        <v>5152632</v>
      </c>
      <c r="H10" s="28" t="s">
        <v>21</v>
      </c>
      <c r="I10" s="27">
        <f>I9</f>
        <v>0</v>
      </c>
      <c r="J10" s="74"/>
      <c r="K10" s="73"/>
      <c r="L10" s="1"/>
    </row>
    <row r="11" spans="1:12" ht="15.75" thickBot="1" x14ac:dyDescent="0.3">
      <c r="A11" s="73"/>
      <c r="B11" s="2"/>
      <c r="C11" s="40" t="s">
        <v>20</v>
      </c>
      <c r="D11" s="49"/>
      <c r="E11" s="49"/>
      <c r="F11" s="49"/>
      <c r="G11" s="49"/>
      <c r="H11" s="48"/>
      <c r="I11" s="47"/>
      <c r="J11" s="74"/>
      <c r="K11" s="73"/>
      <c r="L11" s="1"/>
    </row>
    <row r="12" spans="1:12" x14ac:dyDescent="0.25">
      <c r="A12" s="73"/>
      <c r="B12" s="74"/>
      <c r="C12" s="76" t="s">
        <v>19</v>
      </c>
      <c r="D12" s="37" t="s">
        <v>16</v>
      </c>
      <c r="E12" s="36">
        <v>87600</v>
      </c>
      <c r="F12" s="35">
        <v>15.75</v>
      </c>
      <c r="G12" s="46">
        <f>E12*F12</f>
        <v>1379700</v>
      </c>
      <c r="H12" s="45"/>
      <c r="I12" s="44">
        <f>H12*E12</f>
        <v>0</v>
      </c>
      <c r="J12" s="74"/>
      <c r="K12" s="73"/>
      <c r="L12" s="1"/>
    </row>
    <row r="13" spans="1:12" x14ac:dyDescent="0.25">
      <c r="A13" s="73"/>
      <c r="B13" s="74"/>
      <c r="C13" s="77" t="s">
        <v>18</v>
      </c>
      <c r="D13" s="33" t="s">
        <v>16</v>
      </c>
      <c r="E13" s="32">
        <v>300</v>
      </c>
      <c r="F13" s="31">
        <v>25</v>
      </c>
      <c r="G13" s="43">
        <f>E13*F13</f>
        <v>7500</v>
      </c>
      <c r="H13" s="42"/>
      <c r="I13" s="41">
        <f>H13*E13</f>
        <v>0</v>
      </c>
      <c r="J13" s="74"/>
      <c r="K13" s="73"/>
      <c r="L13" s="1"/>
    </row>
    <row r="14" spans="1:12" ht="15.75" thickBot="1" x14ac:dyDescent="0.3">
      <c r="A14" s="73"/>
      <c r="B14" s="74"/>
      <c r="C14" s="77" t="s">
        <v>17</v>
      </c>
      <c r="D14" s="33" t="s">
        <v>16</v>
      </c>
      <c r="E14" s="32">
        <v>800</v>
      </c>
      <c r="F14" s="31">
        <v>37.5</v>
      </c>
      <c r="G14" s="43">
        <f>E14*F14</f>
        <v>30000</v>
      </c>
      <c r="H14" s="42"/>
      <c r="I14" s="41">
        <f>H14*E14</f>
        <v>0</v>
      </c>
      <c r="J14" s="74"/>
      <c r="K14" s="73"/>
      <c r="L14" s="1"/>
    </row>
    <row r="15" spans="1:12" ht="15.75" thickBot="1" x14ac:dyDescent="0.3">
      <c r="A15" s="73"/>
      <c r="B15" s="74"/>
      <c r="C15" s="78"/>
      <c r="D15" s="15"/>
      <c r="E15" s="70" t="s">
        <v>15</v>
      </c>
      <c r="F15" s="71"/>
      <c r="G15" s="29">
        <f>SUM(G12:G14)</f>
        <v>1417200</v>
      </c>
      <c r="H15" s="28" t="s">
        <v>14</v>
      </c>
      <c r="I15" s="27">
        <f>SUM(I12:I14)</f>
        <v>0</v>
      </c>
      <c r="J15" s="74"/>
      <c r="K15" s="73"/>
      <c r="L15" s="1"/>
    </row>
    <row r="16" spans="1:12" ht="15.75" thickBot="1" x14ac:dyDescent="0.3">
      <c r="A16" s="73"/>
      <c r="B16" s="2"/>
      <c r="C16" s="40" t="s">
        <v>13</v>
      </c>
      <c r="D16" s="15"/>
      <c r="E16" s="39"/>
      <c r="F16" s="39"/>
      <c r="G16" s="38"/>
      <c r="H16" s="38"/>
      <c r="I16" s="38"/>
      <c r="J16" s="74"/>
      <c r="K16" s="73"/>
      <c r="L16" s="1"/>
    </row>
    <row r="17" spans="1:12" x14ac:dyDescent="0.25">
      <c r="A17" s="73"/>
      <c r="B17" s="74"/>
      <c r="C17" s="76" t="s">
        <v>12</v>
      </c>
      <c r="D17" s="37" t="s">
        <v>10</v>
      </c>
      <c r="E17" s="36">
        <v>2</v>
      </c>
      <c r="F17" s="35">
        <v>25000</v>
      </c>
      <c r="G17" s="34">
        <f>E17*F17</f>
        <v>50000</v>
      </c>
      <c r="H17" s="15"/>
      <c r="I17" s="24"/>
      <c r="J17" s="74"/>
      <c r="K17" s="73"/>
      <c r="L17" s="1"/>
    </row>
    <row r="18" spans="1:12" ht="15.75" thickBot="1" x14ac:dyDescent="0.3">
      <c r="A18" s="73"/>
      <c r="B18" s="74"/>
      <c r="C18" s="77" t="s">
        <v>11</v>
      </c>
      <c r="D18" s="33" t="s">
        <v>10</v>
      </c>
      <c r="E18" s="32">
        <v>2</v>
      </c>
      <c r="F18" s="31">
        <v>2500</v>
      </c>
      <c r="G18" s="30">
        <f>E18*F18</f>
        <v>5000</v>
      </c>
      <c r="H18" s="15"/>
      <c r="I18" s="24"/>
      <c r="J18" s="74"/>
      <c r="K18" s="73"/>
      <c r="L18" s="1"/>
    </row>
    <row r="19" spans="1:12" ht="15.75" thickBot="1" x14ac:dyDescent="0.3">
      <c r="A19" s="73"/>
      <c r="B19" s="74"/>
      <c r="C19" s="78"/>
      <c r="D19" s="15"/>
      <c r="E19" s="70" t="s">
        <v>9</v>
      </c>
      <c r="F19" s="71"/>
      <c r="G19" s="29">
        <f>SUM(G17:G18)</f>
        <v>55000</v>
      </c>
      <c r="H19" s="28" t="s">
        <v>8</v>
      </c>
      <c r="I19" s="27">
        <f>SUM(E19:H19)</f>
        <v>55000</v>
      </c>
      <c r="J19" s="74"/>
      <c r="K19" s="73"/>
      <c r="L19" s="1"/>
    </row>
    <row r="20" spans="1:12" x14ac:dyDescent="0.25">
      <c r="A20" s="73"/>
      <c r="B20" s="74"/>
      <c r="C20" s="78"/>
      <c r="D20" s="15"/>
      <c r="E20" s="26"/>
      <c r="F20" s="26"/>
      <c r="G20" s="25"/>
      <c r="H20" s="15"/>
      <c r="I20" s="24"/>
      <c r="J20" s="74"/>
      <c r="K20" s="73"/>
      <c r="L20" s="1"/>
    </row>
    <row r="21" spans="1:12" x14ac:dyDescent="0.25">
      <c r="A21" s="73"/>
      <c r="B21" s="74"/>
      <c r="C21" s="78"/>
      <c r="D21" s="15"/>
      <c r="E21" s="19" t="s">
        <v>7</v>
      </c>
      <c r="F21" s="23"/>
      <c r="G21" s="22">
        <f>G10+G15+G19</f>
        <v>6624832</v>
      </c>
      <c r="H21" s="21" t="s">
        <v>6</v>
      </c>
      <c r="I21" s="20" t="str">
        <f>IF(I10=0,"",I10+I15+I19)</f>
        <v/>
      </c>
      <c r="J21" s="74"/>
      <c r="K21" s="73"/>
      <c r="L21" s="1"/>
    </row>
    <row r="22" spans="1:12" x14ac:dyDescent="0.25">
      <c r="A22" s="73"/>
      <c r="B22" s="74"/>
      <c r="C22" s="78"/>
      <c r="D22" s="15"/>
      <c r="E22" s="19" t="s">
        <v>5</v>
      </c>
      <c r="F22" s="18">
        <v>0.1</v>
      </c>
      <c r="G22" s="16">
        <f>G21*F22</f>
        <v>662483.20000000007</v>
      </c>
      <c r="H22" s="17">
        <v>10</v>
      </c>
      <c r="I22" s="16" t="e">
        <f>IF(I21=0,"",I21*F22)</f>
        <v>#VALUE!</v>
      </c>
      <c r="J22" s="74"/>
      <c r="K22" s="73"/>
      <c r="L22" s="1"/>
    </row>
    <row r="23" spans="1:12" x14ac:dyDescent="0.25">
      <c r="A23" s="73"/>
      <c r="B23" s="74"/>
      <c r="C23" s="78"/>
      <c r="D23" s="15"/>
      <c r="E23" s="14" t="s">
        <v>4</v>
      </c>
      <c r="F23" s="13"/>
      <c r="G23" s="12">
        <f>SUM(G21:G22)</f>
        <v>7287315.2000000002</v>
      </c>
      <c r="H23" s="11" t="s">
        <v>3</v>
      </c>
      <c r="I23" s="10" t="e">
        <f>I21+I22</f>
        <v>#VALUE!</v>
      </c>
      <c r="J23" s="74"/>
      <c r="K23" s="73"/>
      <c r="L23" s="1"/>
    </row>
    <row r="24" spans="1:12" x14ac:dyDescent="0.25">
      <c r="A24" s="73"/>
      <c r="B24" s="74"/>
      <c r="C24" s="78"/>
      <c r="D24" s="9"/>
      <c r="E24" s="8"/>
      <c r="F24" s="7"/>
      <c r="G24" s="6"/>
      <c r="H24" s="5"/>
      <c r="I24" s="4"/>
      <c r="J24" s="74"/>
      <c r="K24" s="73"/>
      <c r="L24" s="1"/>
    </row>
    <row r="25" spans="1:12" x14ac:dyDescent="0.25">
      <c r="A25" s="73"/>
      <c r="B25" s="74"/>
      <c r="C25" s="78"/>
      <c r="D25" s="2" t="s">
        <v>2</v>
      </c>
      <c r="E25" s="2"/>
      <c r="F25" s="2"/>
      <c r="G25" s="3"/>
      <c r="H25" s="81"/>
      <c r="I25" s="2"/>
      <c r="J25" s="74"/>
      <c r="K25" s="73"/>
      <c r="L25" s="1"/>
    </row>
    <row r="26" spans="1:12" ht="15" customHeight="1" x14ac:dyDescent="0.25">
      <c r="A26" s="73"/>
      <c r="B26" s="74"/>
      <c r="C26" s="78"/>
      <c r="D26" s="72" t="s">
        <v>1</v>
      </c>
      <c r="E26" s="72"/>
      <c r="F26" s="72"/>
      <c r="G26" s="72"/>
      <c r="H26" s="72"/>
      <c r="I26" s="72"/>
      <c r="J26" s="74"/>
      <c r="K26" s="73"/>
      <c r="L26" s="1"/>
    </row>
    <row r="27" spans="1:12" x14ac:dyDescent="0.25">
      <c r="A27" s="73"/>
      <c r="B27" s="74"/>
      <c r="C27" s="78"/>
      <c r="D27" s="72"/>
      <c r="E27" s="72"/>
      <c r="F27" s="72"/>
      <c r="G27" s="72"/>
      <c r="H27" s="72"/>
      <c r="I27" s="72"/>
      <c r="J27" s="74"/>
      <c r="K27" s="73"/>
      <c r="L27" s="1"/>
    </row>
    <row r="28" spans="1:12" ht="33.75" customHeight="1" x14ac:dyDescent="0.25">
      <c r="A28" s="73"/>
      <c r="B28" s="74"/>
      <c r="C28" s="79"/>
      <c r="D28" s="72"/>
      <c r="E28" s="72"/>
      <c r="F28" s="72"/>
      <c r="G28" s="72"/>
      <c r="H28" s="72"/>
      <c r="I28" s="72"/>
      <c r="J28" s="74"/>
      <c r="K28" s="73"/>
      <c r="L28" s="1"/>
    </row>
    <row r="29" spans="1:12" x14ac:dyDescent="0.25">
      <c r="A29" s="73"/>
      <c r="B29" s="74"/>
      <c r="C29" s="78"/>
      <c r="D29" s="72"/>
      <c r="E29" s="72"/>
      <c r="F29" s="72"/>
      <c r="G29" s="72"/>
      <c r="H29" s="72"/>
      <c r="I29" s="72"/>
      <c r="J29" s="74"/>
      <c r="K29" s="73"/>
      <c r="L29" s="1"/>
    </row>
    <row r="30" spans="1:12" ht="15.75" x14ac:dyDescent="0.25">
      <c r="A30" s="73"/>
      <c r="B30" s="74"/>
      <c r="C30" s="80" t="s">
        <v>0</v>
      </c>
      <c r="D30" s="72"/>
      <c r="E30" s="72"/>
      <c r="F30" s="72"/>
      <c r="G30" s="72"/>
      <c r="H30" s="72"/>
      <c r="I30" s="72"/>
      <c r="J30" s="74"/>
      <c r="K30" s="73"/>
      <c r="L30" s="1"/>
    </row>
    <row r="31" spans="1:12" x14ac:dyDescent="0.25">
      <c r="A31" s="73"/>
      <c r="B31" s="74"/>
      <c r="C31" s="78"/>
      <c r="D31" s="72"/>
      <c r="E31" s="72"/>
      <c r="F31" s="72"/>
      <c r="G31" s="72"/>
      <c r="H31" s="72"/>
      <c r="I31" s="72"/>
      <c r="J31" s="74"/>
      <c r="K31" s="73"/>
      <c r="L31" s="1"/>
    </row>
    <row r="32" spans="1:12" x14ac:dyDescent="0.25">
      <c r="A32" s="73"/>
      <c r="B32" s="73"/>
      <c r="C32" s="73"/>
      <c r="D32" s="73"/>
      <c r="E32" s="73"/>
      <c r="F32" s="73"/>
      <c r="G32" s="73"/>
      <c r="H32" s="73"/>
      <c r="I32" s="73"/>
      <c r="J32" s="73"/>
      <c r="K32" s="73"/>
      <c r="L32" s="1"/>
    </row>
    <row r="33" spans="1:12" x14ac:dyDescent="0.25">
      <c r="A33" s="73"/>
      <c r="B33" s="73"/>
      <c r="C33" s="73"/>
      <c r="D33" s="73"/>
      <c r="E33" s="73"/>
      <c r="F33" s="73"/>
      <c r="G33" s="73"/>
      <c r="H33" s="73"/>
      <c r="I33" s="73"/>
      <c r="J33" s="73"/>
      <c r="K33" s="73"/>
      <c r="L33" s="1"/>
    </row>
    <row r="34" spans="1:12" x14ac:dyDescent="0.25">
      <c r="A34" s="74"/>
      <c r="B34" s="74"/>
      <c r="C34" s="74"/>
      <c r="D34" s="74"/>
      <c r="E34" s="74"/>
      <c r="F34" s="74"/>
      <c r="G34" s="74"/>
      <c r="H34" s="74"/>
      <c r="I34" s="74"/>
      <c r="J34" s="74"/>
      <c r="K34" s="74"/>
    </row>
    <row r="35" spans="1:12" x14ac:dyDescent="0.25">
      <c r="A35" s="74"/>
      <c r="B35" s="74"/>
      <c r="C35" s="74"/>
      <c r="D35" s="74"/>
      <c r="E35" s="74"/>
      <c r="F35" s="74"/>
      <c r="G35" s="74"/>
      <c r="H35" s="74"/>
      <c r="I35" s="74"/>
      <c r="J35" s="74"/>
      <c r="K35" s="74"/>
    </row>
    <row r="36" spans="1:12" x14ac:dyDescent="0.25">
      <c r="A36" s="74"/>
      <c r="B36" s="74"/>
      <c r="C36" s="74"/>
      <c r="D36" s="74"/>
      <c r="E36" s="74"/>
      <c r="F36" s="74"/>
      <c r="G36" s="74"/>
      <c r="H36" s="74"/>
      <c r="I36" s="74"/>
      <c r="J36" s="74"/>
      <c r="K36" s="74"/>
    </row>
    <row r="37" spans="1:12" x14ac:dyDescent="0.25">
      <c r="A37" s="74"/>
      <c r="B37" s="74"/>
      <c r="C37" s="74"/>
      <c r="D37" s="74"/>
      <c r="E37" s="74"/>
      <c r="F37" s="74"/>
      <c r="G37" s="74"/>
      <c r="H37" s="74"/>
      <c r="I37" s="74"/>
      <c r="J37" s="74"/>
      <c r="K37" s="74"/>
    </row>
  </sheetData>
  <sheetProtection password="CED6" sheet="1" objects="1" scenarios="1"/>
  <mergeCells count="4">
    <mergeCell ref="E10:F10"/>
    <mergeCell ref="E19:F19"/>
    <mergeCell ref="D26:I31"/>
    <mergeCell ref="E15:F15"/>
  </mergeCells>
  <pageMargins left="0.7" right="0.7" top="0.75" bottom="0.75" header="0.3" footer="0.3"/>
  <pageSetup paperSize="9" scale="5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Annex 4 bis Lot 1</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dcterms:created xsi:type="dcterms:W3CDTF">2024-07-12T06:40:07Z</dcterms:created>
  <dcterms:modified xsi:type="dcterms:W3CDTF">2024-07-15T12:14:54Z</dcterms:modified>
</cp:coreProperties>
</file>