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updateLinks="never" defaultThemeVersion="124226"/>
  <bookViews>
    <workbookView xWindow="14385" yWindow="-15" windowWidth="14415" windowHeight="10905"/>
  </bookViews>
  <sheets>
    <sheet name="ANNEX4(CMAU I)" sheetId="7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H14" i="7" l="1"/>
  <c r="H13" i="7"/>
  <c r="H12" i="7"/>
  <c r="H11" i="7"/>
  <c r="H10" i="7"/>
  <c r="H15" i="7" s="1"/>
  <c r="H6" i="7"/>
  <c r="H7" i="7" s="1"/>
  <c r="E23" i="7" l="1"/>
  <c r="F19" i="7" l="1"/>
  <c r="H22" i="7" s="1"/>
  <c r="H23" i="7" s="1"/>
  <c r="H24" i="7" s="1"/>
  <c r="F14" i="7" l="1"/>
  <c r="F13" i="7"/>
  <c r="F11" i="7" l="1"/>
  <c r="F12" i="7" l="1"/>
  <c r="F10" i="7" l="1"/>
  <c r="F15" i="7" s="1"/>
  <c r="F6" i="7" l="1"/>
  <c r="F7" i="7" s="1"/>
  <c r="F22" i="7" s="1"/>
  <c r="F23" i="7" l="1"/>
  <c r="F24" i="7" s="1"/>
</calcChain>
</file>

<file path=xl/sharedStrings.xml><?xml version="1.0" encoding="utf-8"?>
<sst xmlns="http://schemas.openxmlformats.org/spreadsheetml/2006/main" count="38" uniqueCount="34">
  <si>
    <t>Servei de BUGADERIA</t>
  </si>
  <si>
    <t>Codi</t>
  </si>
  <si>
    <t>Descripció</t>
  </si>
  <si>
    <t>Quantitat estimada</t>
  </si>
  <si>
    <t>Preu u/t Sortida</t>
  </si>
  <si>
    <t>Import sortida</t>
  </si>
  <si>
    <t>Preu u/t  Proveïdor</t>
  </si>
  <si>
    <t>Import  Proveïdor</t>
  </si>
  <si>
    <t>Preu GLOBAL</t>
  </si>
  <si>
    <t>Subtotal preu GLOBAL</t>
  </si>
  <si>
    <t>Subtotal preu global proveidor</t>
  </si>
  <si>
    <t>PREU UNITARI</t>
  </si>
  <si>
    <t>Subtotal preu UNITARI</t>
  </si>
  <si>
    <t>Subtotal preu unitari proveidor</t>
  </si>
  <si>
    <t>Subtotal provisions</t>
  </si>
  <si>
    <t>IMPORT:</t>
  </si>
  <si>
    <t xml:space="preserve">IMPORT:                    </t>
  </si>
  <si>
    <t>IVA (10 %)  s/ IMPORT</t>
  </si>
  <si>
    <t>TOTAL:</t>
  </si>
  <si>
    <t xml:space="preserve">TOTAL PROVEIDOR: </t>
  </si>
  <si>
    <t>Barcelona, en la data de signatura</t>
  </si>
  <si>
    <t>Despeses per preu GLOBAL Lot 1 (CMAU I)</t>
  </si>
  <si>
    <t>Despeses per preu UNITARI Lot 1 (CMAU I)</t>
  </si>
  <si>
    <t>Despeses per PROVISIONS Lot 1 (CMAU I)</t>
  </si>
  <si>
    <t>Total Provisió per aquest concepte</t>
  </si>
  <si>
    <t xml:space="preserve">Servei de professionals ATENCIÓ SANITÀRIA per complementar el servei (a justificar) </t>
  </si>
  <si>
    <t xml:space="preserve">Servei de professionals de PSIQUIATRIA per complementar el servei (a justificar) </t>
  </si>
  <si>
    <t>Servei d'ALIMENTACIO (4 àpats /dia)</t>
  </si>
  <si>
    <t>Servei d'HIGIENE (Higiene femenina, d'adolescents, infants i nedons)</t>
  </si>
  <si>
    <t>Provisió per Necessitats Urgents i Desplaçaments</t>
  </si>
  <si>
    <r>
      <t>Les quantitats indicades per l’IMSS com a preu global net</t>
    </r>
    <r>
      <rPr>
        <sz val="11"/>
        <color indexed="8"/>
        <rFont val="Calibri"/>
        <family val="2"/>
      </rPr>
      <t xml:space="preserve"> així com cadascun dels preus unitaris nets determinats i la provisió per necessitats urgens i desplaçaments  constitueixen la xifra màxima per sobre de la qual s'estimarà que les ofertes de les licitadores excedeixen el tipus de la licitació i, per tant, seran excloses.</t>
    </r>
  </si>
  <si>
    <t>EXP P24000084 CONTRACTE 25000037 ANNEX-3 BIS</t>
  </si>
  <si>
    <t xml:space="preserve">GESTIÓ CMAU  PER VIOLENCIA MASCLISTA CMAU LOT 1 </t>
  </si>
  <si>
    <t>PD. Aquest document s'ha de presentar en format PDF i degudament signat, amb signatura digital reconeguda, pel representant legal de la licitadora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</si>
</sst>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#,##0.00\ &quot;€&quot;"/>
    <numFmt numFmtId="165" formatCode="_-* #,##0.00\ [$€-403]_-;\-* #,##0.00\ [$€-403]_-;_-* &quot;-&quot;??\ [$€-403]_-;_-@_-"/>
  </numFmts>
  <fonts count="20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0"/>
      <color theme="1"/>
      <name val="Verdana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Verdana"/>
      <family val="2"/>
    </font>
    <font>
      <b/>
      <sz val="11"/>
      <color rgb="FFFF0000"/>
      <name val="Calibri"/>
      <family val="2"/>
      <scheme val="minor"/>
    </font>
    <font>
      <sz val="8"/>
      <color rgb="FF000000"/>
      <name val="Arial"/>
      <family val="2"/>
    </font>
    <font>
      <b/>
      <sz val="10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2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0"/>
      <color theme="1"/>
      <name val="Arial"/>
      <family val="2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6" tint="0.399975585192419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15">
    <xf numFmtId="0" fontId="0" fillId="0" borderId="0" xfId="0"/>
    <xf numFmtId="0" fontId="4" fillId="0" borderId="0" xfId="0" applyFont="1"/>
    <xf numFmtId="0" fontId="4" fillId="0" borderId="3" xfId="0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0" xfId="0" applyFill="1"/>
    <xf numFmtId="0" fontId="0" fillId="0" borderId="10" xfId="0" applyBorder="1"/>
    <xf numFmtId="164" fontId="7" fillId="0" borderId="0" xfId="0" applyNumberFormat="1" applyFont="1" applyFill="1" applyAlignment="1">
      <alignment horizontal="center"/>
    </xf>
    <xf numFmtId="0" fontId="0" fillId="0" borderId="0" xfId="0" applyFill="1" applyBorder="1"/>
    <xf numFmtId="0" fontId="0" fillId="0" borderId="0" xfId="0" applyAlignment="1">
      <alignment horizontal="center"/>
    </xf>
    <xf numFmtId="0" fontId="5" fillId="0" borderId="0" xfId="0" applyFont="1" applyFill="1" applyAlignment="1">
      <alignment horizontal="center"/>
    </xf>
    <xf numFmtId="0" fontId="5" fillId="0" borderId="0" xfId="0" applyFont="1" applyAlignment="1">
      <alignment horizontal="center"/>
    </xf>
    <xf numFmtId="0" fontId="2" fillId="0" borderId="2" xfId="0" applyFont="1" applyBorder="1" applyAlignment="1"/>
    <xf numFmtId="10" fontId="2" fillId="0" borderId="3" xfId="0" applyNumberFormat="1" applyFont="1" applyBorder="1"/>
    <xf numFmtId="0" fontId="13" fillId="0" borderId="0" xfId="0" applyFont="1" applyBorder="1" applyProtection="1">
      <protection hidden="1"/>
    </xf>
    <xf numFmtId="2" fontId="13" fillId="0" borderId="0" xfId="0" applyNumberFormat="1" applyFont="1" applyBorder="1" applyProtection="1">
      <protection hidden="1"/>
    </xf>
    <xf numFmtId="0" fontId="0" fillId="0" borderId="6" xfId="0" applyBorder="1" applyProtection="1">
      <protection hidden="1"/>
    </xf>
    <xf numFmtId="0" fontId="13" fillId="0" borderId="5" xfId="0" applyFont="1" applyBorder="1" applyProtection="1">
      <protection hidden="1"/>
    </xf>
    <xf numFmtId="0" fontId="14" fillId="4" borderId="12" xfId="0" applyFont="1" applyFill="1" applyBorder="1" applyAlignment="1" applyProtection="1">
      <alignment horizontal="center" vertical="center" wrapText="1"/>
      <protection hidden="1"/>
    </xf>
    <xf numFmtId="0" fontId="14" fillId="4" borderId="1" xfId="0" applyFont="1" applyFill="1" applyBorder="1" applyAlignment="1" applyProtection="1">
      <alignment horizontal="center" vertical="center" wrapText="1"/>
      <protection hidden="1"/>
    </xf>
    <xf numFmtId="2" fontId="14" fillId="4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Fill="1" applyBorder="1" applyAlignment="1">
      <alignment horizontal="center"/>
    </xf>
    <xf numFmtId="0" fontId="15" fillId="0" borderId="1" xfId="0" quotePrefix="1" applyFont="1" applyFill="1" applyBorder="1" applyAlignment="1" applyProtection="1">
      <alignment wrapText="1"/>
      <protection hidden="1"/>
    </xf>
    <xf numFmtId="0" fontId="15" fillId="0" borderId="1" xfId="0" quotePrefix="1" applyFont="1" applyFill="1" applyBorder="1" applyAlignment="1" applyProtection="1">
      <alignment horizontal="center" wrapText="1"/>
      <protection hidden="1"/>
    </xf>
    <xf numFmtId="165" fontId="15" fillId="0" borderId="1" xfId="0" applyNumberFormat="1" applyFont="1" applyFill="1" applyBorder="1" applyProtection="1">
      <protection hidden="1"/>
    </xf>
    <xf numFmtId="165" fontId="13" fillId="5" borderId="1" xfId="0" applyNumberFormat="1" applyFont="1" applyFill="1" applyBorder="1" applyProtection="1">
      <protection locked="0" hidden="1"/>
    </xf>
    <xf numFmtId="165" fontId="15" fillId="0" borderId="1" xfId="0" applyNumberFormat="1" applyFont="1" applyBorder="1" applyProtection="1">
      <protection hidden="1"/>
    </xf>
    <xf numFmtId="0" fontId="7" fillId="0" borderId="0" xfId="0" applyNumberFormat="1" applyFont="1" applyAlignment="1">
      <alignment horizontal="center"/>
    </xf>
    <xf numFmtId="44" fontId="3" fillId="0" borderId="0" xfId="2" applyFont="1" applyAlignment="1">
      <alignment horizontal="center"/>
    </xf>
    <xf numFmtId="44" fontId="4" fillId="0" borderId="0" xfId="2" applyFont="1" applyFill="1" applyBorder="1" applyAlignment="1">
      <alignment horizontal="center"/>
    </xf>
    <xf numFmtId="0" fontId="15" fillId="2" borderId="5" xfId="0" quotePrefix="1" applyFont="1" applyFill="1" applyBorder="1" applyAlignment="1" applyProtection="1">
      <alignment wrapText="1"/>
      <protection hidden="1"/>
    </xf>
    <xf numFmtId="0" fontId="15" fillId="2" borderId="0" xfId="0" quotePrefix="1" applyFont="1" applyFill="1" applyBorder="1" applyAlignment="1" applyProtection="1">
      <alignment wrapText="1"/>
      <protection hidden="1"/>
    </xf>
    <xf numFmtId="165" fontId="10" fillId="0" borderId="7" xfId="0" applyNumberFormat="1" applyFont="1" applyBorder="1" applyProtection="1">
      <protection hidden="1"/>
    </xf>
    <xf numFmtId="165" fontId="16" fillId="3" borderId="1" xfId="0" applyNumberFormat="1" applyFont="1" applyFill="1" applyBorder="1" applyAlignment="1" applyProtection="1">
      <alignment horizontal="right"/>
      <protection hidden="1"/>
    </xf>
    <xf numFmtId="165" fontId="14" fillId="3" borderId="1" xfId="0" applyNumberFormat="1" applyFont="1" applyFill="1" applyBorder="1" applyProtection="1">
      <protection hidden="1"/>
    </xf>
    <xf numFmtId="44" fontId="6" fillId="0" borderId="0" xfId="2" applyFont="1" applyFill="1"/>
    <xf numFmtId="0" fontId="7" fillId="0" borderId="0" xfId="0" applyNumberFormat="1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4" fontId="0" fillId="0" borderId="0" xfId="2" applyFont="1"/>
    <xf numFmtId="165" fontId="14" fillId="0" borderId="0" xfId="0" applyNumberFormat="1" applyFont="1" applyBorder="1" applyAlignment="1" applyProtection="1">
      <alignment horizontal="right"/>
      <protection hidden="1"/>
    </xf>
    <xf numFmtId="165" fontId="16" fillId="0" borderId="0" xfId="0" applyNumberFormat="1" applyFont="1" applyBorder="1" applyAlignment="1" applyProtection="1">
      <alignment horizontal="right"/>
      <protection hidden="1"/>
    </xf>
    <xf numFmtId="165" fontId="14" fillId="0" borderId="0" xfId="0" applyNumberFormat="1" applyFont="1" applyBorder="1" applyProtection="1">
      <protection hidden="1"/>
    </xf>
    <xf numFmtId="165" fontId="14" fillId="0" borderId="0" xfId="0" applyNumberFormat="1" applyFont="1" applyBorder="1" applyAlignment="1" applyProtection="1">
      <alignment horizontal="center"/>
      <protection hidden="1"/>
    </xf>
    <xf numFmtId="165" fontId="15" fillId="0" borderId="14" xfId="0" applyNumberFormat="1" applyFont="1" applyBorder="1" applyProtection="1">
      <protection hidden="1"/>
    </xf>
    <xf numFmtId="165" fontId="0" fillId="0" borderId="0" xfId="0" applyNumberFormat="1" applyBorder="1" applyProtection="1">
      <protection hidden="1"/>
    </xf>
    <xf numFmtId="165" fontId="15" fillId="0" borderId="0" xfId="0" applyNumberFormat="1" applyFont="1" applyBorder="1" applyProtection="1">
      <protection hidden="1"/>
    </xf>
    <xf numFmtId="0" fontId="15" fillId="2" borderId="1" xfId="0" quotePrefix="1" applyFont="1" applyFill="1" applyBorder="1" applyAlignment="1" applyProtection="1">
      <alignment wrapText="1"/>
      <protection hidden="1"/>
    </xf>
    <xf numFmtId="165" fontId="14" fillId="0" borderId="1" xfId="0" quotePrefix="1" applyNumberFormat="1" applyFont="1" applyFill="1" applyBorder="1" applyAlignment="1" applyProtection="1">
      <alignment wrapText="1"/>
      <protection hidden="1"/>
    </xf>
    <xf numFmtId="0" fontId="9" fillId="0" borderId="16" xfId="0" applyFont="1" applyFill="1" applyBorder="1" applyAlignment="1">
      <alignment horizontal="center" vertical="center" wrapText="1"/>
    </xf>
    <xf numFmtId="165" fontId="15" fillId="0" borderId="1" xfId="0" applyNumberFormat="1" applyFont="1" applyBorder="1" applyAlignment="1" applyProtection="1">
      <alignment vertical="center"/>
      <protection hidden="1"/>
    </xf>
    <xf numFmtId="165" fontId="13" fillId="0" borderId="0" xfId="0" applyNumberFormat="1" applyFont="1" applyFill="1" applyBorder="1" applyProtection="1">
      <protection locked="0" hidden="1"/>
    </xf>
    <xf numFmtId="165" fontId="15" fillId="0" borderId="0" xfId="0" applyNumberFormat="1" applyFont="1" applyFill="1" applyBorder="1" applyProtection="1">
      <protection hidden="1"/>
    </xf>
    <xf numFmtId="44" fontId="11" fillId="0" borderId="0" xfId="2" applyFont="1" applyFill="1" applyBorder="1"/>
    <xf numFmtId="0" fontId="0" fillId="0" borderId="5" xfId="0" applyBorder="1" applyProtection="1">
      <protection hidden="1"/>
    </xf>
    <xf numFmtId="165" fontId="6" fillId="0" borderId="1" xfId="2" applyNumberFormat="1" applyFont="1" applyBorder="1" applyProtection="1">
      <protection hidden="1"/>
    </xf>
    <xf numFmtId="165" fontId="14" fillId="0" borderId="0" xfId="0" applyNumberFormat="1" applyFont="1" applyFill="1" applyBorder="1" applyAlignment="1" applyProtection="1">
      <alignment horizontal="right"/>
      <protection hidden="1"/>
    </xf>
    <xf numFmtId="165" fontId="14" fillId="0" borderId="0" xfId="0" applyNumberFormat="1" applyFont="1" applyFill="1" applyBorder="1" applyAlignment="1" applyProtection="1">
      <protection hidden="1"/>
    </xf>
    <xf numFmtId="165" fontId="10" fillId="0" borderId="1" xfId="1" applyNumberFormat="1" applyFont="1" applyBorder="1" applyProtection="1">
      <protection hidden="1"/>
    </xf>
    <xf numFmtId="165" fontId="13" fillId="0" borderId="1" xfId="0" applyNumberFormat="1" applyFont="1" applyBorder="1" applyAlignment="1" applyProtection="1">
      <alignment horizontal="left"/>
      <protection hidden="1"/>
    </xf>
    <xf numFmtId="44" fontId="0" fillId="0" borderId="0" xfId="0" applyNumberFormat="1" applyFill="1"/>
    <xf numFmtId="9" fontId="15" fillId="0" borderId="1" xfId="3" applyFont="1" applyBorder="1" applyProtection="1">
      <protection hidden="1"/>
    </xf>
    <xf numFmtId="165" fontId="15" fillId="0" borderId="1" xfId="1" applyNumberFormat="1" applyFont="1" applyBorder="1" applyProtection="1">
      <protection hidden="1"/>
    </xf>
    <xf numFmtId="165" fontId="16" fillId="0" borderId="1" xfId="0" applyNumberFormat="1" applyFont="1" applyBorder="1" applyAlignment="1" applyProtection="1">
      <alignment horizontal="left"/>
      <protection hidden="1"/>
    </xf>
    <xf numFmtId="0" fontId="14" fillId="0" borderId="0" xfId="0" applyFont="1" applyBorder="1" applyProtection="1">
      <protection hidden="1"/>
    </xf>
    <xf numFmtId="0" fontId="16" fillId="0" borderId="0" xfId="0" applyFont="1" applyBorder="1" applyProtection="1">
      <protection hidden="1"/>
    </xf>
    <xf numFmtId="165" fontId="14" fillId="0" borderId="0" xfId="1" applyNumberFormat="1" applyFont="1" applyBorder="1" applyProtection="1">
      <protection hidden="1"/>
    </xf>
    <xf numFmtId="0" fontId="0" fillId="0" borderId="0" xfId="0" applyBorder="1" applyProtection="1">
      <protection hidden="1"/>
    </xf>
    <xf numFmtId="2" fontId="0" fillId="0" borderId="0" xfId="0" applyNumberFormat="1" applyBorder="1" applyProtection="1">
      <protection hidden="1"/>
    </xf>
    <xf numFmtId="0" fontId="0" fillId="0" borderId="5" xfId="0" applyBorder="1"/>
    <xf numFmtId="0" fontId="0" fillId="0" borderId="8" xfId="0" applyBorder="1"/>
    <xf numFmtId="165" fontId="10" fillId="0" borderId="15" xfId="0" applyNumberFormat="1" applyFont="1" applyFill="1" applyBorder="1" applyProtection="1">
      <protection hidden="1"/>
    </xf>
    <xf numFmtId="165" fontId="16" fillId="0" borderId="0" xfId="0" applyNumberFormat="1" applyFont="1" applyFill="1" applyBorder="1" applyAlignment="1" applyProtection="1">
      <alignment horizontal="right"/>
      <protection hidden="1"/>
    </xf>
    <xf numFmtId="165" fontId="14" fillId="0" borderId="0" xfId="0" applyNumberFormat="1" applyFont="1" applyFill="1" applyBorder="1" applyProtection="1">
      <protection hidden="1"/>
    </xf>
    <xf numFmtId="3" fontId="15" fillId="0" borderId="1" xfId="0" quotePrefix="1" applyNumberFormat="1" applyFont="1" applyFill="1" applyBorder="1" applyAlignment="1" applyProtection="1">
      <alignment horizontal="center" wrapText="1"/>
      <protection hidden="1"/>
    </xf>
    <xf numFmtId="0" fontId="15" fillId="0" borderId="5" xfId="0" quotePrefix="1" applyFont="1" applyFill="1" applyBorder="1" applyAlignment="1" applyProtection="1">
      <alignment wrapText="1"/>
      <protection hidden="1"/>
    </xf>
    <xf numFmtId="0" fontId="15" fillId="0" borderId="0" xfId="0" quotePrefix="1" applyFont="1" applyFill="1" applyBorder="1" applyAlignment="1" applyProtection="1">
      <alignment wrapText="1"/>
      <protection hidden="1"/>
    </xf>
    <xf numFmtId="165" fontId="10" fillId="0" borderId="0" xfId="0" applyNumberFormat="1" applyFont="1" applyFill="1" applyBorder="1" applyProtection="1">
      <protection hidden="1"/>
    </xf>
    <xf numFmtId="165" fontId="10" fillId="0" borderId="0" xfId="0" applyNumberFormat="1" applyFont="1" applyBorder="1" applyAlignment="1" applyProtection="1">
      <alignment horizontal="right"/>
      <protection hidden="1"/>
    </xf>
    <xf numFmtId="165" fontId="6" fillId="0" borderId="0" xfId="2" applyNumberFormat="1" applyFont="1" applyBorder="1" applyProtection="1">
      <protection hidden="1"/>
    </xf>
    <xf numFmtId="0" fontId="14" fillId="3" borderId="12" xfId="0" quotePrefix="1" applyFont="1" applyFill="1" applyBorder="1" applyAlignment="1" applyProtection="1">
      <alignment horizontal="center" wrapText="1"/>
      <protection hidden="1"/>
    </xf>
    <xf numFmtId="0" fontId="14" fillId="3" borderId="5" xfId="0" quotePrefix="1" applyFont="1" applyFill="1" applyBorder="1" applyAlignment="1" applyProtection="1">
      <alignment horizontal="center" wrapText="1"/>
      <protection hidden="1"/>
    </xf>
    <xf numFmtId="0" fontId="15" fillId="2" borderId="12" xfId="0" quotePrefix="1" applyFont="1" applyFill="1" applyBorder="1" applyAlignment="1" applyProtection="1">
      <alignment wrapText="1"/>
      <protection hidden="1"/>
    </xf>
    <xf numFmtId="9" fontId="13" fillId="0" borderId="0" xfId="0" applyNumberFormat="1" applyFont="1"/>
    <xf numFmtId="0" fontId="13" fillId="0" borderId="0" xfId="0" applyFont="1" applyFill="1"/>
    <xf numFmtId="9" fontId="13" fillId="5" borderId="1" xfId="0" applyNumberFormat="1" applyFont="1" applyFill="1" applyBorder="1" applyAlignment="1" applyProtection="1">
      <alignment horizontal="right"/>
      <protection locked="0" hidden="1"/>
    </xf>
    <xf numFmtId="0" fontId="0" fillId="0" borderId="0" xfId="0" applyFill="1" applyProtection="1">
      <protection hidden="1"/>
    </xf>
    <xf numFmtId="0" fontId="0" fillId="0" borderId="0" xfId="0" applyProtection="1">
      <protection hidden="1"/>
    </xf>
    <xf numFmtId="0" fontId="0" fillId="0" borderId="0" xfId="0" applyFill="1" applyBorder="1" applyProtection="1">
      <protection hidden="1"/>
    </xf>
    <xf numFmtId="0" fontId="8" fillId="0" borderId="0" xfId="0" applyFont="1" applyFill="1" applyBorder="1" applyAlignment="1" applyProtection="1">
      <alignment horizontal="left"/>
      <protection hidden="1"/>
    </xf>
    <xf numFmtId="0" fontId="11" fillId="0" borderId="0" xfId="0" applyFont="1" applyFill="1" applyAlignment="1" applyProtection="1">
      <alignment horizontal="left"/>
      <protection hidden="1"/>
    </xf>
    <xf numFmtId="164" fontId="7" fillId="0" borderId="0" xfId="0" applyNumberFormat="1" applyFont="1" applyFill="1" applyAlignment="1">
      <alignment horizontal="center"/>
    </xf>
    <xf numFmtId="0" fontId="0" fillId="0" borderId="0" xfId="0" applyFont="1" applyFill="1" applyBorder="1" applyAlignment="1" applyProtection="1">
      <alignment horizontal="justify" vertical="center" wrapText="1"/>
      <protection hidden="1"/>
    </xf>
    <xf numFmtId="164" fontId="7" fillId="0" borderId="0" xfId="0" applyNumberFormat="1" applyFont="1" applyFill="1" applyAlignment="1">
      <alignment horizontal="center"/>
    </xf>
    <xf numFmtId="165" fontId="14" fillId="0" borderId="13" xfId="0" applyNumberFormat="1" applyFont="1" applyBorder="1" applyAlignment="1" applyProtection="1">
      <alignment horizontal="right"/>
      <protection hidden="1"/>
    </xf>
    <xf numFmtId="165" fontId="14" fillId="0" borderId="7" xfId="0" applyNumberFormat="1" applyFont="1" applyBorder="1" applyAlignment="1" applyProtection="1">
      <alignment horizontal="right"/>
      <protection hidden="1"/>
    </xf>
    <xf numFmtId="0" fontId="15" fillId="2" borderId="13" xfId="0" quotePrefix="1" applyFont="1" applyFill="1" applyBorder="1" applyAlignment="1" applyProtection="1">
      <alignment horizontal="center" vertical="center" wrapText="1"/>
      <protection hidden="1"/>
    </xf>
    <xf numFmtId="0" fontId="15" fillId="2" borderId="11" xfId="0" quotePrefix="1" applyFont="1" applyFill="1" applyBorder="1" applyAlignment="1" applyProtection="1">
      <alignment horizontal="center" vertical="center" wrapText="1"/>
      <protection hidden="1"/>
    </xf>
    <xf numFmtId="0" fontId="15" fillId="2" borderId="7" xfId="0" quotePrefix="1" applyFont="1" applyFill="1" applyBorder="1" applyAlignment="1" applyProtection="1">
      <alignment horizontal="center" vertical="center" wrapText="1"/>
      <protection hidden="1"/>
    </xf>
    <xf numFmtId="165" fontId="10" fillId="0" borderId="13" xfId="0" applyNumberFormat="1" applyFont="1" applyBorder="1" applyAlignment="1" applyProtection="1">
      <alignment horizontal="right"/>
      <protection hidden="1"/>
    </xf>
    <xf numFmtId="165" fontId="10" fillId="0" borderId="7" xfId="0" applyNumberFormat="1" applyFont="1" applyBorder="1" applyAlignment="1" applyProtection="1">
      <alignment horizontal="right"/>
      <protection hidden="1"/>
    </xf>
    <xf numFmtId="0" fontId="12" fillId="0" borderId="5" xfId="0" applyFont="1" applyFill="1" applyBorder="1" applyAlignment="1" applyProtection="1">
      <alignment shrinkToFit="1"/>
      <protection hidden="1"/>
    </xf>
    <xf numFmtId="0" fontId="0" fillId="0" borderId="0" xfId="0" applyAlignment="1">
      <alignment shrinkToFit="1"/>
    </xf>
    <xf numFmtId="0" fontId="15" fillId="0" borderId="13" xfId="0" applyFont="1" applyBorder="1" applyAlignment="1" applyProtection="1">
      <alignment horizontal="right"/>
      <protection hidden="1"/>
    </xf>
    <xf numFmtId="0" fontId="15" fillId="0" borderId="11" xfId="0" applyFont="1" applyBorder="1" applyAlignment="1" applyProtection="1">
      <alignment horizontal="right"/>
      <protection hidden="1"/>
    </xf>
    <xf numFmtId="0" fontId="15" fillId="0" borderId="7" xfId="0" applyFont="1" applyBorder="1" applyAlignment="1" applyProtection="1">
      <alignment horizontal="right"/>
      <protection hidden="1"/>
    </xf>
    <xf numFmtId="0" fontId="15" fillId="0" borderId="13" xfId="0" applyFont="1" applyBorder="1" applyAlignment="1" applyProtection="1">
      <alignment horizontal="center"/>
      <protection hidden="1"/>
    </xf>
    <xf numFmtId="0" fontId="15" fillId="0" borderId="7" xfId="0" applyFont="1" applyBorder="1" applyAlignment="1" applyProtection="1">
      <alignment horizontal="center"/>
      <protection hidden="1"/>
    </xf>
    <xf numFmtId="0" fontId="14" fillId="0" borderId="13" xfId="0" applyFont="1" applyBorder="1" applyAlignment="1" applyProtection="1">
      <alignment horizontal="right"/>
      <protection hidden="1"/>
    </xf>
    <xf numFmtId="0" fontId="14" fillId="0" borderId="11" xfId="0" applyFont="1" applyBorder="1" applyAlignment="1" applyProtection="1">
      <alignment horizontal="right"/>
      <protection hidden="1"/>
    </xf>
    <xf numFmtId="0" fontId="14" fillId="0" borderId="7" xfId="0" applyFont="1" applyBorder="1" applyAlignment="1" applyProtection="1">
      <alignment horizontal="right"/>
      <protection hidden="1"/>
    </xf>
    <xf numFmtId="0" fontId="0" fillId="0" borderId="0" xfId="0" applyFont="1" applyFill="1" applyBorder="1" applyAlignment="1" applyProtection="1">
      <alignment horizontal="justify" vertical="center" wrapText="1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hidden="1"/>
    </xf>
    <xf numFmtId="0" fontId="18" fillId="0" borderId="9" xfId="0" applyFont="1" applyFill="1" applyBorder="1" applyAlignment="1" applyProtection="1">
      <alignment horizontal="justify" vertical="center" wrapText="1"/>
      <protection hidden="1"/>
    </xf>
    <xf numFmtId="0" fontId="19" fillId="0" borderId="0" xfId="0" applyFont="1" applyBorder="1" applyProtection="1">
      <protection hidden="1"/>
    </xf>
  </cellXfs>
  <cellStyles count="4">
    <cellStyle name="Coma" xfId="1" builtinId="3"/>
    <cellStyle name="Moneda" xfId="2" builtinId="4"/>
    <cellStyle name="Normal" xfId="0" builtinId="0"/>
    <cellStyle name="Percentatge" xfId="3" builtinId="5"/>
  </cellStyles>
  <dxfs count="0"/>
  <tableStyles count="0" defaultTableStyle="TableStyleMedium2" defaultPivotStyle="PivotStyleLight16"/>
  <colors>
    <mruColors>
      <color rgb="FF99FFCC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OTA\DPQI\6.%20COSTOS%20DE%20SERVEIS\2024\15_CTE_Gesti&#243;%20del%20SOASS%20=(SIS%20tractament%20ampliat%20+%20SISFAM)_Marina%20Sanchez_FC\VERSI&#211;%20DEFINITIVA\Estudi%20COSTOS%20SOASS_DEF_050924_BI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_NOVA SOASS"/>
      <sheetName val="EXEC_CD_CI"/>
      <sheetName val="PBL_VEC"/>
      <sheetName val="ANNEX4"/>
      <sheetName val="CAT PROF"/>
      <sheetName val="MODIFICAC"/>
    </sheetNames>
    <sheetDataSet>
      <sheetData sheetId="0" refreshError="1"/>
      <sheetData sheetId="1">
        <row r="28">
          <cell r="E28">
            <v>0.1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Q52"/>
  <sheetViews>
    <sheetView showGridLines="0" tabSelected="1" zoomScaleNormal="100" workbookViewId="0">
      <selection activeCell="M16" sqref="M16"/>
    </sheetView>
  </sheetViews>
  <sheetFormatPr defaultColWidth="10.5703125" defaultRowHeight="12.75" x14ac:dyDescent="0.2"/>
  <cols>
    <col min="1" max="1" width="10.5703125" style="6"/>
    <col min="2" max="2" width="47.85546875" customWidth="1"/>
    <col min="4" max="5" width="15.140625" customWidth="1"/>
    <col min="6" max="6" width="16.140625" bestFit="1" customWidth="1"/>
    <col min="7" max="7" width="25.42578125" customWidth="1"/>
    <col min="8" max="8" width="18.42578125" customWidth="1"/>
    <col min="10" max="10" width="12.28515625" style="6" customWidth="1"/>
    <col min="11" max="11" width="14.140625" hidden="1" customWidth="1"/>
    <col min="12" max="12" width="15.28515625" style="87" bestFit="1" customWidth="1"/>
    <col min="13" max="13" width="17.5703125" customWidth="1"/>
    <col min="14" max="14" width="12.140625" bestFit="1" customWidth="1"/>
    <col min="15" max="15" width="12.140625" style="12" bestFit="1" customWidth="1"/>
    <col min="16" max="16" width="14.28515625" bestFit="1" customWidth="1"/>
    <col min="17" max="17" width="16.140625" bestFit="1" customWidth="1"/>
    <col min="18" max="18" width="15.42578125" bestFit="1" customWidth="1"/>
  </cols>
  <sheetData>
    <row r="1" spans="1:17" s="6" customFormat="1" ht="13.5" thickBot="1" x14ac:dyDescent="0.25">
      <c r="A1" s="93"/>
      <c r="B1" s="93"/>
      <c r="C1" s="93"/>
      <c r="D1" s="93"/>
      <c r="E1" s="93"/>
      <c r="F1" s="93"/>
      <c r="G1" s="93"/>
      <c r="H1" s="93"/>
      <c r="I1" s="8"/>
      <c r="J1" s="8"/>
      <c r="K1" s="8"/>
      <c r="L1" s="86"/>
      <c r="O1" s="11"/>
    </row>
    <row r="2" spans="1:17" ht="18" x14ac:dyDescent="0.25">
      <c r="A2" s="8"/>
      <c r="B2" s="13"/>
      <c r="C2" s="14"/>
      <c r="D2" s="3"/>
      <c r="E2" s="3"/>
      <c r="F2" s="3"/>
      <c r="G2" s="2"/>
      <c r="H2" s="3"/>
      <c r="I2" s="4"/>
      <c r="J2" s="8"/>
      <c r="K2" s="83">
        <v>0.21</v>
      </c>
      <c r="M2" s="10"/>
    </row>
    <row r="3" spans="1:17" ht="26.25" x14ac:dyDescent="0.4">
      <c r="A3" s="8"/>
      <c r="B3" s="101" t="s">
        <v>31</v>
      </c>
      <c r="C3" s="102"/>
      <c r="D3" s="102"/>
      <c r="E3" s="114" t="s">
        <v>32</v>
      </c>
      <c r="F3" s="16"/>
      <c r="G3" s="15"/>
      <c r="H3" s="15"/>
      <c r="I3" s="17"/>
      <c r="J3" s="8"/>
      <c r="K3" s="83">
        <v>0.1</v>
      </c>
    </row>
    <row r="4" spans="1:17" x14ac:dyDescent="0.2">
      <c r="A4" s="8"/>
      <c r="B4" s="18"/>
      <c r="C4" s="15"/>
      <c r="D4" s="15"/>
      <c r="E4" s="15"/>
      <c r="F4" s="16"/>
      <c r="G4" s="15"/>
      <c r="H4" s="15"/>
      <c r="I4" s="17"/>
      <c r="J4" s="8"/>
      <c r="K4" s="83">
        <v>0.04</v>
      </c>
    </row>
    <row r="5" spans="1:17" x14ac:dyDescent="0.2">
      <c r="A5" s="8"/>
      <c r="B5" s="19" t="s">
        <v>1</v>
      </c>
      <c r="C5" s="20" t="s">
        <v>2</v>
      </c>
      <c r="D5" s="20" t="s">
        <v>3</v>
      </c>
      <c r="E5" s="20" t="s">
        <v>4</v>
      </c>
      <c r="F5" s="21" t="s">
        <v>5</v>
      </c>
      <c r="G5" s="20" t="s">
        <v>6</v>
      </c>
      <c r="H5" s="20" t="s">
        <v>7</v>
      </c>
      <c r="I5" s="17"/>
      <c r="J5" s="8"/>
      <c r="K5" s="83">
        <v>0</v>
      </c>
      <c r="N5" s="10"/>
      <c r="P5" s="22"/>
    </row>
    <row r="6" spans="1:17" x14ac:dyDescent="0.2">
      <c r="A6" s="8"/>
      <c r="B6" s="80" t="s">
        <v>21</v>
      </c>
      <c r="C6" s="23" t="s">
        <v>8</v>
      </c>
      <c r="D6" s="24">
        <v>1</v>
      </c>
      <c r="E6" s="25">
        <v>1634426.84</v>
      </c>
      <c r="F6" s="25">
        <f>E6</f>
        <v>1634426.84</v>
      </c>
      <c r="G6" s="26"/>
      <c r="H6" s="27">
        <f>G6</f>
        <v>0</v>
      </c>
      <c r="I6" s="17"/>
      <c r="J6" s="8"/>
      <c r="K6" s="84"/>
      <c r="L6" s="86"/>
      <c r="N6" s="28"/>
      <c r="O6" s="29"/>
      <c r="P6" s="30"/>
      <c r="Q6" s="1"/>
    </row>
    <row r="7" spans="1:17" x14ac:dyDescent="0.2">
      <c r="A7" s="8"/>
      <c r="B7" s="31"/>
      <c r="C7" s="32"/>
      <c r="D7" s="94" t="s">
        <v>9</v>
      </c>
      <c r="E7" s="95"/>
      <c r="F7" s="33">
        <f>SUM(F6:F6)</f>
        <v>1634426.84</v>
      </c>
      <c r="G7" s="34" t="s">
        <v>10</v>
      </c>
      <c r="H7" s="35">
        <f>SUM(H6)</f>
        <v>0</v>
      </c>
      <c r="I7" s="17"/>
      <c r="J7" s="8"/>
      <c r="K7" s="36"/>
      <c r="L7" s="86"/>
      <c r="N7" s="37"/>
      <c r="O7" s="38"/>
      <c r="P7" s="9"/>
      <c r="Q7" s="39"/>
    </row>
    <row r="8" spans="1:17" x14ac:dyDescent="0.2">
      <c r="A8" s="8"/>
      <c r="B8" s="31"/>
      <c r="C8" s="32"/>
      <c r="D8" s="40"/>
      <c r="E8" s="40"/>
      <c r="F8" s="71"/>
      <c r="G8" s="72"/>
      <c r="H8" s="73"/>
      <c r="I8" s="17"/>
      <c r="J8" s="8"/>
      <c r="K8" s="36"/>
      <c r="L8" s="86"/>
      <c r="N8" s="37"/>
      <c r="O8" s="38"/>
      <c r="P8" s="9"/>
      <c r="Q8" s="39"/>
    </row>
    <row r="9" spans="1:17" x14ac:dyDescent="0.2">
      <c r="A9" s="8"/>
      <c r="B9" s="81" t="s">
        <v>22</v>
      </c>
      <c r="C9" s="32"/>
      <c r="D9" s="43"/>
      <c r="E9" s="43"/>
      <c r="F9" s="44"/>
      <c r="G9" s="45"/>
      <c r="H9" s="46"/>
      <c r="I9" s="17"/>
      <c r="J9" s="8"/>
      <c r="K9" s="9"/>
      <c r="L9" s="88"/>
      <c r="M9" s="9"/>
      <c r="N9" s="9"/>
      <c r="O9" s="38"/>
      <c r="P9" s="9"/>
    </row>
    <row r="10" spans="1:17" ht="24.95" customHeight="1" x14ac:dyDescent="0.2">
      <c r="A10" s="8"/>
      <c r="B10" s="82" t="s">
        <v>25</v>
      </c>
      <c r="C10" s="47" t="s">
        <v>11</v>
      </c>
      <c r="D10" s="74">
        <v>700</v>
      </c>
      <c r="E10" s="48">
        <v>29.12</v>
      </c>
      <c r="F10" s="27">
        <f>D10*E10</f>
        <v>20384</v>
      </c>
      <c r="G10" s="26"/>
      <c r="H10" s="27">
        <f>D10*G10</f>
        <v>0</v>
      </c>
      <c r="I10" s="17"/>
      <c r="J10" s="8"/>
      <c r="K10" s="6"/>
      <c r="L10" s="86"/>
    </row>
    <row r="11" spans="1:17" ht="24" x14ac:dyDescent="0.2">
      <c r="A11" s="8"/>
      <c r="B11" s="82" t="s">
        <v>26</v>
      </c>
      <c r="C11" s="47" t="s">
        <v>11</v>
      </c>
      <c r="D11" s="74">
        <v>40</v>
      </c>
      <c r="E11" s="48">
        <v>168</v>
      </c>
      <c r="F11" s="27">
        <f t="shared" ref="F11:F14" si="0">D11*E11</f>
        <v>6720</v>
      </c>
      <c r="G11" s="26"/>
      <c r="H11" s="27">
        <f>D11*G11</f>
        <v>0</v>
      </c>
      <c r="I11" s="17"/>
      <c r="J11" s="8"/>
      <c r="K11" s="6"/>
      <c r="L11" s="86"/>
    </row>
    <row r="12" spans="1:17" ht="24" x14ac:dyDescent="0.2">
      <c r="A12" s="8"/>
      <c r="B12" s="82" t="s">
        <v>27</v>
      </c>
      <c r="C12" s="47" t="s">
        <v>11</v>
      </c>
      <c r="D12" s="74">
        <v>19710</v>
      </c>
      <c r="E12" s="48">
        <v>13.44</v>
      </c>
      <c r="F12" s="27">
        <f t="shared" si="0"/>
        <v>264902.39999999997</v>
      </c>
      <c r="G12" s="26"/>
      <c r="H12" s="27">
        <f>D12*G12</f>
        <v>0</v>
      </c>
      <c r="I12" s="17"/>
      <c r="J12" s="8"/>
      <c r="K12" s="6"/>
      <c r="L12" s="86"/>
    </row>
    <row r="13" spans="1:17" ht="24" x14ac:dyDescent="0.2">
      <c r="A13" s="8"/>
      <c r="B13" s="82" t="s">
        <v>28</v>
      </c>
      <c r="C13" s="47" t="s">
        <v>11</v>
      </c>
      <c r="D13" s="74">
        <v>19710</v>
      </c>
      <c r="E13" s="48">
        <v>2.4</v>
      </c>
      <c r="F13" s="27">
        <f t="shared" si="0"/>
        <v>47304</v>
      </c>
      <c r="G13" s="26"/>
      <c r="H13" s="27">
        <f>D13*G13</f>
        <v>0</v>
      </c>
      <c r="I13" s="17"/>
      <c r="J13" s="8"/>
      <c r="K13" s="6"/>
      <c r="L13" s="86"/>
    </row>
    <row r="14" spans="1:17" ht="24" x14ac:dyDescent="0.2">
      <c r="A14" s="8"/>
      <c r="B14" s="82" t="s">
        <v>0</v>
      </c>
      <c r="C14" s="47" t="s">
        <v>11</v>
      </c>
      <c r="D14" s="74">
        <v>19710</v>
      </c>
      <c r="E14" s="48">
        <v>0.93</v>
      </c>
      <c r="F14" s="27">
        <f t="shared" si="0"/>
        <v>18330.3</v>
      </c>
      <c r="G14" s="26"/>
      <c r="H14" s="27">
        <f>D14*G14</f>
        <v>0</v>
      </c>
      <c r="I14" s="17"/>
      <c r="J14" s="8"/>
      <c r="K14" s="6"/>
      <c r="L14" s="86"/>
    </row>
    <row r="15" spans="1:17" x14ac:dyDescent="0.2">
      <c r="A15" s="8"/>
      <c r="B15" s="31"/>
      <c r="C15" s="32"/>
      <c r="D15" s="94" t="s">
        <v>12</v>
      </c>
      <c r="E15" s="95"/>
      <c r="F15" s="33">
        <f>SUM(F10:F14)</f>
        <v>357640.69999999995</v>
      </c>
      <c r="G15" s="34" t="s">
        <v>13</v>
      </c>
      <c r="H15" s="35">
        <f>SUM(H10:H14)</f>
        <v>0</v>
      </c>
      <c r="I15" s="17"/>
      <c r="J15" s="8"/>
      <c r="K15" s="36"/>
      <c r="L15" s="86"/>
    </row>
    <row r="16" spans="1:17" x14ac:dyDescent="0.2">
      <c r="A16" s="8"/>
      <c r="B16" s="75"/>
      <c r="C16" s="76"/>
      <c r="D16" s="56"/>
      <c r="E16" s="56"/>
      <c r="F16" s="77"/>
      <c r="G16" s="72"/>
      <c r="H16" s="73"/>
      <c r="I16" s="17"/>
      <c r="J16" s="8"/>
      <c r="K16" s="36"/>
      <c r="L16" s="86"/>
    </row>
    <row r="17" spans="1:15" ht="12.95" customHeight="1" x14ac:dyDescent="0.2">
      <c r="A17" s="8"/>
      <c r="B17" s="81" t="s">
        <v>23</v>
      </c>
      <c r="C17" s="32"/>
      <c r="D17" s="43"/>
      <c r="E17" s="43"/>
      <c r="F17" s="44"/>
      <c r="G17" s="45"/>
      <c r="H17" s="46"/>
      <c r="I17" s="17"/>
      <c r="J17" s="8"/>
      <c r="K17" s="6"/>
      <c r="L17" s="86"/>
    </row>
    <row r="18" spans="1:15" ht="12.95" customHeight="1" x14ac:dyDescent="0.25">
      <c r="A18" s="8"/>
      <c r="B18" s="49" t="s">
        <v>29</v>
      </c>
      <c r="C18" s="96" t="s">
        <v>24</v>
      </c>
      <c r="D18" s="97"/>
      <c r="E18" s="98"/>
      <c r="F18" s="50">
        <v>11995.2</v>
      </c>
      <c r="G18" s="51"/>
      <c r="H18" s="52"/>
      <c r="I18" s="17"/>
      <c r="J18" s="8"/>
      <c r="K18" s="53"/>
      <c r="L18" s="89"/>
    </row>
    <row r="19" spans="1:15" ht="12.95" customHeight="1" x14ac:dyDescent="0.2">
      <c r="A19" s="8"/>
      <c r="B19" s="54"/>
      <c r="C19" s="15"/>
      <c r="D19" s="99" t="s">
        <v>14</v>
      </c>
      <c r="E19" s="100"/>
      <c r="F19" s="55">
        <f>SUM(F18:F18)</f>
        <v>11995.2</v>
      </c>
      <c r="G19" s="56"/>
      <c r="H19" s="57"/>
      <c r="I19" s="17"/>
      <c r="J19" s="8"/>
      <c r="K19" s="36"/>
      <c r="L19" s="86"/>
    </row>
    <row r="20" spans="1:15" ht="12.95" customHeight="1" x14ac:dyDescent="0.2">
      <c r="A20" s="8"/>
      <c r="B20" s="54"/>
      <c r="C20" s="15"/>
      <c r="D20" s="78"/>
      <c r="E20" s="78"/>
      <c r="F20" s="79"/>
      <c r="G20" s="56"/>
      <c r="H20" s="57"/>
      <c r="I20" s="17"/>
      <c r="J20" s="8"/>
      <c r="K20" s="36"/>
      <c r="L20" s="86"/>
    </row>
    <row r="21" spans="1:15" x14ac:dyDescent="0.2">
      <c r="A21" s="8"/>
      <c r="B21" s="54"/>
      <c r="C21" s="15"/>
      <c r="D21" s="78"/>
      <c r="E21" s="78"/>
      <c r="F21" s="79"/>
      <c r="G21" s="56"/>
      <c r="H21" s="57"/>
      <c r="I21" s="17"/>
      <c r="J21" s="8"/>
      <c r="K21" s="36"/>
      <c r="L21" s="86"/>
    </row>
    <row r="22" spans="1:15" x14ac:dyDescent="0.2">
      <c r="A22" s="8"/>
      <c r="B22" s="54"/>
      <c r="C22" s="103" t="s">
        <v>15</v>
      </c>
      <c r="D22" s="104"/>
      <c r="E22" s="105"/>
      <c r="F22" s="58">
        <f>F7+F15+F19</f>
        <v>2004062.74</v>
      </c>
      <c r="G22" s="59" t="s">
        <v>16</v>
      </c>
      <c r="H22" s="27">
        <f>H7+H15+F19</f>
        <v>11995.2</v>
      </c>
      <c r="I22" s="5"/>
      <c r="J22" s="8"/>
      <c r="K22" s="60"/>
      <c r="L22" s="90"/>
      <c r="O22"/>
    </row>
    <row r="23" spans="1:15" x14ac:dyDescent="0.2">
      <c r="A23" s="8"/>
      <c r="B23" s="54"/>
      <c r="C23" s="106" t="s">
        <v>17</v>
      </c>
      <c r="D23" s="107"/>
      <c r="E23" s="61">
        <f>[1]EXEC_CD_CI!E28</f>
        <v>0.1</v>
      </c>
      <c r="F23" s="62">
        <f>F22*E23</f>
        <v>200406.274</v>
      </c>
      <c r="G23" s="85"/>
      <c r="H23" s="27">
        <f>H22*G23</f>
        <v>0</v>
      </c>
      <c r="I23" s="5"/>
      <c r="J23" s="8"/>
      <c r="K23" s="6"/>
      <c r="L23" s="86"/>
      <c r="O23"/>
    </row>
    <row r="24" spans="1:15" x14ac:dyDescent="0.2">
      <c r="A24" s="8"/>
      <c r="B24" s="54"/>
      <c r="C24" s="108" t="s">
        <v>18</v>
      </c>
      <c r="D24" s="109"/>
      <c r="E24" s="110"/>
      <c r="F24" s="58">
        <f>SUM(F22:F23)-0.005</f>
        <v>2204469.0090000001</v>
      </c>
      <c r="G24" s="63" t="s">
        <v>19</v>
      </c>
      <c r="H24" s="35">
        <f>SUM(H22:H23)</f>
        <v>11995.2</v>
      </c>
      <c r="I24" s="5"/>
      <c r="J24" s="8"/>
      <c r="O24"/>
    </row>
    <row r="25" spans="1:15" x14ac:dyDescent="0.2">
      <c r="A25" s="8"/>
      <c r="B25" s="54"/>
      <c r="C25" s="15"/>
      <c r="D25" s="64"/>
      <c r="E25" s="65"/>
      <c r="F25" s="66"/>
      <c r="G25" s="41"/>
      <c r="H25" s="42"/>
      <c r="I25" s="5"/>
      <c r="J25" s="8"/>
      <c r="O25"/>
    </row>
    <row r="26" spans="1:15" x14ac:dyDescent="0.2">
      <c r="A26" s="8"/>
      <c r="B26" s="54"/>
      <c r="C26" s="15"/>
      <c r="D26" s="64"/>
      <c r="E26" s="65"/>
      <c r="F26" s="66"/>
      <c r="G26" s="41"/>
      <c r="H26" s="42"/>
      <c r="I26" s="5"/>
      <c r="J26" s="8"/>
      <c r="O26"/>
    </row>
    <row r="27" spans="1:15" x14ac:dyDescent="0.2">
      <c r="A27" s="8"/>
      <c r="B27" s="54"/>
      <c r="C27" s="67" t="s">
        <v>20</v>
      </c>
      <c r="D27" s="67"/>
      <c r="E27" s="67"/>
      <c r="F27" s="68"/>
      <c r="G27" s="67"/>
      <c r="H27" s="67"/>
      <c r="I27" s="5"/>
      <c r="J27" s="8"/>
      <c r="O27"/>
    </row>
    <row r="28" spans="1:15" x14ac:dyDescent="0.2">
      <c r="A28" s="91"/>
      <c r="B28" s="54"/>
      <c r="C28" s="67"/>
      <c r="D28" s="67"/>
      <c r="E28" s="67"/>
      <c r="F28" s="68"/>
      <c r="G28" s="67"/>
      <c r="H28" s="67"/>
      <c r="I28" s="5"/>
      <c r="J28" s="91"/>
      <c r="O28"/>
    </row>
    <row r="29" spans="1:15" x14ac:dyDescent="0.2">
      <c r="A29" s="91"/>
      <c r="B29" s="54"/>
      <c r="C29" s="67"/>
      <c r="D29" s="67"/>
      <c r="E29" s="67"/>
      <c r="F29" s="68"/>
      <c r="G29" s="67"/>
      <c r="H29" s="67"/>
      <c r="I29" s="5"/>
      <c r="J29" s="91"/>
      <c r="O29"/>
    </row>
    <row r="30" spans="1:15" x14ac:dyDescent="0.2">
      <c r="A30" s="91"/>
      <c r="B30" s="54"/>
      <c r="C30" s="67"/>
      <c r="D30" s="67"/>
      <c r="E30" s="67"/>
      <c r="F30" s="68"/>
      <c r="G30" s="67"/>
      <c r="H30" s="67"/>
      <c r="I30" s="5"/>
      <c r="J30" s="91"/>
      <c r="O30"/>
    </row>
    <row r="31" spans="1:15" x14ac:dyDescent="0.2">
      <c r="A31" s="8"/>
      <c r="B31" s="54"/>
      <c r="C31" s="67"/>
      <c r="D31" s="67"/>
      <c r="E31" s="67"/>
      <c r="F31" s="67"/>
      <c r="G31" s="67"/>
      <c r="H31" s="67"/>
      <c r="I31" s="5"/>
      <c r="J31" s="8"/>
      <c r="O31"/>
    </row>
    <row r="32" spans="1:15" x14ac:dyDescent="0.2">
      <c r="A32" s="8"/>
      <c r="B32" s="54"/>
      <c r="C32" s="111" t="s">
        <v>30</v>
      </c>
      <c r="D32" s="111"/>
      <c r="E32" s="111"/>
      <c r="F32" s="111"/>
      <c r="G32" s="111"/>
      <c r="H32" s="111"/>
      <c r="I32" s="5"/>
      <c r="J32" s="8"/>
      <c r="O32"/>
    </row>
    <row r="33" spans="1:15" x14ac:dyDescent="0.2">
      <c r="A33" s="8"/>
      <c r="B33" s="69"/>
      <c r="C33" s="111"/>
      <c r="D33" s="111"/>
      <c r="E33" s="111"/>
      <c r="F33" s="111"/>
      <c r="G33" s="111"/>
      <c r="H33" s="111"/>
      <c r="I33" s="5"/>
      <c r="J33" s="8"/>
      <c r="O33"/>
    </row>
    <row r="34" spans="1:15" x14ac:dyDescent="0.2">
      <c r="A34" s="8"/>
      <c r="B34" s="69"/>
      <c r="C34" s="111"/>
      <c r="D34" s="111"/>
      <c r="E34" s="111"/>
      <c r="F34" s="111"/>
      <c r="G34" s="111"/>
      <c r="H34" s="111"/>
      <c r="I34" s="5"/>
      <c r="J34" s="8"/>
      <c r="O34"/>
    </row>
    <row r="35" spans="1:15" x14ac:dyDescent="0.2">
      <c r="A35" s="8"/>
      <c r="B35" s="69"/>
      <c r="C35" s="111"/>
      <c r="D35" s="111"/>
      <c r="E35" s="111"/>
      <c r="F35" s="111"/>
      <c r="G35" s="111"/>
      <c r="H35" s="111"/>
      <c r="I35" s="5"/>
      <c r="J35" s="8"/>
      <c r="O35"/>
    </row>
    <row r="36" spans="1:15" x14ac:dyDescent="0.2">
      <c r="A36" s="91"/>
      <c r="B36" s="69"/>
      <c r="C36" s="92"/>
      <c r="D36" s="92"/>
      <c r="E36" s="92"/>
      <c r="F36" s="92"/>
      <c r="G36" s="92"/>
      <c r="H36" s="92"/>
      <c r="I36" s="5"/>
      <c r="J36" s="91"/>
      <c r="O36"/>
    </row>
    <row r="37" spans="1:15" x14ac:dyDescent="0.2">
      <c r="A37" s="91"/>
      <c r="B37" s="69"/>
      <c r="C37" s="112" t="s">
        <v>33</v>
      </c>
      <c r="D37" s="112"/>
      <c r="E37" s="112"/>
      <c r="F37" s="112"/>
      <c r="G37" s="112"/>
      <c r="H37" s="112"/>
      <c r="I37" s="5"/>
      <c r="J37" s="91"/>
      <c r="O37"/>
    </row>
    <row r="38" spans="1:15" x14ac:dyDescent="0.2">
      <c r="A38" s="91"/>
      <c r="B38" s="69"/>
      <c r="C38" s="112"/>
      <c r="D38" s="112"/>
      <c r="E38" s="112"/>
      <c r="F38" s="112"/>
      <c r="G38" s="112"/>
      <c r="H38" s="112"/>
      <c r="I38" s="5"/>
      <c r="J38" s="91"/>
      <c r="O38"/>
    </row>
    <row r="39" spans="1:15" x14ac:dyDescent="0.2">
      <c r="A39" s="91"/>
      <c r="B39" s="69"/>
      <c r="C39" s="112"/>
      <c r="D39" s="112"/>
      <c r="E39" s="112"/>
      <c r="F39" s="112"/>
      <c r="G39" s="112"/>
      <c r="H39" s="112"/>
      <c r="I39" s="5"/>
      <c r="J39" s="91"/>
      <c r="O39"/>
    </row>
    <row r="40" spans="1:15" ht="13.5" thickBot="1" x14ac:dyDescent="0.25">
      <c r="A40" s="8"/>
      <c r="B40" s="70"/>
      <c r="C40" s="113"/>
      <c r="D40" s="113"/>
      <c r="E40" s="113"/>
      <c r="F40" s="113"/>
      <c r="G40" s="113"/>
      <c r="H40" s="113"/>
      <c r="I40" s="7"/>
      <c r="J40" s="8"/>
    </row>
    <row r="41" spans="1:15" s="6" customFormat="1" x14ac:dyDescent="0.2">
      <c r="A41" s="8"/>
      <c r="B41" s="8"/>
      <c r="I41" s="8"/>
      <c r="J41" s="8"/>
      <c r="L41" s="86"/>
      <c r="O41" s="11"/>
    </row>
    <row r="49" spans="3:8" x14ac:dyDescent="0.2">
      <c r="C49" s="111"/>
      <c r="D49" s="111"/>
      <c r="E49" s="111"/>
      <c r="F49" s="111"/>
      <c r="G49" s="111"/>
      <c r="H49" s="111"/>
    </row>
    <row r="50" spans="3:8" x14ac:dyDescent="0.2">
      <c r="C50" s="111"/>
      <c r="D50" s="111"/>
      <c r="E50" s="111"/>
      <c r="F50" s="111"/>
      <c r="G50" s="111"/>
      <c r="H50" s="111"/>
    </row>
    <row r="51" spans="3:8" x14ac:dyDescent="0.2">
      <c r="C51" s="111"/>
      <c r="D51" s="111"/>
      <c r="E51" s="111"/>
      <c r="F51" s="111"/>
      <c r="G51" s="111"/>
      <c r="H51" s="111"/>
    </row>
    <row r="52" spans="3:8" x14ac:dyDescent="0.2">
      <c r="C52" s="111"/>
      <c r="D52" s="111"/>
      <c r="E52" s="111"/>
      <c r="F52" s="111"/>
      <c r="G52" s="111"/>
      <c r="H52" s="111"/>
    </row>
  </sheetData>
  <mergeCells count="12">
    <mergeCell ref="C22:E22"/>
    <mergeCell ref="C23:D23"/>
    <mergeCell ref="C24:E24"/>
    <mergeCell ref="C32:H35"/>
    <mergeCell ref="C49:H52"/>
    <mergeCell ref="C37:H40"/>
    <mergeCell ref="A1:H1"/>
    <mergeCell ref="D7:E7"/>
    <mergeCell ref="D15:E15"/>
    <mergeCell ref="C18:E18"/>
    <mergeCell ref="D19:E19"/>
    <mergeCell ref="B3:D3"/>
  </mergeCells>
  <dataValidations count="1">
    <dataValidation type="list" allowBlank="1" showInputMessage="1" showErrorMessage="1" sqref="G23">
      <formula1>$K$2:$K$5</formula1>
    </dataValidation>
  </dataValidations>
  <pageMargins left="0.7" right="0.7" top="0.75" bottom="0.75" header="0.3" footer="0.3"/>
  <pageSetup paperSize="8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ANNEX4(CMAU I)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DPQI_AjtBCN</dc:creator>
  <cp:lastModifiedBy>Ajuntament de Barcelona</cp:lastModifiedBy>
  <cp:lastPrinted>2025-01-29T10:47:04Z</cp:lastPrinted>
  <dcterms:created xsi:type="dcterms:W3CDTF">2025-01-22T09:10:52Z</dcterms:created>
  <dcterms:modified xsi:type="dcterms:W3CDTF">2025-02-21T07:28:42Z</dcterms:modified>
</cp:coreProperties>
</file>