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bookViews>
    <workbookView xWindow="-60" yWindow="-60" windowWidth="28920" windowHeight="15720"/>
  </bookViews>
  <sheets>
    <sheet name="ANNEX4 (2)" sheetId="1" r:id="rId1"/>
  </sheets>
  <externalReferences>
    <externalReference r:id="rId2"/>
    <externalReference r:id="rId3"/>
  </externalReferences>
  <definedNames>
    <definedName name="CostAuxiliarHora" localSheetId="0">#REF!</definedName>
    <definedName name="CostAuxiliarHora">#REF!</definedName>
    <definedName name="CostDireccióHora" localSheetId="0">#REF!</definedName>
    <definedName name="CostDireccióHora">#REF!</definedName>
    <definedName name="CostMenú" localSheetId="0">#REF!</definedName>
    <definedName name="CostMenú">#REF!</definedName>
    <definedName name="HoresSessió" localSheetId="0">#REF!</definedName>
    <definedName name="HoresSessió">#REF!</definedName>
    <definedName name="SessionsAnuals" localSheetId="0">#REF!</definedName>
    <definedName name="SessionsAnuals">#REF!</definedName>
  </definedNames>
  <calcPr calcId="14562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13" i="1" l="1"/>
  <c r="H12" i="1"/>
  <c r="H11" i="1"/>
  <c r="B21" i="1"/>
  <c r="B5" i="1"/>
  <c r="H14" i="1" l="1"/>
  <c r="H18" i="1" s="1"/>
  <c r="F8" i="1"/>
  <c r="H8" i="1"/>
  <c r="H9" i="1" s="1"/>
  <c r="F9" i="1"/>
  <c r="F11" i="1"/>
  <c r="F12" i="1"/>
  <c r="D13" i="1"/>
  <c r="F13" i="1" s="1"/>
  <c r="F14" i="1" s="1"/>
  <c r="F17" i="1"/>
  <c r="H16" i="1" l="1"/>
  <c r="H19" i="1" s="1"/>
  <c r="H17" i="1"/>
  <c r="F16" i="1"/>
  <c r="F19" i="1"/>
  <c r="F18" i="1"/>
</calcChain>
</file>

<file path=xl/sharedStrings.xml><?xml version="1.0" encoding="utf-8"?>
<sst xmlns="http://schemas.openxmlformats.org/spreadsheetml/2006/main" count="26" uniqueCount="26">
  <si>
    <r>
      <t>Les quantitats indicades per l’IMSS com a preu global net</t>
    </r>
    <r>
      <rPr>
        <sz val="11"/>
        <color indexed="8"/>
        <rFont val="Calibri"/>
        <family val="2"/>
      </rPr>
      <t xml:space="preserve"> així com cadascun dels preus unitaris nets determinats constitueixen la xifra màxima per sobre de la qual s'estimarà que les ofertes dels licitadors excedeixen el tipus de la licitació i, per tant, seran excloses.</t>
    </r>
  </si>
  <si>
    <t>Barcelona, en la data de signatura</t>
  </si>
  <si>
    <t xml:space="preserve">TOTAL PROVEIDOR: </t>
  </si>
  <si>
    <t>TOTAL:</t>
  </si>
  <si>
    <t>IVA (21 %)  s/ Preu unitari</t>
  </si>
  <si>
    <t>IVA (10 %)  s/ Preu global</t>
  </si>
  <si>
    <t xml:space="preserve">IMPORT:                    </t>
  </si>
  <si>
    <t>IMPORT:</t>
  </si>
  <si>
    <t>Subtotal preu unitari proveidor</t>
  </si>
  <si>
    <t>Subtotal preu UNITARI</t>
  </si>
  <si>
    <t>DISSENY GRÀFIC</t>
  </si>
  <si>
    <t>FOTÒGRAF</t>
  </si>
  <si>
    <t xml:space="preserve"> JORNADES</t>
  </si>
  <si>
    <t xml:space="preserve">Despeses per preu UNITARI </t>
  </si>
  <si>
    <t>Subtotal preu global proveidor</t>
  </si>
  <si>
    <t>Subtotal preu GLOBAL</t>
  </si>
  <si>
    <t>Preu GLOBAL 2 anys</t>
  </si>
  <si>
    <t xml:space="preserve">Despeses per preu GLOBAL </t>
  </si>
  <si>
    <t>Import  Proveïdor</t>
  </si>
  <si>
    <t>Preu u/t  Proveïdor</t>
  </si>
  <si>
    <t>Import sortida</t>
  </si>
  <si>
    <t>Preu u/t Sortida</t>
  </si>
  <si>
    <t>Quantitat estimada</t>
  </si>
  <si>
    <t>Descripció</t>
  </si>
  <si>
    <t>Codi</t>
  </si>
  <si>
    <t>GESTIÓ DEL SERVEI D'INSERCIÓ SOCIOLABORAL DEL PROGRAMA LÀBORA AMB MESURES DE CONTRACTACIÓ PÚBLICA SOSTENIBLE</t>
  </si>
</sst>
</file>

<file path=xl/styles.xml><?xml version="1.0" encoding="utf-8"?>
<styleSheet xmlns="http://schemas.openxmlformats.org/spreadsheetml/2006/main" xmlns:mc="http://schemas.openxmlformats.org/markup-compatibility/2006" xmlns:x14ac="http://schemas.microsoft.com/office/spreadsheetml/2009/9/ac" mc:Ignorable="x14ac">
  <numFmts count="10">
    <numFmt numFmtId="44" formatCode="_-* #,##0.00\ &quot;€&quot;_-;\-* #,##0.00\ &quot;€&quot;_-;_-* &quot;-&quot;??\ &quot;€&quot;_-;_-@_-"/>
    <numFmt numFmtId="43" formatCode="_-* #,##0.00\ _€_-;\-* #,##0.00\ _€_-;_-* &quot;-&quot;??\ _€_-;_-@_-"/>
    <numFmt numFmtId="164" formatCode="_-* #,##0.0000\ [$€-403]_-;\-* #,##0.0000\ [$€-403]_-;_-* &quot;-&quot;??\ [$€-403]_-;_-@_-"/>
    <numFmt numFmtId="165" formatCode="#,##0.00\ &quot;€&quot;"/>
    <numFmt numFmtId="166" formatCode="0.0000"/>
    <numFmt numFmtId="167" formatCode="_-* #,##0.00\ [$€-403]_-;\-* #,##0.00\ [$€-403]_-;_-* &quot;-&quot;??\ [$€-403]_-;_-@_-"/>
    <numFmt numFmtId="168" formatCode="_-* #,##0.0000000\ [$€-403]_-;\-* #,##0.0000000\ [$€-403]_-;_-* &quot;-&quot;??\ [$€-403]_-;_-@_-"/>
    <numFmt numFmtId="169" formatCode="#,##0_ ;\-#,##0\ "/>
    <numFmt numFmtId="170" formatCode="#,##0.00\ [$€-403];\-#,##0.00\ [$€-403]"/>
    <numFmt numFmtId="171" formatCode="#,##0.00_ ;\-#,##0.00\ "/>
  </numFmts>
  <fonts count="18">
    <font>
      <sz val="11"/>
      <color theme="1"/>
      <name val="Aptos Narrow"/>
      <family val="2"/>
      <scheme val="minor"/>
    </font>
    <font>
      <sz val="11"/>
      <color theme="1"/>
      <name val="Aptos Narrow"/>
      <family val="2"/>
      <scheme val="minor"/>
    </font>
    <font>
      <b/>
      <sz val="11"/>
      <color theme="1"/>
      <name val="Aptos Narrow"/>
      <family val="2"/>
      <scheme val="minor"/>
    </font>
    <font>
      <b/>
      <sz val="10"/>
      <color theme="1"/>
      <name val="Verdana"/>
      <family val="2"/>
    </font>
    <font>
      <b/>
      <sz val="8"/>
      <color theme="1"/>
      <name val="Verdana"/>
      <family val="2"/>
    </font>
    <font>
      <sz val="11"/>
      <color indexed="8"/>
      <name val="Calibri"/>
      <family val="2"/>
    </font>
    <font>
      <b/>
      <sz val="9"/>
      <name val="Aptos Narrow"/>
      <family val="2"/>
      <scheme val="minor"/>
    </font>
    <font>
      <b/>
      <sz val="9"/>
      <color theme="1"/>
      <name val="Aptos Narrow"/>
      <family val="2"/>
      <scheme val="minor"/>
    </font>
    <font>
      <sz val="9"/>
      <color theme="1"/>
      <name val="Aptos Narrow"/>
      <family val="2"/>
      <scheme val="minor"/>
    </font>
    <font>
      <b/>
      <sz val="10"/>
      <name val="Aptos Narrow"/>
      <family val="2"/>
      <scheme val="minor"/>
    </font>
    <font>
      <sz val="9"/>
      <name val="Aptos Narrow"/>
      <family val="2"/>
      <scheme val="minor"/>
    </font>
    <font>
      <b/>
      <sz val="10"/>
      <color theme="1"/>
      <name val="Aptos Narrow"/>
      <family val="2"/>
      <scheme val="minor"/>
    </font>
    <font>
      <sz val="8"/>
      <color theme="1"/>
      <name val="Verdana"/>
      <family val="2"/>
    </font>
    <font>
      <sz val="10"/>
      <name val="Arial"/>
      <family val="2"/>
    </font>
    <font>
      <b/>
      <sz val="10"/>
      <name val="Arial"/>
      <family val="2"/>
    </font>
    <font>
      <b/>
      <sz val="20"/>
      <name val="Aptos Narrow"/>
      <family val="2"/>
      <scheme val="minor"/>
    </font>
    <font>
      <b/>
      <sz val="14"/>
      <name val="Arial"/>
      <family val="2"/>
    </font>
    <font>
      <b/>
      <sz val="24"/>
      <name val="Aptos Narrow"/>
      <family val="2"/>
      <scheme val="minor"/>
    </font>
  </fonts>
  <fills count="10">
    <fill>
      <patternFill patternType="none"/>
    </fill>
    <fill>
      <patternFill patternType="gray125"/>
    </fill>
    <fill>
      <patternFill patternType="solid">
        <fgColor rgb="FF92D050"/>
        <bgColor indexed="64"/>
      </patternFill>
    </fill>
    <fill>
      <patternFill patternType="solid">
        <fgColor theme="0" tint="-0.14999847407452621"/>
        <bgColor indexed="64"/>
      </patternFill>
    </fill>
    <fill>
      <patternFill patternType="solid">
        <fgColor theme="6" tint="0.39997558519241921"/>
        <bgColor indexed="64"/>
      </patternFill>
    </fill>
    <fill>
      <patternFill patternType="solid">
        <fgColor theme="0"/>
        <bgColor indexed="64"/>
      </patternFill>
    </fill>
    <fill>
      <patternFill patternType="solid">
        <fgColor indexed="51"/>
        <bgColor indexed="64"/>
      </patternFill>
    </fill>
    <fill>
      <patternFill patternType="solid">
        <fgColor theme="0" tint="-4.9989318521683403E-2"/>
        <bgColor indexed="64"/>
      </patternFill>
    </fill>
    <fill>
      <patternFill patternType="solid">
        <fgColor theme="6" tint="0.79998168889431442"/>
        <bgColor indexed="64"/>
      </patternFill>
    </fill>
    <fill>
      <patternFill patternType="solid">
        <fgColor rgb="FFFFFF00"/>
        <bgColor indexed="64"/>
      </patternFill>
    </fill>
  </fills>
  <borders count="18">
    <border>
      <left/>
      <right/>
      <top/>
      <bottom/>
      <diagonal/>
    </border>
    <border>
      <left/>
      <right style="medium">
        <color indexed="64"/>
      </right>
      <top/>
      <bottom style="medium">
        <color indexed="64"/>
      </bottom>
      <diagonal/>
    </border>
    <border>
      <left/>
      <right/>
      <top/>
      <bottom style="medium">
        <color indexed="64"/>
      </bottom>
      <diagonal/>
    </border>
    <border>
      <left style="medium">
        <color indexed="64"/>
      </left>
      <right/>
      <top/>
      <bottom style="medium">
        <color indexed="64"/>
      </bottom>
      <diagonal/>
    </border>
    <border>
      <left/>
      <right style="medium">
        <color indexed="64"/>
      </right>
      <top/>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right/>
      <top style="thin">
        <color indexed="64"/>
      </top>
      <bottom/>
      <diagonal/>
    </border>
    <border>
      <left style="medium">
        <color indexed="64"/>
      </left>
      <right style="thin">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s>
  <cellStyleXfs count="5">
    <xf numFmtId="0" fontId="0"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44" fontId="1" fillId="0" borderId="0" applyFont="0" applyFill="0" applyBorder="0" applyAlignment="0" applyProtection="0"/>
  </cellStyleXfs>
  <cellXfs count="97">
    <xf numFmtId="0" fontId="0" fillId="0" borderId="0" xfId="0"/>
    <xf numFmtId="165" fontId="4" fillId="2" borderId="0" xfId="1" applyNumberFormat="1" applyFont="1" applyFill="1" applyAlignment="1" applyProtection="1">
      <alignment horizontal="center"/>
    </xf>
    <xf numFmtId="165" fontId="4" fillId="2" borderId="0" xfId="1" applyNumberFormat="1" applyFont="1" applyFill="1" applyAlignment="1" applyProtection="1">
      <alignment horizontal="center"/>
    </xf>
    <xf numFmtId="165" fontId="4" fillId="0" borderId="0" xfId="1" applyNumberFormat="1" applyFont="1" applyAlignment="1" applyProtection="1">
      <alignment horizontal="center"/>
    </xf>
    <xf numFmtId="0" fontId="1" fillId="0" borderId="0" xfId="1" applyProtection="1"/>
    <xf numFmtId="0" fontId="3" fillId="0" borderId="0" xfId="1" applyFont="1" applyAlignment="1" applyProtection="1">
      <alignment horizontal="center"/>
    </xf>
    <xf numFmtId="0" fontId="17" fillId="0" borderId="0" xfId="1" applyFont="1" applyAlignment="1" applyProtection="1">
      <alignment wrapText="1"/>
    </xf>
    <xf numFmtId="0" fontId="16" fillId="0" borderId="15" xfId="1" applyFont="1" applyBorder="1" applyProtection="1"/>
    <xf numFmtId="10" fontId="16" fillId="0" borderId="14" xfId="1" applyNumberFormat="1" applyFont="1" applyBorder="1" applyProtection="1"/>
    <xf numFmtId="0" fontId="1" fillId="0" borderId="14" xfId="1" applyBorder="1" applyProtection="1"/>
    <xf numFmtId="0" fontId="1" fillId="0" borderId="0" xfId="1" applyAlignment="1" applyProtection="1">
      <alignment horizontal="center"/>
    </xf>
    <xf numFmtId="0" fontId="15" fillId="7" borderId="5" xfId="1" applyFont="1" applyFill="1" applyBorder="1" applyProtection="1"/>
    <xf numFmtId="0" fontId="8" fillId="0" borderId="0" xfId="1" applyFont="1" applyProtection="1"/>
    <xf numFmtId="2" fontId="8" fillId="0" borderId="0" xfId="1" applyNumberFormat="1" applyFont="1" applyProtection="1"/>
    <xf numFmtId="167" fontId="1" fillId="0" borderId="0" xfId="1" applyNumberFormat="1" applyProtection="1"/>
    <xf numFmtId="0" fontId="8" fillId="0" borderId="5" xfId="1" applyFont="1" applyBorder="1" applyProtection="1"/>
    <xf numFmtId="0" fontId="6" fillId="6" borderId="12" xfId="1" applyFont="1" applyFill="1" applyBorder="1" applyAlignment="1" applyProtection="1">
      <alignment horizontal="center" vertical="center" wrapText="1"/>
    </xf>
    <xf numFmtId="0" fontId="6" fillId="6" borderId="6" xfId="1" applyFont="1" applyFill="1" applyBorder="1" applyAlignment="1" applyProtection="1">
      <alignment horizontal="center" vertical="center" wrapText="1"/>
    </xf>
    <xf numFmtId="2" fontId="6" fillId="6" borderId="6" xfId="1" applyNumberFormat="1" applyFont="1" applyFill="1" applyBorder="1" applyAlignment="1" applyProtection="1">
      <alignment horizontal="center" vertical="center" wrapText="1"/>
    </xf>
    <xf numFmtId="0" fontId="6" fillId="0" borderId="12" xfId="1" quotePrefix="1" applyFont="1" applyBorder="1" applyAlignment="1" applyProtection="1">
      <alignment horizontal="left" wrapText="1"/>
    </xf>
    <xf numFmtId="0" fontId="10" fillId="0" borderId="6" xfId="1" quotePrefix="1" applyFont="1" applyBorder="1" applyAlignment="1" applyProtection="1">
      <alignment wrapText="1"/>
    </xf>
    <xf numFmtId="0" fontId="10" fillId="0" borderId="6" xfId="1" quotePrefix="1" applyFont="1" applyBorder="1" applyAlignment="1" applyProtection="1">
      <alignment horizontal="center" wrapText="1"/>
    </xf>
    <xf numFmtId="167" fontId="10" fillId="0" borderId="6" xfId="1" applyNumberFormat="1" applyFont="1" applyBorder="1" applyProtection="1"/>
    <xf numFmtId="171" fontId="10" fillId="0" borderId="6" xfId="1" applyNumberFormat="1" applyFont="1" applyBorder="1" applyAlignment="1" applyProtection="1">
      <alignment horizontal="right"/>
    </xf>
    <xf numFmtId="0" fontId="4" fillId="0" borderId="0" xfId="1" applyFont="1" applyAlignment="1" applyProtection="1">
      <alignment horizontal="center"/>
    </xf>
    <xf numFmtId="44" fontId="14" fillId="0" borderId="0" xfId="4" applyFont="1" applyAlignment="1" applyProtection="1">
      <alignment horizontal="center"/>
    </xf>
    <xf numFmtId="44" fontId="13" fillId="0" borderId="0" xfId="4" applyFont="1" applyFill="1" applyBorder="1" applyAlignment="1" applyProtection="1">
      <alignment horizontal="center"/>
    </xf>
    <xf numFmtId="0" fontId="13" fillId="0" borderId="0" xfId="1" applyFont="1" applyProtection="1"/>
    <xf numFmtId="0" fontId="10" fillId="5" borderId="5" xfId="1" quotePrefix="1" applyFont="1" applyFill="1" applyBorder="1" applyAlignment="1" applyProtection="1">
      <alignment wrapText="1"/>
    </xf>
    <xf numFmtId="0" fontId="10" fillId="5" borderId="0" xfId="1" quotePrefix="1" applyFont="1" applyFill="1" applyAlignment="1" applyProtection="1">
      <alignment wrapText="1"/>
    </xf>
    <xf numFmtId="167" fontId="6" fillId="0" borderId="9" xfId="1" applyNumberFormat="1" applyFont="1" applyBorder="1" applyAlignment="1" applyProtection="1">
      <alignment horizontal="right"/>
    </xf>
    <xf numFmtId="167" fontId="6" fillId="0" borderId="7" xfId="1" applyNumberFormat="1" applyFont="1" applyBorder="1" applyAlignment="1" applyProtection="1">
      <alignment horizontal="right"/>
    </xf>
    <xf numFmtId="167" fontId="9" fillId="0" borderId="7" xfId="1" applyNumberFormat="1" applyFont="1" applyBorder="1" applyProtection="1"/>
    <xf numFmtId="171" fontId="6" fillId="3" borderId="16" xfId="1" applyNumberFormat="1" applyFont="1" applyFill="1" applyBorder="1" applyAlignment="1" applyProtection="1">
      <alignment horizontal="right"/>
    </xf>
    <xf numFmtId="44" fontId="11" fillId="0" borderId="0" xfId="4" applyFont="1" applyProtection="1"/>
    <xf numFmtId="44" fontId="0" fillId="0" borderId="0" xfId="4" applyFont="1" applyProtection="1"/>
    <xf numFmtId="167" fontId="6" fillId="0" borderId="0" xfId="1" applyNumberFormat="1" applyFont="1" applyAlignment="1" applyProtection="1">
      <alignment horizontal="right"/>
    </xf>
    <xf numFmtId="168" fontId="6" fillId="0" borderId="11" xfId="1" applyNumberFormat="1" applyFont="1" applyBorder="1" applyProtection="1"/>
    <xf numFmtId="167" fontId="6" fillId="0" borderId="0" xfId="1" applyNumberFormat="1" applyFont="1" applyProtection="1"/>
    <xf numFmtId="167" fontId="12" fillId="0" borderId="0" xfId="1" applyNumberFormat="1" applyFont="1" applyAlignment="1" applyProtection="1">
      <alignment horizontal="center"/>
    </xf>
    <xf numFmtId="167" fontId="3" fillId="0" borderId="0" xfId="1" applyNumberFormat="1" applyFont="1" applyAlignment="1" applyProtection="1">
      <alignment horizontal="center"/>
    </xf>
    <xf numFmtId="0" fontId="6" fillId="5" borderId="6" xfId="1" quotePrefix="1" applyFont="1" applyFill="1" applyBorder="1" applyAlignment="1" applyProtection="1">
      <alignment horizontal="left" wrapText="1"/>
    </xf>
    <xf numFmtId="0" fontId="10" fillId="5" borderId="6" xfId="1" quotePrefix="1" applyFont="1" applyFill="1" applyBorder="1" applyAlignment="1" applyProtection="1">
      <alignment wrapText="1"/>
    </xf>
    <xf numFmtId="169" fontId="6" fillId="0" borderId="7" xfId="1" applyNumberFormat="1" applyFont="1" applyBorder="1" applyAlignment="1" applyProtection="1">
      <alignment horizontal="center"/>
    </xf>
    <xf numFmtId="167" fontId="6" fillId="0" borderId="6" xfId="1" applyNumberFormat="1" applyFont="1" applyBorder="1" applyAlignment="1" applyProtection="1">
      <alignment horizontal="center"/>
    </xf>
    <xf numFmtId="0" fontId="6" fillId="5" borderId="0" xfId="1" quotePrefix="1" applyFont="1" applyFill="1" applyAlignment="1" applyProtection="1">
      <alignment horizontal="left" wrapText="1"/>
    </xf>
    <xf numFmtId="0" fontId="6" fillId="5" borderId="17" xfId="1" quotePrefix="1" applyFont="1" applyFill="1" applyBorder="1" applyAlignment="1" applyProtection="1">
      <alignment horizontal="left" wrapText="1"/>
    </xf>
    <xf numFmtId="167" fontId="6" fillId="0" borderId="6" xfId="1" applyNumberFormat="1" applyFont="1" applyBorder="1" applyAlignment="1" applyProtection="1">
      <alignment horizontal="right"/>
    </xf>
    <xf numFmtId="167" fontId="9" fillId="0" borderId="10" xfId="1" applyNumberFormat="1" applyFont="1" applyBorder="1" applyProtection="1"/>
    <xf numFmtId="167" fontId="6" fillId="3" borderId="16" xfId="1" applyNumberFormat="1" applyFont="1" applyFill="1" applyBorder="1" applyProtection="1"/>
    <xf numFmtId="0" fontId="1" fillId="0" borderId="5" xfId="1" applyBorder="1" applyProtection="1"/>
    <xf numFmtId="167" fontId="6" fillId="0" borderId="0" xfId="1" applyNumberFormat="1" applyFont="1" applyAlignment="1" applyProtection="1">
      <alignment horizontal="center"/>
    </xf>
    <xf numFmtId="168" fontId="8" fillId="0" borderId="0" xfId="1" applyNumberFormat="1" applyFont="1" applyProtection="1"/>
    <xf numFmtId="167" fontId="8" fillId="0" borderId="0" xfId="1" applyNumberFormat="1" applyFont="1" applyProtection="1"/>
    <xf numFmtId="0" fontId="10" fillId="0" borderId="9" xfId="1" applyFont="1" applyBorder="1" applyAlignment="1" applyProtection="1">
      <alignment horizontal="right"/>
    </xf>
    <xf numFmtId="0" fontId="10" fillId="0" borderId="8" xfId="1" applyFont="1" applyBorder="1" applyAlignment="1" applyProtection="1">
      <alignment horizontal="right"/>
    </xf>
    <xf numFmtId="0" fontId="10" fillId="0" borderId="7" xfId="1" applyFont="1" applyBorder="1" applyAlignment="1" applyProtection="1">
      <alignment horizontal="right"/>
    </xf>
    <xf numFmtId="167" fontId="9" fillId="0" borderId="6" xfId="2" applyNumberFormat="1" applyFont="1" applyBorder="1" applyProtection="1"/>
    <xf numFmtId="170" fontId="10" fillId="0" borderId="6" xfId="1" applyNumberFormat="1" applyFont="1" applyBorder="1" applyProtection="1"/>
    <xf numFmtId="44" fontId="1" fillId="0" borderId="0" xfId="1" applyNumberFormat="1" applyProtection="1"/>
    <xf numFmtId="0" fontId="10" fillId="0" borderId="9" xfId="1" applyFont="1" applyBorder="1" applyProtection="1"/>
    <xf numFmtId="167" fontId="10" fillId="0" borderId="7" xfId="2" applyNumberFormat="1" applyFont="1" applyBorder="1" applyProtection="1"/>
    <xf numFmtId="9" fontId="10" fillId="0" borderId="6" xfId="3" applyFont="1" applyBorder="1" applyProtection="1"/>
    <xf numFmtId="167" fontId="10" fillId="0" borderId="6" xfId="2" applyNumberFormat="1" applyFont="1" applyBorder="1" applyProtection="1"/>
    <xf numFmtId="167" fontId="10" fillId="0" borderId="8" xfId="2" applyNumberFormat="1" applyFont="1" applyBorder="1" applyProtection="1"/>
    <xf numFmtId="0" fontId="6" fillId="0" borderId="9" xfId="1" applyFont="1" applyBorder="1" applyAlignment="1" applyProtection="1">
      <alignment horizontal="right"/>
    </xf>
    <xf numFmtId="0" fontId="6" fillId="0" borderId="8" xfId="1" applyFont="1" applyBorder="1" applyAlignment="1" applyProtection="1">
      <alignment horizontal="right"/>
    </xf>
    <xf numFmtId="0" fontId="6" fillId="0" borderId="7" xfId="1" applyFont="1" applyBorder="1" applyAlignment="1" applyProtection="1">
      <alignment horizontal="right"/>
    </xf>
    <xf numFmtId="167" fontId="6" fillId="3" borderId="6" xfId="1" applyNumberFormat="1" applyFont="1" applyFill="1" applyBorder="1" applyProtection="1"/>
    <xf numFmtId="0" fontId="6" fillId="0" borderId="0" xfId="1" applyFont="1" applyProtection="1"/>
    <xf numFmtId="0" fontId="7" fillId="0" borderId="0" xfId="1" applyFont="1" applyProtection="1"/>
    <xf numFmtId="167" fontId="6" fillId="0" borderId="0" xfId="2" applyNumberFormat="1" applyFont="1" applyBorder="1" applyProtection="1"/>
    <xf numFmtId="0" fontId="2" fillId="9" borderId="5" xfId="1" applyFont="1" applyFill="1" applyBorder="1" applyAlignment="1" applyProtection="1">
      <alignment horizontal="center" wrapText="1"/>
    </xf>
    <xf numFmtId="166" fontId="1" fillId="0" borderId="0" xfId="1" applyNumberFormat="1" applyProtection="1"/>
    <xf numFmtId="164" fontId="1" fillId="0" borderId="0" xfId="1" applyNumberFormat="1" applyProtection="1"/>
    <xf numFmtId="0" fontId="17" fillId="8" borderId="0" xfId="1" applyFont="1" applyFill="1" applyAlignment="1" applyProtection="1">
      <alignment horizontal="center" vertical="center" wrapText="1"/>
      <protection locked="0"/>
    </xf>
    <xf numFmtId="165" fontId="4" fillId="2" borderId="0" xfId="1" applyNumberFormat="1" applyFont="1" applyFill="1" applyAlignment="1" applyProtection="1">
      <alignment horizontal="center"/>
      <protection locked="0"/>
    </xf>
    <xf numFmtId="0" fontId="17" fillId="8" borderId="2" xfId="1" applyFont="1" applyFill="1" applyBorder="1" applyAlignment="1" applyProtection="1">
      <alignment horizontal="center" vertical="center" wrapText="1"/>
      <protection locked="0"/>
    </xf>
    <xf numFmtId="0" fontId="13" fillId="0" borderId="14" xfId="1" applyFont="1" applyBorder="1" applyProtection="1">
      <protection locked="0"/>
    </xf>
    <xf numFmtId="0" fontId="1" fillId="0" borderId="13" xfId="1" applyBorder="1" applyProtection="1">
      <protection locked="0"/>
    </xf>
    <xf numFmtId="0" fontId="8" fillId="0" borderId="0" xfId="1" applyFont="1" applyProtection="1">
      <protection locked="0"/>
    </xf>
    <xf numFmtId="0" fontId="1" fillId="0" borderId="4" xfId="1" applyBorder="1" applyProtection="1">
      <protection locked="0"/>
    </xf>
    <xf numFmtId="0" fontId="6" fillId="6" borderId="6" xfId="1" applyFont="1" applyFill="1" applyBorder="1" applyAlignment="1" applyProtection="1">
      <alignment horizontal="center" vertical="center" wrapText="1"/>
      <protection locked="0"/>
    </xf>
    <xf numFmtId="167" fontId="8" fillId="4" borderId="6" xfId="1" applyNumberFormat="1" applyFont="1" applyFill="1" applyBorder="1" applyAlignment="1" applyProtection="1">
      <alignment horizontal="right"/>
      <protection locked="0"/>
    </xf>
    <xf numFmtId="167" fontId="7" fillId="3" borderId="6" xfId="1" applyNumberFormat="1" applyFont="1" applyFill="1" applyBorder="1" applyAlignment="1" applyProtection="1">
      <alignment horizontal="right"/>
      <protection locked="0"/>
    </xf>
    <xf numFmtId="167" fontId="7" fillId="0" borderId="0" xfId="1" applyNumberFormat="1" applyFont="1" applyAlignment="1" applyProtection="1">
      <alignment horizontal="right"/>
      <protection locked="0"/>
    </xf>
    <xf numFmtId="167" fontId="6" fillId="0" borderId="0" xfId="1" applyNumberFormat="1" applyFont="1" applyProtection="1">
      <protection locked="0"/>
    </xf>
    <xf numFmtId="167" fontId="7" fillId="3" borderId="16" xfId="1" applyNumberFormat="1" applyFont="1" applyFill="1" applyBorder="1" applyAlignment="1" applyProtection="1">
      <alignment horizontal="right"/>
      <protection locked="0"/>
    </xf>
    <xf numFmtId="0" fontId="1" fillId="0" borderId="5" xfId="1" applyBorder="1" applyProtection="1">
      <protection locked="0"/>
    </xf>
    <xf numFmtId="167" fontId="8" fillId="0" borderId="6" xfId="1" applyNumberFormat="1" applyFont="1" applyBorder="1" applyAlignment="1" applyProtection="1">
      <alignment horizontal="left"/>
      <protection locked="0"/>
    </xf>
    <xf numFmtId="9" fontId="8" fillId="4" borderId="6" xfId="1" applyNumberFormat="1" applyFont="1" applyFill="1" applyBorder="1" applyAlignment="1" applyProtection="1">
      <alignment horizontal="right"/>
      <protection locked="0"/>
    </xf>
    <xf numFmtId="167" fontId="7" fillId="0" borderId="6" xfId="1" applyNumberFormat="1" applyFont="1" applyBorder="1" applyAlignment="1" applyProtection="1">
      <alignment horizontal="left"/>
      <protection locked="0"/>
    </xf>
    <xf numFmtId="0" fontId="1" fillId="0" borderId="0" xfId="1" applyProtection="1">
      <protection locked="0"/>
    </xf>
    <xf numFmtId="0" fontId="1" fillId="0" borderId="0" xfId="1" applyAlignment="1" applyProtection="1">
      <alignment horizontal="center" vertical="center" wrapText="1"/>
      <protection locked="0"/>
    </xf>
    <xf numFmtId="0" fontId="1" fillId="0" borderId="3" xfId="1" applyBorder="1" applyProtection="1">
      <protection locked="0"/>
    </xf>
    <xf numFmtId="0" fontId="1" fillId="0" borderId="2" xfId="1" applyBorder="1" applyProtection="1">
      <protection locked="0"/>
    </xf>
    <xf numFmtId="0" fontId="1" fillId="0" borderId="1" xfId="1" applyBorder="1" applyProtection="1">
      <protection locked="0"/>
    </xf>
  </cellXfs>
  <cellStyles count="5">
    <cellStyle name="Coma 4" xfId="2"/>
    <cellStyle name="Moneda 3" xfId="4"/>
    <cellStyle name="Normal" xfId="0" builtinId="0"/>
    <cellStyle name="Normal 8 2" xfId="1"/>
    <cellStyle name="Percentatge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7" Type="http://schemas.openxmlformats.org/officeDocument/2006/relationships/calcChain" Target="calcChain.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ANNEX%203%20BIS%20DEF.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E952009\Downloads\2.-Calculo%20de%20costes%20Labora%20DSGCA%202%20VERSI&#211;%20DEFINITIVA(6).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NEX4 (2)"/>
    </sheetNames>
    <sheetDataSet>
      <sheetData sheetId="0">
        <row r="5">
          <cell r="B5" t="str">
            <v>EXP 015_P2500096 ANNEX-3 BIS</v>
          </cell>
        </row>
        <row r="21">
          <cell r="B21" t="str">
            <v>Nota: Aquest document s'ha de convertir en pdf i s'ha de signar pel representant legal de la licitadora.</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xecució Contracte"/>
      <sheetName val="ANNEX4"/>
      <sheetName val="PBL"/>
      <sheetName val="VEC"/>
      <sheetName val="CD+CI"/>
      <sheetName val="Dades ajuts per sous"/>
      <sheetName val="TAULA MADRE 2026"/>
      <sheetName val="TAULA MADRE 2027"/>
      <sheetName val="TAULA MADRE 2028"/>
      <sheetName val="Informació càlcul personal"/>
      <sheetName val="material"/>
      <sheetName val="locals"/>
      <sheetName val="repartiment"/>
      <sheetName val="jornada efectiva"/>
      <sheetName val="Jornades"/>
      <sheetName val="Full5"/>
      <sheetName val="Full1"/>
    </sheetNames>
    <sheetDataSet>
      <sheetData sheetId="0">
        <row r="10">
          <cell r="I10">
            <v>6588601.6600000001</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theme/theme1.xml><?xml version="1.0" encoding="utf-8"?>
<a:theme xmlns:a="http://schemas.openxmlformats.org/drawingml/2006/main" name="Tema de l'Office">
  <a:themeElements>
    <a:clrScheme name="Oficina">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icina">
      <a:majorFont>
        <a:latin typeface="Aptos Display"/>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icina">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xmlns=""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customProperty" Target="../customProperty1.bin"/><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sheetPr>
  <dimension ref="A1:Z32"/>
  <sheetViews>
    <sheetView tabSelected="1" topLeftCell="B1" zoomScaleNormal="100" workbookViewId="0">
      <selection activeCell="F21" sqref="F21"/>
    </sheetView>
  </sheetViews>
  <sheetFormatPr defaultColWidth="10.625" defaultRowHeight="14.25"/>
  <cols>
    <col min="1" max="1" width="10.625" style="4"/>
    <col min="2" max="2" width="51.75" style="4" bestFit="1" customWidth="1"/>
    <col min="3" max="3" width="31.75" style="4" bestFit="1" customWidth="1"/>
    <col min="4" max="4" width="15.375" style="4" bestFit="1" customWidth="1"/>
    <col min="5" max="5" width="15.25" style="4" customWidth="1"/>
    <col min="6" max="6" width="17" style="4" bestFit="1" customWidth="1"/>
    <col min="7" max="7" width="25.375" style="4" customWidth="1"/>
    <col min="8" max="8" width="15.75" style="4" customWidth="1"/>
    <col min="9" max="9" width="10.625" style="4"/>
    <col min="10" max="10" width="12.25" style="4" customWidth="1"/>
    <col min="11" max="11" width="13.625" style="4" customWidth="1"/>
    <col min="12" max="12" width="15.25" style="4" bestFit="1" customWidth="1"/>
    <col min="13" max="13" width="17.625" style="4" customWidth="1"/>
    <col min="14" max="14" width="12.125" style="4" bestFit="1" customWidth="1"/>
    <col min="15" max="15" width="15" style="5" bestFit="1" customWidth="1"/>
    <col min="16" max="16" width="14.25" style="4" bestFit="1" customWidth="1"/>
    <col min="17" max="17" width="16.125" style="4" bestFit="1" customWidth="1"/>
    <col min="18" max="18" width="15.375" style="4" bestFit="1" customWidth="1"/>
    <col min="19" max="16384" width="10.625" style="4"/>
  </cols>
  <sheetData>
    <row r="1" spans="1:26" ht="15">
      <c r="A1" s="1"/>
      <c r="B1" s="1"/>
      <c r="C1" s="1"/>
      <c r="D1" s="1"/>
      <c r="E1" s="1"/>
      <c r="F1" s="1"/>
      <c r="G1" s="1"/>
      <c r="H1" s="1"/>
      <c r="I1" s="2"/>
      <c r="J1" s="2"/>
      <c r="K1" s="3"/>
    </row>
    <row r="2" spans="1:26" ht="30">
      <c r="A2" s="2"/>
      <c r="B2" s="75" t="s">
        <v>25</v>
      </c>
      <c r="C2" s="75"/>
      <c r="D2" s="75"/>
      <c r="E2" s="75"/>
      <c r="F2" s="75"/>
      <c r="G2" s="75"/>
      <c r="H2" s="75"/>
      <c r="I2" s="75"/>
      <c r="J2" s="76"/>
      <c r="K2" s="6"/>
      <c r="L2" s="6"/>
      <c r="M2" s="6"/>
      <c r="N2" s="6"/>
      <c r="O2" s="6"/>
      <c r="P2" s="6"/>
      <c r="Q2" s="6"/>
      <c r="R2" s="6"/>
      <c r="S2" s="6"/>
      <c r="T2" s="6"/>
      <c r="U2" s="6"/>
      <c r="V2" s="6"/>
      <c r="W2" s="6"/>
      <c r="X2" s="6"/>
      <c r="Y2" s="6"/>
      <c r="Z2" s="6"/>
    </row>
    <row r="3" spans="1:26" ht="33.75" customHeight="1" thickBot="1">
      <c r="A3" s="2"/>
      <c r="B3" s="77"/>
      <c r="C3" s="77"/>
      <c r="D3" s="77"/>
      <c r="E3" s="77"/>
      <c r="F3" s="77"/>
      <c r="G3" s="77"/>
      <c r="H3" s="77"/>
      <c r="I3" s="77"/>
      <c r="J3" s="76"/>
    </row>
    <row r="4" spans="1:26" ht="18">
      <c r="A4" s="2"/>
      <c r="B4" s="7"/>
      <c r="C4" s="8"/>
      <c r="D4" s="9"/>
      <c r="E4" s="9"/>
      <c r="F4" s="9"/>
      <c r="G4" s="78"/>
      <c r="H4" s="9"/>
      <c r="I4" s="79"/>
      <c r="J4" s="76"/>
      <c r="M4" s="10"/>
    </row>
    <row r="5" spans="1:26" ht="26.25">
      <c r="A5" s="2"/>
      <c r="B5" s="11" t="str">
        <f>'[1]ANNEX4 (2)'!$B$5</f>
        <v>EXP 015_P2500096 ANNEX-3 BIS</v>
      </c>
      <c r="C5" s="12"/>
      <c r="D5" s="12"/>
      <c r="E5" s="12"/>
      <c r="F5" s="13"/>
      <c r="G5" s="80"/>
      <c r="H5" s="12"/>
      <c r="I5" s="81"/>
      <c r="J5" s="76"/>
      <c r="L5" s="14"/>
    </row>
    <row r="6" spans="1:26" ht="15">
      <c r="A6" s="2"/>
      <c r="B6" s="15"/>
      <c r="C6" s="12"/>
      <c r="D6" s="12"/>
      <c r="E6" s="12"/>
      <c r="F6" s="13"/>
      <c r="G6" s="80"/>
      <c r="H6" s="12"/>
      <c r="I6" s="81"/>
      <c r="J6" s="76"/>
    </row>
    <row r="7" spans="1:26">
      <c r="A7" s="2"/>
      <c r="B7" s="16" t="s">
        <v>24</v>
      </c>
      <c r="C7" s="17" t="s">
        <v>23</v>
      </c>
      <c r="D7" s="17" t="s">
        <v>22</v>
      </c>
      <c r="E7" s="17" t="s">
        <v>21</v>
      </c>
      <c r="F7" s="18" t="s">
        <v>20</v>
      </c>
      <c r="G7" s="82" t="s">
        <v>19</v>
      </c>
      <c r="H7" s="17" t="s">
        <v>18</v>
      </c>
      <c r="I7" s="81"/>
      <c r="J7" s="76"/>
      <c r="N7" s="10"/>
      <c r="P7" s="10"/>
    </row>
    <row r="8" spans="1:26">
      <c r="A8" s="2"/>
      <c r="B8" s="19" t="s">
        <v>17</v>
      </c>
      <c r="C8" s="20" t="s">
        <v>16</v>
      </c>
      <c r="D8" s="21">
        <v>1</v>
      </c>
      <c r="E8" s="22"/>
      <c r="F8" s="22">
        <f>'[2]Execució Contracte'!$I$10</f>
        <v>6588601.6600000001</v>
      </c>
      <c r="G8" s="83"/>
      <c r="H8" s="23">
        <f>G8</f>
        <v>0</v>
      </c>
      <c r="I8" s="81"/>
      <c r="J8" s="76"/>
      <c r="N8" s="24"/>
      <c r="O8" s="25"/>
      <c r="P8" s="26"/>
      <c r="Q8" s="27"/>
    </row>
    <row r="9" spans="1:26">
      <c r="A9" s="2"/>
      <c r="B9" s="28"/>
      <c r="C9" s="29"/>
      <c r="D9" s="30" t="s">
        <v>15</v>
      </c>
      <c r="E9" s="31"/>
      <c r="F9" s="32">
        <f>SUM(F8)</f>
        <v>6588601.6600000001</v>
      </c>
      <c r="G9" s="84" t="s">
        <v>14</v>
      </c>
      <c r="H9" s="33">
        <f>H8</f>
        <v>0</v>
      </c>
      <c r="I9" s="81"/>
      <c r="J9" s="76"/>
      <c r="K9" s="34"/>
      <c r="N9" s="24"/>
      <c r="Q9" s="35"/>
    </row>
    <row r="10" spans="1:26">
      <c r="A10" s="2"/>
      <c r="B10" s="28"/>
      <c r="C10" s="29"/>
      <c r="D10" s="36"/>
      <c r="E10" s="36"/>
      <c r="F10" s="37"/>
      <c r="G10" s="85"/>
      <c r="H10" s="38"/>
      <c r="I10" s="81"/>
      <c r="J10" s="76"/>
      <c r="N10" s="39"/>
      <c r="O10" s="40"/>
      <c r="Q10" s="35"/>
    </row>
    <row r="11" spans="1:26">
      <c r="A11" s="2"/>
      <c r="B11" s="41" t="s">
        <v>13</v>
      </c>
      <c r="C11" s="42" t="s">
        <v>12</v>
      </c>
      <c r="D11" s="43">
        <v>2</v>
      </c>
      <c r="E11" s="44">
        <v>30000</v>
      </c>
      <c r="F11" s="22">
        <f>E11+E11</f>
        <v>60000</v>
      </c>
      <c r="G11" s="83"/>
      <c r="H11" s="22">
        <f>G11*D11</f>
        <v>0</v>
      </c>
      <c r="I11" s="81"/>
      <c r="J11" s="76"/>
      <c r="N11" s="14"/>
      <c r="O11" s="40"/>
    </row>
    <row r="12" spans="1:26">
      <c r="A12" s="2"/>
      <c r="B12" s="45"/>
      <c r="C12" s="42" t="s">
        <v>11</v>
      </c>
      <c r="D12" s="43">
        <v>320</v>
      </c>
      <c r="E12" s="44">
        <v>40</v>
      </c>
      <c r="F12" s="22">
        <f>D12*E12</f>
        <v>12800</v>
      </c>
      <c r="G12" s="83"/>
      <c r="H12" s="22">
        <f>G12*D12</f>
        <v>0</v>
      </c>
      <c r="I12" s="81"/>
      <c r="J12" s="76"/>
      <c r="N12" s="14"/>
      <c r="O12" s="40"/>
    </row>
    <row r="13" spans="1:26">
      <c r="A13" s="2"/>
      <c r="B13" s="46"/>
      <c r="C13" s="42" t="s">
        <v>10</v>
      </c>
      <c r="D13" s="43">
        <f>280*2</f>
        <v>560</v>
      </c>
      <c r="E13" s="44">
        <v>38</v>
      </c>
      <c r="F13" s="22">
        <f>D13*E13</f>
        <v>21280</v>
      </c>
      <c r="G13" s="83"/>
      <c r="H13" s="22">
        <f>G13*D13</f>
        <v>0</v>
      </c>
      <c r="I13" s="81"/>
      <c r="J13" s="76"/>
      <c r="N13" s="14"/>
      <c r="O13" s="40"/>
    </row>
    <row r="14" spans="1:26" ht="15">
      <c r="A14" s="2"/>
      <c r="B14" s="29"/>
      <c r="C14" s="29"/>
      <c r="D14" s="47" t="s">
        <v>9</v>
      </c>
      <c r="E14" s="47"/>
      <c r="F14" s="48">
        <f>SUM(F11:F13)</f>
        <v>94080</v>
      </c>
      <c r="G14" s="87" t="s">
        <v>8</v>
      </c>
      <c r="H14" s="49">
        <f>H11+H12+H13</f>
        <v>0</v>
      </c>
      <c r="I14" s="81"/>
      <c r="J14" s="76"/>
      <c r="K14" s="34"/>
    </row>
    <row r="15" spans="1:26" ht="15">
      <c r="A15" s="2"/>
      <c r="B15" s="50"/>
      <c r="C15" s="12"/>
      <c r="D15" s="51"/>
      <c r="E15" s="51"/>
      <c r="F15" s="52"/>
      <c r="G15" s="80"/>
      <c r="H15" s="53"/>
      <c r="I15" s="81"/>
      <c r="J15" s="76"/>
    </row>
    <row r="16" spans="1:26" ht="15">
      <c r="A16" s="2"/>
      <c r="B16" s="50"/>
      <c r="C16" s="54" t="s">
        <v>7</v>
      </c>
      <c r="D16" s="55"/>
      <c r="E16" s="56"/>
      <c r="F16" s="57">
        <f>F9+F14</f>
        <v>6682681.6600000001</v>
      </c>
      <c r="G16" s="89" t="s">
        <v>6</v>
      </c>
      <c r="H16" s="58">
        <f>SUM(H9+H14)</f>
        <v>0</v>
      </c>
      <c r="I16" s="81"/>
      <c r="J16" s="76"/>
      <c r="K16" s="59"/>
      <c r="O16" s="4"/>
    </row>
    <row r="17" spans="1:15" ht="15">
      <c r="A17" s="2"/>
      <c r="B17" s="50"/>
      <c r="C17" s="60" t="s">
        <v>5</v>
      </c>
      <c r="D17" s="61"/>
      <c r="E17" s="62">
        <v>0.1</v>
      </c>
      <c r="F17" s="63">
        <f>F9*E17</f>
        <v>658860.16600000008</v>
      </c>
      <c r="G17" s="90">
        <v>0.1</v>
      </c>
      <c r="H17" s="22">
        <f>H9*G17</f>
        <v>0</v>
      </c>
      <c r="I17" s="81"/>
      <c r="J17" s="76"/>
      <c r="O17" s="4"/>
    </row>
    <row r="18" spans="1:15" ht="15">
      <c r="A18" s="2"/>
      <c r="B18" s="50"/>
      <c r="C18" s="60" t="s">
        <v>4</v>
      </c>
      <c r="D18" s="64"/>
      <c r="E18" s="62">
        <v>0.21</v>
      </c>
      <c r="F18" s="63">
        <f>F14*E18</f>
        <v>19756.8</v>
      </c>
      <c r="G18" s="90">
        <v>0.21</v>
      </c>
      <c r="H18" s="22">
        <f>H14*E18</f>
        <v>0</v>
      </c>
      <c r="I18" s="81"/>
      <c r="J18" s="76"/>
      <c r="O18" s="4"/>
    </row>
    <row r="19" spans="1:15" ht="15">
      <c r="A19" s="2"/>
      <c r="B19" s="50"/>
      <c r="C19" s="65" t="s">
        <v>3</v>
      </c>
      <c r="D19" s="66"/>
      <c r="E19" s="67"/>
      <c r="F19" s="57">
        <f>F9+F14+F17+F18</f>
        <v>7361298.6260000002</v>
      </c>
      <c r="G19" s="91" t="s">
        <v>2</v>
      </c>
      <c r="H19" s="68">
        <f>H16+H17+H18</f>
        <v>0</v>
      </c>
      <c r="I19" s="81"/>
      <c r="J19" s="76"/>
      <c r="O19" s="4"/>
    </row>
    <row r="20" spans="1:15" ht="15">
      <c r="A20" s="2"/>
      <c r="B20" s="50"/>
      <c r="C20" s="12"/>
      <c r="D20" s="69"/>
      <c r="E20" s="70"/>
      <c r="F20" s="71"/>
      <c r="G20" s="85"/>
      <c r="H20" s="86"/>
      <c r="I20" s="81"/>
      <c r="J20" s="76"/>
      <c r="O20" s="4"/>
    </row>
    <row r="21" spans="1:15" ht="30">
      <c r="A21" s="2"/>
      <c r="B21" s="72" t="str">
        <f>'[1]ANNEX4 (2)'!$B$21</f>
        <v>Nota: Aquest document s'ha de convertir en pdf i s'ha de signar pel representant legal de la licitadora.</v>
      </c>
      <c r="C21" s="4" t="s">
        <v>1</v>
      </c>
      <c r="F21" s="73"/>
      <c r="G21" s="92"/>
      <c r="H21" s="92"/>
      <c r="I21" s="81"/>
      <c r="J21" s="76"/>
      <c r="O21" s="4"/>
    </row>
    <row r="22" spans="1:15">
      <c r="A22" s="2"/>
      <c r="B22" s="50"/>
      <c r="G22" s="92"/>
      <c r="H22" s="92"/>
      <c r="I22" s="81"/>
      <c r="J22" s="76"/>
      <c r="O22" s="4"/>
    </row>
    <row r="23" spans="1:15">
      <c r="A23" s="2"/>
      <c r="B23" s="88"/>
      <c r="C23" s="93" t="s">
        <v>0</v>
      </c>
      <c r="D23" s="93"/>
      <c r="E23" s="93"/>
      <c r="F23" s="93"/>
      <c r="G23" s="93"/>
      <c r="H23" s="93"/>
      <c r="I23" s="81"/>
      <c r="J23" s="76"/>
      <c r="O23" s="4"/>
    </row>
    <row r="24" spans="1:15">
      <c r="A24" s="2"/>
      <c r="B24" s="88"/>
      <c r="C24" s="93"/>
      <c r="D24" s="93"/>
      <c r="E24" s="93"/>
      <c r="F24" s="93"/>
      <c r="G24" s="93"/>
      <c r="H24" s="93"/>
      <c r="I24" s="81"/>
      <c r="J24" s="76"/>
      <c r="O24" s="4"/>
    </row>
    <row r="25" spans="1:15">
      <c r="A25" s="2"/>
      <c r="B25" s="88"/>
      <c r="C25" s="93"/>
      <c r="D25" s="93"/>
      <c r="E25" s="93"/>
      <c r="F25" s="93"/>
      <c r="G25" s="93"/>
      <c r="H25" s="93"/>
      <c r="I25" s="81"/>
      <c r="J25" s="76"/>
      <c r="O25" s="4"/>
    </row>
    <row r="26" spans="1:15">
      <c r="A26" s="2"/>
      <c r="B26" s="88"/>
      <c r="C26" s="93"/>
      <c r="D26" s="93"/>
      <c r="E26" s="93"/>
      <c r="F26" s="93"/>
      <c r="G26" s="93"/>
      <c r="H26" s="93"/>
      <c r="I26" s="81"/>
      <c r="J26" s="76"/>
      <c r="O26" s="4"/>
    </row>
    <row r="27" spans="1:15" ht="15" thickBot="1">
      <c r="A27" s="2"/>
      <c r="B27" s="94"/>
      <c r="C27" s="95"/>
      <c r="D27" s="95"/>
      <c r="E27" s="95"/>
      <c r="F27" s="95"/>
      <c r="G27" s="95"/>
      <c r="H27" s="95"/>
      <c r="I27" s="96"/>
      <c r="J27" s="76"/>
    </row>
    <row r="28" spans="1:15">
      <c r="A28" s="2"/>
      <c r="B28" s="76"/>
      <c r="C28" s="76"/>
      <c r="D28" s="76"/>
      <c r="E28" s="76"/>
      <c r="F28" s="76"/>
      <c r="G28" s="76"/>
      <c r="H28" s="76"/>
      <c r="I28" s="76"/>
      <c r="J28" s="76"/>
    </row>
    <row r="32" spans="1:15">
      <c r="F32" s="74"/>
    </row>
  </sheetData>
  <sheetProtection password="CED6" sheet="1" objects="1" scenarios="1"/>
  <mergeCells count="7">
    <mergeCell ref="C23:H26"/>
    <mergeCell ref="A1:H1"/>
    <mergeCell ref="B2:I3"/>
    <mergeCell ref="D9:E9"/>
    <mergeCell ref="D14:E14"/>
    <mergeCell ref="C16:E16"/>
    <mergeCell ref="C19:E19"/>
  </mergeCells>
  <printOptions horizontalCentered="1"/>
  <pageMargins left="0.70866141732283472" right="0.70866141732283472" top="0.74803149606299213" bottom="0.74803149606299213" header="0.31496062992125984" footer="0.31496062992125984"/>
  <pageSetup paperSize="8" orientation="landscape" r:id="rId1"/>
  <customProperties>
    <customPr name="EpmWorksheetKeyString_GUID" r:id="rId2"/>
  </customPropertie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Fulls de càlcul</vt:lpstr>
      </vt:variant>
      <vt:variant>
        <vt:i4>1</vt:i4>
      </vt:variant>
    </vt:vector>
  </HeadingPairs>
  <TitlesOfParts>
    <vt:vector size="1" baseType="lpstr">
      <vt:lpstr>ANNEX4 (2)</vt:lpstr>
    </vt:vector>
  </TitlesOfParts>
  <Company>IMI</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MARTINEZ RODRIGUEZ, CRISTINA</dc:creator>
  <cp:lastModifiedBy>Ajuntament de Barcelona</cp:lastModifiedBy>
  <dcterms:created xsi:type="dcterms:W3CDTF">2025-11-19T12:05:31Z</dcterms:created>
  <dcterms:modified xsi:type="dcterms:W3CDTF">2025-11-24T10:29:38Z</dcterms:modified>
</cp:coreProperties>
</file>