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K:\QUOTA\IMSS\Jurídic_restore\A102 SERVEIS JURIDICS\0046 CONTRACTACIÓ\CONTRACTES\2026\26000201 P2600061_ Aprop Ciutat Vella i Glòries\"/>
    </mc:Choice>
  </mc:AlternateContent>
  <xr:revisionPtr revIDLastSave="0" documentId="8_{C2266882-924D-42CE-BE72-3BC9D9C47605}" xr6:coauthVersionLast="47" xr6:coauthVersionMax="47" xr10:uidLastSave="{00000000-0000-0000-0000-000000000000}"/>
  <bookViews>
    <workbookView xWindow="28752" yWindow="-48" windowWidth="28896" windowHeight="15696" xr2:uid="{F2754937-8A8C-4DFD-996E-E8F10A84CC07}"/>
  </bookViews>
  <sheets>
    <sheet name="ANNEX 3 (2)"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1" l="1"/>
  <c r="G9" i="1" s="1"/>
  <c r="G10" i="1" s="1"/>
  <c r="G24" i="1" s="1"/>
  <c r="I9" i="1"/>
  <c r="I10" i="1"/>
  <c r="I24" i="1" s="1"/>
  <c r="E12" i="1"/>
  <c r="I12" i="1" s="1"/>
  <c r="F12" i="1"/>
  <c r="E13" i="1"/>
  <c r="F13" i="1"/>
  <c r="G13" i="1"/>
  <c r="I13" i="1"/>
  <c r="E14" i="1"/>
  <c r="G14" i="1" s="1"/>
  <c r="F14" i="1"/>
  <c r="I17" i="1"/>
  <c r="I18" i="1"/>
  <c r="G19" i="1"/>
  <c r="G21" i="1"/>
  <c r="G22" i="1" s="1"/>
  <c r="I21" i="1"/>
  <c r="I22" i="1" s="1"/>
  <c r="I30" i="1" s="1"/>
  <c r="I31" i="1" s="1"/>
  <c r="G28" i="1"/>
  <c r="G29" i="1"/>
  <c r="G30" i="1"/>
  <c r="G31" i="1" s="1"/>
  <c r="I19" i="1" l="1"/>
  <c r="I28" i="1" s="1"/>
  <c r="I29" i="1" s="1"/>
  <c r="G25" i="1"/>
  <c r="G32" i="1" s="1"/>
  <c r="I25" i="1"/>
  <c r="I14" i="1"/>
  <c r="I15" i="1" s="1"/>
  <c r="I26" i="1" s="1"/>
  <c r="G12" i="1"/>
  <c r="G15" i="1" s="1"/>
  <c r="G26" i="1" s="1"/>
  <c r="G27" i="1" s="1"/>
  <c r="I27" i="1" l="1"/>
  <c r="I3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H25" authorId="0" shapeId="0" xr:uid="{E2DDF2B5-AC1C-4B72-87AB-7CB986B5EC5F}">
      <text>
        <r>
          <rPr>
            <b/>
            <sz val="9"/>
            <color indexed="81"/>
            <rFont val="Tahoma"/>
            <family val="2"/>
          </rPr>
          <t>Ajuntament de Barcelona
Escolliu el tipus d'IVA aplicable</t>
        </r>
        <r>
          <rPr>
            <sz val="9"/>
            <color indexed="81"/>
            <rFont val="Tahoma"/>
            <family val="2"/>
          </rPr>
          <t xml:space="preserve">
</t>
        </r>
      </text>
    </comment>
    <comment ref="H27" authorId="0" shapeId="0" xr:uid="{1235B5C0-5183-4065-80EC-BA157C5ACEDF}">
      <text>
        <r>
          <rPr>
            <b/>
            <sz val="9"/>
            <color indexed="81"/>
            <rFont val="Tahoma"/>
            <family val="2"/>
          </rPr>
          <t xml:space="preserve">Ajuntament de Barcelona
Escolliu el tipus d'IVA aplicable
</t>
        </r>
      </text>
    </comment>
    <comment ref="H29" authorId="0" shapeId="0" xr:uid="{57852376-DF07-4188-86EC-4A7D17D59EBD}">
      <text>
        <r>
          <rPr>
            <b/>
            <sz val="9"/>
            <color indexed="81"/>
            <rFont val="Tahoma"/>
            <family val="2"/>
          </rPr>
          <t xml:space="preserve">Ajuntament de Barcelona
Escolliu el tipus d'IVA aplicable
</t>
        </r>
        <r>
          <rPr>
            <sz val="9"/>
            <color indexed="81"/>
            <rFont val="Tahoma"/>
            <family val="2"/>
          </rPr>
          <t xml:space="preserve">
</t>
        </r>
      </text>
    </comment>
    <comment ref="H31" authorId="0" shapeId="0" xr:uid="{AB470D2C-273A-4CBC-ACA0-774E79F7EFF9}">
      <text>
        <r>
          <rPr>
            <b/>
            <sz val="9"/>
            <color indexed="81"/>
            <rFont val="Tahoma"/>
            <family val="2"/>
          </rPr>
          <t xml:space="preserve">Ajuntament de Barcelona
Escolliu el tipus d'IVA aplicable
</t>
        </r>
      </text>
    </comment>
  </commentList>
</comments>
</file>

<file path=xl/sharedStrings.xml><?xml version="1.0" encoding="utf-8"?>
<sst xmlns="http://schemas.openxmlformats.org/spreadsheetml/2006/main" count="46" uniqueCount="38">
  <si>
    <r>
      <t>La quantitat indicada per l’IMSS com a preu global net,</t>
    </r>
    <r>
      <rPr>
        <sz val="11"/>
        <rFont val="Calibri"/>
        <family val="2"/>
      </rPr>
      <t xml:space="preserve"> així com cadascun dels preus unitaris nets determinats constitueixen la xifra màxima per sobre de la qual s'estimarà que les ofertes dels licitadors excedeixen el tipus de la licitació i, per tant, seran excloses.</t>
    </r>
  </si>
  <si>
    <t>Barcelona, a la data de la signatura.</t>
  </si>
  <si>
    <t>TOTAL LICITADOR</t>
  </si>
  <si>
    <t xml:space="preserve">TOTAL:  </t>
  </si>
  <si>
    <t>IVA (10%)</t>
  </si>
  <si>
    <t>Import mòdul d'activitats comunitaries</t>
  </si>
  <si>
    <t>IVA (21%)</t>
  </si>
  <si>
    <t>Import mòdul de reparacions i manteniment</t>
  </si>
  <si>
    <t xml:space="preserve">IVA (10%)  </t>
  </si>
  <si>
    <t>Import preus unitaris</t>
  </si>
  <si>
    <t>Import preu global</t>
  </si>
  <si>
    <t>Subtotal mòdul d'activitats comunitàries:</t>
  </si>
  <si>
    <t>Subtotal mòdul d'activitats comunitaries</t>
  </si>
  <si>
    <t>PREU MÀXIM</t>
  </si>
  <si>
    <t>ACTIVITATS COMUNITARIES</t>
  </si>
  <si>
    <t>MÒDUL D'ACTIVITATS COMUNITARIES</t>
  </si>
  <si>
    <t>Subtotal mòdul de reparacions i manteniment licitador</t>
  </si>
  <si>
    <t>MANTENIMENT DE L'INVENTARI</t>
  </si>
  <si>
    <t>MANTENIMENT DELS HABITATGES</t>
  </si>
  <si>
    <t>MÒDUL DE REPARACIONS I MANTENIMENT DELS HABITATGES I DE L'INVENTARI</t>
  </si>
  <si>
    <t>Subtotal preus unitaris licitador</t>
  </si>
  <si>
    <t>Subtotal preus unitaris</t>
  </si>
  <si>
    <t xml:space="preserve"> SERVEI INTERVENCIONS SOCIALS D'URGENCIA</t>
  </si>
  <si>
    <t>SERVEI TREBALLADOR/A FAMILIAR</t>
  </si>
  <si>
    <t>SERVEI D'ATENCIÓ PSICOLÒGICA</t>
  </si>
  <si>
    <t>PREUS UNITARIS</t>
  </si>
  <si>
    <t>Subtotal preu global licitador</t>
  </si>
  <si>
    <t>Subtotal preu global</t>
  </si>
  <si>
    <t xml:space="preserve"> PREU GLOBAL</t>
  </si>
  <si>
    <t>Import  Proveïdor</t>
  </si>
  <si>
    <t>Preu u/t  ProveÏdor</t>
  </si>
  <si>
    <t>Import sortida</t>
  </si>
  <si>
    <t>Preu u/t Sortida</t>
  </si>
  <si>
    <t>Quantitat estimada</t>
  </si>
  <si>
    <t>Descripció</t>
  </si>
  <si>
    <t>Codi</t>
  </si>
  <si>
    <t>Període inicial contracte: 7/11/2026 a 6/11/27</t>
  </si>
  <si>
    <t>Núm. expedient: 015_P2600061 ANNEX-3 BIS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</si>
</sst>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43" formatCode="_-* #,##0.00_-;\-* #,##0.00_-;_-* &quot;-&quot;??_-;_-@_-"/>
    <numFmt numFmtId="164" formatCode="_-* #,##0.00\ [$€-403]_-;\-* #,##0.00\ [$€-403]_-;_-* &quot;-&quot;??\ [$€-403]_-;_-@_-"/>
    <numFmt numFmtId="165" formatCode="0.0000%"/>
  </numFmts>
  <fonts count="14" x14ac:knownFonts="1">
    <font>
      <sz val="11"/>
      <color theme="1"/>
      <name val="Aptos Narrow"/>
      <family val="2"/>
      <scheme val="minor"/>
    </font>
    <font>
      <sz val="11"/>
      <color theme="1"/>
      <name val="Aptos Narrow"/>
      <family val="2"/>
      <scheme val="minor"/>
    </font>
    <font>
      <sz val="10"/>
      <name val="Arial"/>
      <family val="2"/>
    </font>
    <font>
      <sz val="11"/>
      <name val="Calibri"/>
      <family val="2"/>
    </font>
    <font>
      <b/>
      <sz val="9"/>
      <name val="Aptos Narrow"/>
      <family val="2"/>
      <scheme val="minor"/>
    </font>
    <font>
      <sz val="9"/>
      <name val="Aptos Narrow"/>
      <family val="2"/>
      <scheme val="minor"/>
    </font>
    <font>
      <b/>
      <sz val="10"/>
      <name val="Arial"/>
      <family val="2"/>
    </font>
    <font>
      <sz val="8"/>
      <name val="Arial"/>
      <family val="2"/>
    </font>
    <font>
      <b/>
      <sz val="8"/>
      <name val="Arial"/>
      <family val="2"/>
    </font>
    <font>
      <sz val="9"/>
      <color rgb="FFFF0000"/>
      <name val="Aptos Narrow"/>
      <family val="2"/>
      <scheme val="minor"/>
    </font>
    <font>
      <sz val="18"/>
      <name val="Aptos Narrow"/>
      <family val="2"/>
      <scheme val="minor"/>
    </font>
    <font>
      <sz val="12"/>
      <color theme="1"/>
      <name val="Aptos Narrow"/>
      <family val="2"/>
      <scheme val="minor"/>
    </font>
    <font>
      <b/>
      <sz val="9"/>
      <color indexed="81"/>
      <name val="Tahoma"/>
      <family val="2"/>
    </font>
    <font>
      <sz val="9"/>
      <color indexed="81"/>
      <name val="Tahoma"/>
      <family val="2"/>
    </font>
  </fonts>
  <fills count="9">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0" tint="-0.1499679555650502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2" fillId="0" borderId="0" applyFont="0" applyFill="0" applyBorder="0" applyAlignment="0" applyProtection="0"/>
  </cellStyleXfs>
  <cellXfs count="101">
    <xf numFmtId="0" fontId="0" fillId="0" borderId="0" xfId="0"/>
    <xf numFmtId="0" fontId="0" fillId="0" borderId="0" xfId="0" applyProtection="1">
      <protection hidden="1"/>
    </xf>
    <xf numFmtId="2" fontId="0" fillId="0" borderId="0" xfId="0" applyNumberFormat="1" applyProtection="1">
      <protection hidden="1"/>
    </xf>
    <xf numFmtId="0" fontId="0" fillId="0" borderId="0" xfId="0" applyAlignment="1" applyProtection="1">
      <alignment wrapText="1"/>
      <protection hidden="1"/>
    </xf>
    <xf numFmtId="0" fontId="0" fillId="2" borderId="0" xfId="0" applyFill="1" applyProtection="1">
      <protection hidden="1"/>
    </xf>
    <xf numFmtId="0" fontId="0" fillId="6" borderId="0" xfId="0" applyFill="1" applyProtection="1">
      <protection hidden="1"/>
    </xf>
    <xf numFmtId="9" fontId="0" fillId="0" borderId="0" xfId="0" applyNumberFormat="1" applyProtection="1">
      <protection hidden="1"/>
    </xf>
    <xf numFmtId="44" fontId="0" fillId="0" borderId="0" xfId="0" applyNumberFormat="1" applyProtection="1">
      <protection hidden="1"/>
    </xf>
    <xf numFmtId="165" fontId="0" fillId="0" borderId="0" xfId="3" applyNumberFormat="1" applyFont="1" applyProtection="1">
      <protection hidden="1"/>
    </xf>
    <xf numFmtId="0" fontId="5" fillId="0" borderId="4" xfId="0" applyFont="1" applyBorder="1" applyProtection="1">
      <protection locked="0"/>
    </xf>
    <xf numFmtId="0" fontId="5" fillId="0" borderId="0" xfId="0" applyFont="1" applyProtection="1">
      <protection locked="0"/>
    </xf>
    <xf numFmtId="164" fontId="4" fillId="4" borderId="1" xfId="0" applyNumberFormat="1" applyFont="1" applyFill="1" applyBorder="1" applyProtection="1">
      <protection locked="0"/>
    </xf>
    <xf numFmtId="164" fontId="4" fillId="3" borderId="1" xfId="0" applyNumberFormat="1" applyFont="1" applyFill="1" applyBorder="1" applyAlignment="1" applyProtection="1">
      <alignment horizontal="center" vertical="center"/>
      <protection locked="0"/>
    </xf>
    <xf numFmtId="164" fontId="5" fillId="0" borderId="4" xfId="0" applyNumberFormat="1" applyFont="1" applyBorder="1" applyProtection="1">
      <protection locked="0"/>
    </xf>
    <xf numFmtId="164" fontId="4" fillId="3" borderId="5" xfId="0" applyNumberFormat="1" applyFont="1" applyFill="1" applyBorder="1" applyAlignment="1" applyProtection="1">
      <alignment horizontal="center" vertical="center"/>
      <protection locked="0"/>
    </xf>
    <xf numFmtId="44" fontId="4" fillId="4" borderId="1" xfId="2" applyFont="1" applyFill="1" applyBorder="1" applyAlignment="1" applyProtection="1">
      <alignment vertical="center"/>
      <protection locked="0"/>
    </xf>
    <xf numFmtId="164" fontId="4" fillId="3" borderId="5" xfId="0" applyNumberFormat="1" applyFont="1" applyFill="1" applyBorder="1" applyAlignment="1" applyProtection="1">
      <alignment horizontal="center" vertical="center" wrapText="1"/>
      <protection locked="0"/>
    </xf>
    <xf numFmtId="44" fontId="4" fillId="0" borderId="4" xfId="2" applyFont="1" applyFill="1" applyBorder="1" applyAlignment="1" applyProtection="1">
      <alignment vertical="center"/>
      <protection locked="0"/>
    </xf>
    <xf numFmtId="164" fontId="4" fillId="3" borderId="1" xfId="0" applyNumberFormat="1" applyFont="1" applyFill="1" applyBorder="1" applyAlignment="1" applyProtection="1">
      <alignment horizontal="center" wrapText="1"/>
      <protection locked="0"/>
    </xf>
    <xf numFmtId="164" fontId="4" fillId="0" borderId="1" xfId="0" applyNumberFormat="1" applyFont="1" applyBorder="1" applyAlignment="1" applyProtection="1">
      <alignment horizontal="center" vertical="center"/>
      <protection locked="0"/>
    </xf>
    <xf numFmtId="9" fontId="6" fillId="4" borderId="0" xfId="3" applyFont="1" applyFill="1" applyProtection="1">
      <protection locked="0"/>
    </xf>
    <xf numFmtId="164" fontId="4" fillId="5" borderId="1" xfId="0" applyNumberFormat="1" applyFont="1" applyFill="1" applyBorder="1" applyAlignment="1" applyProtection="1">
      <alignment horizontal="center" vertical="center"/>
      <protection locked="0"/>
    </xf>
    <xf numFmtId="164" fontId="4" fillId="5" borderId="1" xfId="0" applyNumberFormat="1" applyFont="1" applyFill="1" applyBorder="1" applyAlignment="1" applyProtection="1">
      <alignment horizontal="center" vertical="center" wrapText="1"/>
      <protection locked="0"/>
    </xf>
    <xf numFmtId="164" fontId="4" fillId="3" borderId="1" xfId="0" applyNumberFormat="1" applyFont="1" applyFill="1" applyBorder="1" applyAlignment="1" applyProtection="1">
      <alignment horizontal="right"/>
      <protection locked="0"/>
    </xf>
    <xf numFmtId="0" fontId="5" fillId="0" borderId="4" xfId="0" applyFont="1" applyBorder="1" applyProtection="1"/>
    <xf numFmtId="0" fontId="5" fillId="0" borderId="0" xfId="0" applyFont="1" applyProtection="1"/>
    <xf numFmtId="0" fontId="0" fillId="2" borderId="0" xfId="0" applyFill="1" applyProtection="1"/>
    <xf numFmtId="2" fontId="0" fillId="2" borderId="0" xfId="0" applyNumberFormat="1" applyFill="1" applyProtection="1"/>
    <xf numFmtId="0" fontId="0" fillId="0" borderId="0" xfId="0" applyProtection="1"/>
    <xf numFmtId="0" fontId="0" fillId="5" borderId="0" xfId="0" applyFill="1" applyProtection="1"/>
    <xf numFmtId="2" fontId="0" fillId="5" borderId="0" xfId="0" applyNumberFormat="1" applyFill="1" applyProtection="1"/>
    <xf numFmtId="0" fontId="11" fillId="5" borderId="0" xfId="0" applyFont="1" applyFill="1" applyProtection="1"/>
    <xf numFmtId="2" fontId="0" fillId="0" borderId="0" xfId="0" applyNumberFormat="1" applyProtection="1"/>
    <xf numFmtId="0" fontId="10" fillId="0" borderId="3" xfId="0" applyFont="1" applyBorder="1" applyProtection="1"/>
    <xf numFmtId="0" fontId="9" fillId="0" borderId="4" xfId="0" applyFont="1" applyBorder="1" applyProtection="1"/>
    <xf numFmtId="2" fontId="5" fillId="0" borderId="4" xfId="0" applyNumberFormat="1" applyFont="1" applyBorder="1" applyProtection="1"/>
    <xf numFmtId="0" fontId="5" fillId="0" borderId="2" xfId="0" applyFont="1" applyBorder="1" applyProtection="1"/>
    <xf numFmtId="2" fontId="5" fillId="0" borderId="0" xfId="0" applyNumberFormat="1" applyFont="1" applyProtection="1"/>
    <xf numFmtId="0" fontId="4" fillId="8" borderId="1" xfId="0" applyFont="1" applyFill="1" applyBorder="1" applyAlignment="1" applyProtection="1">
      <alignment horizontal="left" vertical="center" wrapText="1" indent="1"/>
    </xf>
    <xf numFmtId="0" fontId="4" fillId="8" borderId="1" xfId="0" applyFont="1" applyFill="1" applyBorder="1" applyAlignment="1" applyProtection="1">
      <alignment horizontal="center" vertical="center" wrapText="1"/>
    </xf>
    <xf numFmtId="2" fontId="4" fillId="8" borderId="1" xfId="0" applyNumberFormat="1" applyFont="1" applyFill="1" applyBorder="1" applyAlignment="1" applyProtection="1">
      <alignment horizontal="center" vertical="center" wrapText="1"/>
    </xf>
    <xf numFmtId="0" fontId="5" fillId="5" borderId="1" xfId="0" quotePrefix="1" applyFont="1" applyFill="1" applyBorder="1" applyAlignment="1" applyProtection="1">
      <alignment horizontal="right" wrapText="1" indent="1"/>
    </xf>
    <xf numFmtId="0" fontId="4" fillId="5" borderId="1" xfId="0" quotePrefix="1" applyFont="1" applyFill="1" applyBorder="1" applyAlignment="1" applyProtection="1">
      <alignment wrapText="1"/>
    </xf>
    <xf numFmtId="0" fontId="5" fillId="5" borderId="5" xfId="0" quotePrefix="1" applyFont="1" applyFill="1" applyBorder="1" applyAlignment="1" applyProtection="1">
      <alignment wrapText="1"/>
    </xf>
    <xf numFmtId="164" fontId="5" fillId="0" borderId="5" xfId="0" applyNumberFormat="1" applyFont="1" applyBorder="1" applyProtection="1"/>
    <xf numFmtId="164" fontId="5" fillId="0" borderId="1" xfId="0" applyNumberFormat="1" applyFont="1" applyBorder="1" applyProtection="1"/>
    <xf numFmtId="0" fontId="5" fillId="5" borderId="0" xfId="0" quotePrefix="1" applyFont="1" applyFill="1" applyAlignment="1" applyProtection="1">
      <alignment horizontal="right" wrapText="1" indent="1"/>
    </xf>
    <xf numFmtId="0" fontId="5" fillId="5" borderId="0" xfId="0" quotePrefix="1" applyFont="1" applyFill="1" applyAlignment="1" applyProtection="1">
      <alignment wrapText="1"/>
    </xf>
    <xf numFmtId="164" fontId="4" fillId="3" borderId="3" xfId="0" applyNumberFormat="1" applyFont="1" applyFill="1" applyBorder="1" applyAlignment="1" applyProtection="1">
      <alignment horizontal="center" vertical="center"/>
    </xf>
    <xf numFmtId="164" fontId="4" fillId="3" borderId="2" xfId="0" applyNumberFormat="1" applyFont="1" applyFill="1" applyBorder="1" applyAlignment="1" applyProtection="1">
      <alignment horizontal="center" vertical="center"/>
    </xf>
    <xf numFmtId="164" fontId="4" fillId="3" borderId="2" xfId="0" applyNumberFormat="1" applyFont="1" applyFill="1" applyBorder="1" applyProtection="1"/>
    <xf numFmtId="164" fontId="4" fillId="3" borderId="1" xfId="0" applyNumberFormat="1" applyFont="1" applyFill="1" applyBorder="1" applyProtection="1"/>
    <xf numFmtId="0" fontId="5" fillId="5" borderId="3" xfId="0" quotePrefix="1" applyFont="1" applyFill="1" applyBorder="1" applyAlignment="1" applyProtection="1">
      <alignment horizontal="right" wrapText="1" indent="1"/>
    </xf>
    <xf numFmtId="164" fontId="4" fillId="0" borderId="3" xfId="0" applyNumberFormat="1" applyFont="1" applyBorder="1" applyAlignment="1" applyProtection="1">
      <alignment horizontal="center"/>
    </xf>
    <xf numFmtId="164" fontId="4" fillId="0" borderId="2" xfId="0" applyNumberFormat="1" applyFont="1" applyBorder="1" applyAlignment="1" applyProtection="1">
      <alignment horizontal="center"/>
    </xf>
    <xf numFmtId="164" fontId="5" fillId="0" borderId="3" xfId="0" applyNumberFormat="1" applyFont="1" applyBorder="1" applyProtection="1"/>
    <xf numFmtId="164" fontId="5" fillId="0" borderId="2" xfId="0" applyNumberFormat="1" applyFont="1" applyBorder="1" applyProtection="1"/>
    <xf numFmtId="0" fontId="5" fillId="5" borderId="1" xfId="0" quotePrefix="1" applyFont="1" applyFill="1" applyBorder="1" applyAlignment="1" applyProtection="1">
      <alignment wrapText="1"/>
    </xf>
    <xf numFmtId="4" fontId="5" fillId="5" borderId="1" xfId="0" quotePrefix="1" applyNumberFormat="1" applyFont="1" applyFill="1" applyBorder="1" applyAlignment="1" applyProtection="1">
      <alignment wrapText="1"/>
    </xf>
    <xf numFmtId="164" fontId="5" fillId="5" borderId="1" xfId="0" quotePrefix="1" applyNumberFormat="1" applyFont="1" applyFill="1" applyBorder="1" applyAlignment="1" applyProtection="1">
      <alignment wrapText="1"/>
    </xf>
    <xf numFmtId="0" fontId="5" fillId="0" borderId="0" xfId="0" applyFont="1" applyAlignment="1" applyProtection="1">
      <alignment horizontal="right" indent="1"/>
    </xf>
    <xf numFmtId="164" fontId="4" fillId="3" borderId="5" xfId="0" applyNumberFormat="1" applyFont="1" applyFill="1" applyBorder="1" applyAlignment="1" applyProtection="1">
      <alignment horizontal="center" vertical="center"/>
    </xf>
    <xf numFmtId="164" fontId="4" fillId="3" borderId="5" xfId="2" applyNumberFormat="1" applyFont="1" applyFill="1" applyBorder="1" applyProtection="1"/>
    <xf numFmtId="164" fontId="4" fillId="3" borderId="5" xfId="0" applyNumberFormat="1" applyFont="1" applyFill="1" applyBorder="1" applyProtection="1"/>
    <xf numFmtId="0" fontId="5" fillId="0" borderId="3" xfId="0" applyFont="1" applyBorder="1" applyAlignment="1" applyProtection="1">
      <alignment horizontal="right" indent="1"/>
    </xf>
    <xf numFmtId="0" fontId="4" fillId="0" borderId="1" xfId="0" applyFont="1" applyBorder="1" applyProtection="1"/>
    <xf numFmtId="164" fontId="4" fillId="0" borderId="4" xfId="0" applyNumberFormat="1" applyFont="1" applyBorder="1" applyAlignment="1" applyProtection="1">
      <alignment horizontal="center"/>
    </xf>
    <xf numFmtId="164" fontId="4" fillId="0" borderId="4" xfId="0" applyNumberFormat="1" applyFont="1" applyBorder="1" applyAlignment="1" applyProtection="1">
      <alignment horizontal="right"/>
    </xf>
    <xf numFmtId="0" fontId="5" fillId="0" borderId="1" xfId="0" applyFont="1" applyBorder="1" applyAlignment="1" applyProtection="1">
      <alignment horizontal="right" vertical="top" indent="1"/>
    </xf>
    <xf numFmtId="0" fontId="7" fillId="0" borderId="1" xfId="0" applyFont="1" applyBorder="1" applyAlignment="1" applyProtection="1">
      <alignment vertical="center" wrapText="1"/>
    </xf>
    <xf numFmtId="0" fontId="5" fillId="0" borderId="3" xfId="2" applyNumberFormat="1" applyFont="1" applyBorder="1" applyAlignment="1" applyProtection="1">
      <alignment horizontal="center" vertical="center"/>
    </xf>
    <xf numFmtId="0" fontId="4" fillId="0" borderId="2" xfId="2" applyNumberFormat="1" applyFont="1" applyBorder="1" applyAlignment="1" applyProtection="1">
      <alignment horizontal="center" vertical="center"/>
    </xf>
    <xf numFmtId="44" fontId="5" fillId="0" borderId="1" xfId="2" applyFont="1" applyBorder="1" applyAlignment="1" applyProtection="1">
      <alignment vertical="center"/>
    </xf>
    <xf numFmtId="0" fontId="5" fillId="0" borderId="6" xfId="0" applyFont="1" applyBorder="1" applyAlignment="1" applyProtection="1">
      <alignment horizontal="right" vertical="top" indent="1"/>
    </xf>
    <xf numFmtId="0" fontId="7" fillId="0" borderId="6" xfId="0" applyFont="1" applyBorder="1" applyAlignment="1" applyProtection="1">
      <alignment vertical="center" wrapText="1"/>
    </xf>
    <xf numFmtId="0" fontId="4" fillId="7" borderId="5" xfId="2" applyNumberFormat="1" applyFont="1" applyFill="1" applyBorder="1" applyAlignment="1" applyProtection="1">
      <alignment horizontal="center" vertical="center" wrapText="1"/>
    </xf>
    <xf numFmtId="44" fontId="4" fillId="7" borderId="5" xfId="2" applyFont="1" applyFill="1" applyBorder="1" applyAlignment="1" applyProtection="1">
      <alignment vertical="center"/>
    </xf>
    <xf numFmtId="0" fontId="5" fillId="0" borderId="3" xfId="0" applyFont="1" applyBorder="1" applyAlignment="1" applyProtection="1">
      <alignment horizontal="right" vertical="top" indent="1"/>
    </xf>
    <xf numFmtId="0" fontId="8" fillId="0" borderId="4" xfId="0" applyFont="1" applyBorder="1" applyAlignment="1" applyProtection="1">
      <alignment vertical="center" wrapText="1"/>
    </xf>
    <xf numFmtId="0" fontId="4" fillId="0" borderId="4" xfId="2" applyNumberFormat="1" applyFont="1" applyBorder="1" applyAlignment="1" applyProtection="1">
      <alignment horizontal="right" vertical="center"/>
    </xf>
    <xf numFmtId="164" fontId="5" fillId="0" borderId="4" xfId="0" applyNumberFormat="1" applyFont="1" applyBorder="1" applyAlignment="1" applyProtection="1">
      <alignment horizontal="right" vertical="center"/>
    </xf>
    <xf numFmtId="44" fontId="5" fillId="0" borderId="4" xfId="2" applyFont="1" applyBorder="1" applyAlignment="1" applyProtection="1">
      <alignment vertical="center"/>
    </xf>
    <xf numFmtId="44" fontId="4" fillId="0" borderId="2" xfId="2" applyFont="1" applyBorder="1" applyAlignment="1" applyProtection="1">
      <alignment vertical="center"/>
    </xf>
    <xf numFmtId="164" fontId="4" fillId="3" borderId="1" xfId="0" applyNumberFormat="1" applyFont="1" applyFill="1" applyBorder="1" applyAlignment="1" applyProtection="1">
      <alignment horizontal="center" vertical="center" wrapText="1"/>
    </xf>
    <xf numFmtId="164" fontId="4" fillId="3" borderId="1" xfId="2" applyNumberFormat="1" applyFont="1" applyFill="1" applyBorder="1" applyProtection="1"/>
    <xf numFmtId="164" fontId="4" fillId="0" borderId="0" xfId="0" applyNumberFormat="1" applyFont="1" applyAlignment="1" applyProtection="1">
      <alignment horizontal="center"/>
    </xf>
    <xf numFmtId="164" fontId="4" fillId="0" borderId="0" xfId="0" applyNumberFormat="1" applyFont="1" applyAlignment="1" applyProtection="1">
      <alignment horizontal="right"/>
    </xf>
    <xf numFmtId="164" fontId="5" fillId="0" borderId="0" xfId="0" applyNumberFormat="1" applyFont="1" applyProtection="1"/>
    <xf numFmtId="0" fontId="4" fillId="0" borderId="3" xfId="0" applyFont="1" applyBorder="1" applyAlignment="1" applyProtection="1">
      <alignment horizontal="center" vertical="center"/>
    </xf>
    <xf numFmtId="0" fontId="4" fillId="0" borderId="2" xfId="0" applyFont="1" applyBorder="1" applyAlignment="1" applyProtection="1">
      <alignment horizontal="center" vertical="center"/>
    </xf>
    <xf numFmtId="164" fontId="4" fillId="0" borderId="1" xfId="1" applyNumberFormat="1" applyFont="1" applyBorder="1" applyAlignment="1" applyProtection="1">
      <alignment vertical="center"/>
    </xf>
    <xf numFmtId="0" fontId="5" fillId="0" borderId="3" xfId="0" applyFont="1" applyBorder="1" applyAlignment="1" applyProtection="1">
      <alignment horizontal="right" vertical="center"/>
    </xf>
    <xf numFmtId="0" fontId="5" fillId="0" borderId="2" xfId="0" applyFont="1" applyBorder="1" applyAlignment="1" applyProtection="1">
      <alignment horizontal="right" vertical="center"/>
    </xf>
    <xf numFmtId="164" fontId="5" fillId="0" borderId="1" xfId="0" applyNumberFormat="1" applyFont="1" applyBorder="1" applyAlignment="1" applyProtection="1">
      <alignment vertical="center"/>
    </xf>
    <xf numFmtId="0" fontId="4" fillId="0" borderId="3"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4" fillId="3" borderId="3" xfId="0" applyFont="1" applyFill="1" applyBorder="1" applyAlignment="1" applyProtection="1">
      <alignment horizontal="right"/>
    </xf>
    <xf numFmtId="0" fontId="4" fillId="3" borderId="2" xfId="0" applyFont="1" applyFill="1" applyBorder="1" applyAlignment="1" applyProtection="1">
      <alignment horizontal="right"/>
    </xf>
    <xf numFmtId="164" fontId="4" fillId="3" borderId="1" xfId="1" applyNumberFormat="1" applyFont="1" applyFill="1" applyBorder="1" applyProtection="1"/>
    <xf numFmtId="0" fontId="4" fillId="0" borderId="0" xfId="0" applyFont="1" applyProtection="1"/>
    <xf numFmtId="0" fontId="2" fillId="0" borderId="0" xfId="0" applyFont="1" applyAlignment="1" applyProtection="1">
      <alignment horizontal="left" vertical="center" wrapText="1"/>
    </xf>
  </cellXfs>
  <cellStyles count="4">
    <cellStyle name="Coma" xfId="1" builtinId="3"/>
    <cellStyle name="Moneda" xfId="2" builtinId="4"/>
    <cellStyle name="Normal" xfId="0" builtinId="0"/>
    <cellStyle name="Percentatge 2" xfId="3" xr:uid="{1CFF7B5E-B230-40B8-AB2E-ABD3718639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523875</xdr:colOff>
      <xdr:row>24</xdr:row>
      <xdr:rowOff>133350</xdr:rowOff>
    </xdr:from>
    <xdr:to>
      <xdr:col>3</xdr:col>
      <xdr:colOff>3886200</xdr:colOff>
      <xdr:row>28</xdr:row>
      <xdr:rowOff>0</xdr:rowOff>
    </xdr:to>
    <xdr:sp macro="" textlink="">
      <xdr:nvSpPr>
        <xdr:cNvPr id="2" name="QuadreDeText 1">
          <a:extLst>
            <a:ext uri="{FF2B5EF4-FFF2-40B4-BE49-F238E27FC236}">
              <a16:creationId xmlns:a16="http://schemas.microsoft.com/office/drawing/2014/main" id="{14B0ADB8-1AFB-4E49-B766-DE114F6AE06F}"/>
            </a:ext>
          </a:extLst>
        </xdr:cNvPr>
        <xdr:cNvSpPr txBox="1"/>
      </xdr:nvSpPr>
      <xdr:spPr>
        <a:xfrm>
          <a:off x="1133475" y="4522470"/>
          <a:ext cx="1304925" cy="598170"/>
        </a:xfrm>
        <a:prstGeom prst="rect">
          <a:avLst/>
        </a:prstGeom>
        <a:solidFill>
          <a:srgbClr val="FF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a-ES" sz="1200" b="1">
              <a:solidFill>
                <a:srgbClr val="FF0000"/>
              </a:solidFill>
            </a:rPr>
            <a:t>Aquest document cal presentar-lo en format PDF i degudament signat pel/la representant legal de l'empresa.</a:t>
          </a:r>
        </a:p>
      </xdr:txBody>
    </xdr:sp>
    <xdr:clientData/>
  </xdr:twoCellAnchor>
  <xdr:oneCellAnchor>
    <xdr:from>
      <xdr:col>1</xdr:col>
      <xdr:colOff>538692</xdr:colOff>
      <xdr:row>1</xdr:row>
      <xdr:rowOff>25400</xdr:rowOff>
    </xdr:from>
    <xdr:ext cx="9401174" cy="762000"/>
    <xdr:sp macro="" textlink="">
      <xdr:nvSpPr>
        <xdr:cNvPr id="3" name="QuadreDeText 2">
          <a:extLst>
            <a:ext uri="{FF2B5EF4-FFF2-40B4-BE49-F238E27FC236}">
              <a16:creationId xmlns:a16="http://schemas.microsoft.com/office/drawing/2014/main" id="{4E3734BD-0D0A-418E-A243-2A7A0570503E}"/>
            </a:ext>
          </a:extLst>
        </xdr:cNvPr>
        <xdr:cNvSpPr txBox="1"/>
      </xdr:nvSpPr>
      <xdr:spPr>
        <a:xfrm>
          <a:off x="1148292" y="208280"/>
          <a:ext cx="9401174" cy="762000"/>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ca-ES" sz="2000" b="1">
              <a:solidFill>
                <a:schemeClr val="tx1"/>
              </a:solidFill>
              <a:effectLst/>
              <a:latin typeface="+mn-lt"/>
              <a:ea typeface="+mn-ea"/>
              <a:cs typeface="+mn-cs"/>
            </a:rPr>
            <a:t>CONTRACTE</a:t>
          </a:r>
          <a:r>
            <a:rPr lang="ca-ES" sz="2000" b="1" baseline="0">
              <a:solidFill>
                <a:schemeClr val="tx1"/>
              </a:solidFill>
              <a:effectLst/>
              <a:latin typeface="+mn-lt"/>
              <a:ea typeface="+mn-ea"/>
              <a:cs typeface="+mn-cs"/>
            </a:rPr>
            <a:t> PER A LA </a:t>
          </a:r>
          <a:r>
            <a:rPr lang="ca-ES" sz="2000" b="1">
              <a:solidFill>
                <a:schemeClr val="tx1"/>
              </a:solidFill>
              <a:effectLst/>
              <a:latin typeface="+mn-lt"/>
              <a:ea typeface="+mn-ea"/>
              <a:cs typeface="+mn-cs"/>
            </a:rPr>
            <a:t>GESTIÓ DEL SERVEI D’ALLOTJAMENTS DE PROXIMITAT PROVISIONALS APROP CIUTAT VELLA I APROP LES GLÒRIES</a:t>
          </a:r>
          <a:endParaRPr lang="ca-ES" sz="2000"/>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K:\QUOTA\IMSS\Jur&#237;dic_restore\A102%20SERVEIS%20JURIDICS\0046%20CONTRACTACI&#211;\CONTRACTES\2026\26000201%20P2600061_%20Aprop%20Ciutat%20Vella%20i%20Gl&#242;ries\TAULES%20COSTOS%20APROP%20signat(5).xlsx" TargetMode="External"/><Relationship Id="rId1" Type="http://schemas.openxmlformats.org/officeDocument/2006/relationships/externalLinkPath" Target="TAULES%20COSTOS%20APROP%20signat(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XECUCIÓ CONTRACTE"/>
      <sheetName val="PBL VEC"/>
      <sheetName val="CD CI"/>
      <sheetName val="ANNEX 3"/>
    </sheetNames>
    <sheetDataSet>
      <sheetData sheetId="0">
        <row r="7">
          <cell r="E7">
            <v>240</v>
          </cell>
        </row>
        <row r="8">
          <cell r="E8">
            <v>240</v>
          </cell>
          <cell r="P8">
            <v>505700</v>
          </cell>
        </row>
        <row r="9">
          <cell r="E9">
            <v>240</v>
          </cell>
        </row>
        <row r="12">
          <cell r="C12">
            <v>40.5</v>
          </cell>
        </row>
        <row r="13">
          <cell r="C13">
            <v>28</v>
          </cell>
        </row>
        <row r="14">
          <cell r="C14">
            <v>39</v>
          </cell>
        </row>
        <row r="17">
          <cell r="P17">
            <v>7500</v>
          </cell>
        </row>
      </sheetData>
      <sheetData sheetId="1"/>
      <sheetData sheetId="2"/>
      <sheetData sheetId="3"/>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7CFF6-7F61-40A8-81B5-E9D73F0A9D8F}">
  <dimension ref="A1:IQ217"/>
  <sheetViews>
    <sheetView showGridLines="0" tabSelected="1" zoomScale="85" zoomScaleNormal="85" workbookViewId="0">
      <selection activeCell="G10" sqref="G10"/>
    </sheetView>
  </sheetViews>
  <sheetFormatPr defaultColWidth="8.88671875" defaultRowHeight="14.4" x14ac:dyDescent="0.3"/>
  <cols>
    <col min="1" max="2" width="8.88671875" style="1"/>
    <col min="3" max="3" width="7.88671875" style="1" customWidth="1"/>
    <col min="4" max="4" width="62.88671875" style="1" customWidth="1"/>
    <col min="5" max="5" width="11.33203125" style="1" customWidth="1"/>
    <col min="6" max="6" width="15" style="1" customWidth="1"/>
    <col min="7" max="7" width="17.5546875" style="2" customWidth="1"/>
    <col min="8" max="8" width="23.5546875" style="1" bestFit="1" customWidth="1"/>
    <col min="9" max="9" width="13.109375" style="1" bestFit="1" customWidth="1"/>
    <col min="10" max="10" width="14.5546875" style="1" customWidth="1"/>
    <col min="11" max="13" width="8.88671875" style="1"/>
    <col min="14" max="14" width="0" style="1" hidden="1" customWidth="1"/>
    <col min="15" max="15" width="11.88671875" style="1" bestFit="1" customWidth="1"/>
    <col min="16" max="16" width="8.88671875" style="1"/>
    <col min="17" max="17" width="11.88671875" style="1" bestFit="1" customWidth="1"/>
    <col min="18" max="252" width="8.88671875" style="1"/>
    <col min="253" max="253" width="7.88671875" style="1" customWidth="1"/>
    <col min="254" max="254" width="54.5546875" style="1" customWidth="1"/>
    <col min="255" max="255" width="10" style="1" customWidth="1"/>
    <col min="256" max="256" width="15.44140625" style="1" customWidth="1"/>
    <col min="257" max="257" width="18.109375" style="1" customWidth="1"/>
    <col min="258" max="258" width="27" style="1" customWidth="1"/>
    <col min="259" max="259" width="19.44140625" style="1" customWidth="1"/>
    <col min="260" max="261" width="8.88671875" style="1"/>
    <col min="262" max="262" width="11.88671875" style="1" bestFit="1" customWidth="1"/>
    <col min="263" max="263" width="9.88671875" style="1" bestFit="1" customWidth="1"/>
    <col min="264" max="508" width="8.88671875" style="1"/>
    <col min="509" max="509" width="7.88671875" style="1" customWidth="1"/>
    <col min="510" max="510" width="54.5546875" style="1" customWidth="1"/>
    <col min="511" max="511" width="10" style="1" customWidth="1"/>
    <col min="512" max="512" width="15.44140625" style="1" customWidth="1"/>
    <col min="513" max="513" width="18.109375" style="1" customWidth="1"/>
    <col min="514" max="514" width="27" style="1" customWidth="1"/>
    <col min="515" max="515" width="19.44140625" style="1" customWidth="1"/>
    <col min="516" max="517" width="8.88671875" style="1"/>
    <col min="518" max="518" width="11.88671875" style="1" bestFit="1" customWidth="1"/>
    <col min="519" max="519" width="9.88671875" style="1" bestFit="1" customWidth="1"/>
    <col min="520" max="764" width="8.88671875" style="1"/>
    <col min="765" max="765" width="7.88671875" style="1" customWidth="1"/>
    <col min="766" max="766" width="54.5546875" style="1" customWidth="1"/>
    <col min="767" max="767" width="10" style="1" customWidth="1"/>
    <col min="768" max="768" width="15.44140625" style="1" customWidth="1"/>
    <col min="769" max="769" width="18.109375" style="1" customWidth="1"/>
    <col min="770" max="770" width="27" style="1" customWidth="1"/>
    <col min="771" max="771" width="19.44140625" style="1" customWidth="1"/>
    <col min="772" max="773" width="8.88671875" style="1"/>
    <col min="774" max="774" width="11.88671875" style="1" bestFit="1" customWidth="1"/>
    <col min="775" max="775" width="9.88671875" style="1" bestFit="1" customWidth="1"/>
    <col min="776" max="1020" width="8.88671875" style="1"/>
    <col min="1021" max="1021" width="7.88671875" style="1" customWidth="1"/>
    <col min="1022" max="1022" width="54.5546875" style="1" customWidth="1"/>
    <col min="1023" max="1023" width="10" style="1" customWidth="1"/>
    <col min="1024" max="1024" width="15.44140625" style="1" customWidth="1"/>
    <col min="1025" max="1025" width="18.109375" style="1" customWidth="1"/>
    <col min="1026" max="1026" width="27" style="1" customWidth="1"/>
    <col min="1027" max="1027" width="19.44140625" style="1" customWidth="1"/>
    <col min="1028" max="1029" width="8.88671875" style="1"/>
    <col min="1030" max="1030" width="11.88671875" style="1" bestFit="1" customWidth="1"/>
    <col min="1031" max="1031" width="9.88671875" style="1" bestFit="1" customWidth="1"/>
    <col min="1032" max="1276" width="8.88671875" style="1"/>
    <col min="1277" max="1277" width="7.88671875" style="1" customWidth="1"/>
    <col min="1278" max="1278" width="54.5546875" style="1" customWidth="1"/>
    <col min="1279" max="1279" width="10" style="1" customWidth="1"/>
    <col min="1280" max="1280" width="15.44140625" style="1" customWidth="1"/>
    <col min="1281" max="1281" width="18.109375" style="1" customWidth="1"/>
    <col min="1282" max="1282" width="27" style="1" customWidth="1"/>
    <col min="1283" max="1283" width="19.44140625" style="1" customWidth="1"/>
    <col min="1284" max="1285" width="8.88671875" style="1"/>
    <col min="1286" max="1286" width="11.88671875" style="1" bestFit="1" customWidth="1"/>
    <col min="1287" max="1287" width="9.88671875" style="1" bestFit="1" customWidth="1"/>
    <col min="1288" max="1532" width="8.88671875" style="1"/>
    <col min="1533" max="1533" width="7.88671875" style="1" customWidth="1"/>
    <col min="1534" max="1534" width="54.5546875" style="1" customWidth="1"/>
    <col min="1535" max="1535" width="10" style="1" customWidth="1"/>
    <col min="1536" max="1536" width="15.44140625" style="1" customWidth="1"/>
    <col min="1537" max="1537" width="18.109375" style="1" customWidth="1"/>
    <col min="1538" max="1538" width="27" style="1" customWidth="1"/>
    <col min="1539" max="1539" width="19.44140625" style="1" customWidth="1"/>
    <col min="1540" max="1541" width="8.88671875" style="1"/>
    <col min="1542" max="1542" width="11.88671875" style="1" bestFit="1" customWidth="1"/>
    <col min="1543" max="1543" width="9.88671875" style="1" bestFit="1" customWidth="1"/>
    <col min="1544" max="1788" width="8.88671875" style="1"/>
    <col min="1789" max="1789" width="7.88671875" style="1" customWidth="1"/>
    <col min="1790" max="1790" width="54.5546875" style="1" customWidth="1"/>
    <col min="1791" max="1791" width="10" style="1" customWidth="1"/>
    <col min="1792" max="1792" width="15.44140625" style="1" customWidth="1"/>
    <col min="1793" max="1793" width="18.109375" style="1" customWidth="1"/>
    <col min="1794" max="1794" width="27" style="1" customWidth="1"/>
    <col min="1795" max="1795" width="19.44140625" style="1" customWidth="1"/>
    <col min="1796" max="1797" width="8.88671875" style="1"/>
    <col min="1798" max="1798" width="11.88671875" style="1" bestFit="1" customWidth="1"/>
    <col min="1799" max="1799" width="9.88671875" style="1" bestFit="1" customWidth="1"/>
    <col min="1800" max="2044" width="8.88671875" style="1"/>
    <col min="2045" max="2045" width="7.88671875" style="1" customWidth="1"/>
    <col min="2046" max="2046" width="54.5546875" style="1" customWidth="1"/>
    <col min="2047" max="2047" width="10" style="1" customWidth="1"/>
    <col min="2048" max="2048" width="15.44140625" style="1" customWidth="1"/>
    <col min="2049" max="2049" width="18.109375" style="1" customWidth="1"/>
    <col min="2050" max="2050" width="27" style="1" customWidth="1"/>
    <col min="2051" max="2051" width="19.44140625" style="1" customWidth="1"/>
    <col min="2052" max="2053" width="8.88671875" style="1"/>
    <col min="2054" max="2054" width="11.88671875" style="1" bestFit="1" customWidth="1"/>
    <col min="2055" max="2055" width="9.88671875" style="1" bestFit="1" customWidth="1"/>
    <col min="2056" max="2300" width="8.88671875" style="1"/>
    <col min="2301" max="2301" width="7.88671875" style="1" customWidth="1"/>
    <col min="2302" max="2302" width="54.5546875" style="1" customWidth="1"/>
    <col min="2303" max="2303" width="10" style="1" customWidth="1"/>
    <col min="2304" max="2304" width="15.44140625" style="1" customWidth="1"/>
    <col min="2305" max="2305" width="18.109375" style="1" customWidth="1"/>
    <col min="2306" max="2306" width="27" style="1" customWidth="1"/>
    <col min="2307" max="2307" width="19.44140625" style="1" customWidth="1"/>
    <col min="2308" max="2309" width="8.88671875" style="1"/>
    <col min="2310" max="2310" width="11.88671875" style="1" bestFit="1" customWidth="1"/>
    <col min="2311" max="2311" width="9.88671875" style="1" bestFit="1" customWidth="1"/>
    <col min="2312" max="2556" width="8.88671875" style="1"/>
    <col min="2557" max="2557" width="7.88671875" style="1" customWidth="1"/>
    <col min="2558" max="2558" width="54.5546875" style="1" customWidth="1"/>
    <col min="2559" max="2559" width="10" style="1" customWidth="1"/>
    <col min="2560" max="2560" width="15.44140625" style="1" customWidth="1"/>
    <col min="2561" max="2561" width="18.109375" style="1" customWidth="1"/>
    <col min="2562" max="2562" width="27" style="1" customWidth="1"/>
    <col min="2563" max="2563" width="19.44140625" style="1" customWidth="1"/>
    <col min="2564" max="2565" width="8.88671875" style="1"/>
    <col min="2566" max="2566" width="11.88671875" style="1" bestFit="1" customWidth="1"/>
    <col min="2567" max="2567" width="9.88671875" style="1" bestFit="1" customWidth="1"/>
    <col min="2568" max="2812" width="8.88671875" style="1"/>
    <col min="2813" max="2813" width="7.88671875" style="1" customWidth="1"/>
    <col min="2814" max="2814" width="54.5546875" style="1" customWidth="1"/>
    <col min="2815" max="2815" width="10" style="1" customWidth="1"/>
    <col min="2816" max="2816" width="15.44140625" style="1" customWidth="1"/>
    <col min="2817" max="2817" width="18.109375" style="1" customWidth="1"/>
    <col min="2818" max="2818" width="27" style="1" customWidth="1"/>
    <col min="2819" max="2819" width="19.44140625" style="1" customWidth="1"/>
    <col min="2820" max="2821" width="8.88671875" style="1"/>
    <col min="2822" max="2822" width="11.88671875" style="1" bestFit="1" customWidth="1"/>
    <col min="2823" max="2823" width="9.88671875" style="1" bestFit="1" customWidth="1"/>
    <col min="2824" max="3068" width="8.88671875" style="1"/>
    <col min="3069" max="3069" width="7.88671875" style="1" customWidth="1"/>
    <col min="3070" max="3070" width="54.5546875" style="1" customWidth="1"/>
    <col min="3071" max="3071" width="10" style="1" customWidth="1"/>
    <col min="3072" max="3072" width="15.44140625" style="1" customWidth="1"/>
    <col min="3073" max="3073" width="18.109375" style="1" customWidth="1"/>
    <col min="3074" max="3074" width="27" style="1" customWidth="1"/>
    <col min="3075" max="3075" width="19.44140625" style="1" customWidth="1"/>
    <col min="3076" max="3077" width="8.88671875" style="1"/>
    <col min="3078" max="3078" width="11.88671875" style="1" bestFit="1" customWidth="1"/>
    <col min="3079" max="3079" width="9.88671875" style="1" bestFit="1" customWidth="1"/>
    <col min="3080" max="3324" width="8.88671875" style="1"/>
    <col min="3325" max="3325" width="7.88671875" style="1" customWidth="1"/>
    <col min="3326" max="3326" width="54.5546875" style="1" customWidth="1"/>
    <col min="3327" max="3327" width="10" style="1" customWidth="1"/>
    <col min="3328" max="3328" width="15.44140625" style="1" customWidth="1"/>
    <col min="3329" max="3329" width="18.109375" style="1" customWidth="1"/>
    <col min="3330" max="3330" width="27" style="1" customWidth="1"/>
    <col min="3331" max="3331" width="19.44140625" style="1" customWidth="1"/>
    <col min="3332" max="3333" width="8.88671875" style="1"/>
    <col min="3334" max="3334" width="11.88671875" style="1" bestFit="1" customWidth="1"/>
    <col min="3335" max="3335" width="9.88671875" style="1" bestFit="1" customWidth="1"/>
    <col min="3336" max="3580" width="8.88671875" style="1"/>
    <col min="3581" max="3581" width="7.88671875" style="1" customWidth="1"/>
    <col min="3582" max="3582" width="54.5546875" style="1" customWidth="1"/>
    <col min="3583" max="3583" width="10" style="1" customWidth="1"/>
    <col min="3584" max="3584" width="15.44140625" style="1" customWidth="1"/>
    <col min="3585" max="3585" width="18.109375" style="1" customWidth="1"/>
    <col min="3586" max="3586" width="27" style="1" customWidth="1"/>
    <col min="3587" max="3587" width="19.44140625" style="1" customWidth="1"/>
    <col min="3588" max="3589" width="8.88671875" style="1"/>
    <col min="3590" max="3590" width="11.88671875" style="1" bestFit="1" customWidth="1"/>
    <col min="3591" max="3591" width="9.88671875" style="1" bestFit="1" customWidth="1"/>
    <col min="3592" max="3836" width="8.88671875" style="1"/>
    <col min="3837" max="3837" width="7.88671875" style="1" customWidth="1"/>
    <col min="3838" max="3838" width="54.5546875" style="1" customWidth="1"/>
    <col min="3839" max="3839" width="10" style="1" customWidth="1"/>
    <col min="3840" max="3840" width="15.44140625" style="1" customWidth="1"/>
    <col min="3841" max="3841" width="18.109375" style="1" customWidth="1"/>
    <col min="3842" max="3842" width="27" style="1" customWidth="1"/>
    <col min="3843" max="3843" width="19.44140625" style="1" customWidth="1"/>
    <col min="3844" max="3845" width="8.88671875" style="1"/>
    <col min="3846" max="3846" width="11.88671875" style="1" bestFit="1" customWidth="1"/>
    <col min="3847" max="3847" width="9.88671875" style="1" bestFit="1" customWidth="1"/>
    <col min="3848" max="4092" width="8.88671875" style="1"/>
    <col min="4093" max="4093" width="7.88671875" style="1" customWidth="1"/>
    <col min="4094" max="4094" width="54.5546875" style="1" customWidth="1"/>
    <col min="4095" max="4095" width="10" style="1" customWidth="1"/>
    <col min="4096" max="4096" width="15.44140625" style="1" customWidth="1"/>
    <col min="4097" max="4097" width="18.109375" style="1" customWidth="1"/>
    <col min="4098" max="4098" width="27" style="1" customWidth="1"/>
    <col min="4099" max="4099" width="19.44140625" style="1" customWidth="1"/>
    <col min="4100" max="4101" width="8.88671875" style="1"/>
    <col min="4102" max="4102" width="11.88671875" style="1" bestFit="1" customWidth="1"/>
    <col min="4103" max="4103" width="9.88671875" style="1" bestFit="1" customWidth="1"/>
    <col min="4104" max="4348" width="8.88671875" style="1"/>
    <col min="4349" max="4349" width="7.88671875" style="1" customWidth="1"/>
    <col min="4350" max="4350" width="54.5546875" style="1" customWidth="1"/>
    <col min="4351" max="4351" width="10" style="1" customWidth="1"/>
    <col min="4352" max="4352" width="15.44140625" style="1" customWidth="1"/>
    <col min="4353" max="4353" width="18.109375" style="1" customWidth="1"/>
    <col min="4354" max="4354" width="27" style="1" customWidth="1"/>
    <col min="4355" max="4355" width="19.44140625" style="1" customWidth="1"/>
    <col min="4356" max="4357" width="8.88671875" style="1"/>
    <col min="4358" max="4358" width="11.88671875" style="1" bestFit="1" customWidth="1"/>
    <col min="4359" max="4359" width="9.88671875" style="1" bestFit="1" customWidth="1"/>
    <col min="4360" max="4604" width="8.88671875" style="1"/>
    <col min="4605" max="4605" width="7.88671875" style="1" customWidth="1"/>
    <col min="4606" max="4606" width="54.5546875" style="1" customWidth="1"/>
    <col min="4607" max="4607" width="10" style="1" customWidth="1"/>
    <col min="4608" max="4608" width="15.44140625" style="1" customWidth="1"/>
    <col min="4609" max="4609" width="18.109375" style="1" customWidth="1"/>
    <col min="4610" max="4610" width="27" style="1" customWidth="1"/>
    <col min="4611" max="4611" width="19.44140625" style="1" customWidth="1"/>
    <col min="4612" max="4613" width="8.88671875" style="1"/>
    <col min="4614" max="4614" width="11.88671875" style="1" bestFit="1" customWidth="1"/>
    <col min="4615" max="4615" width="9.88671875" style="1" bestFit="1" customWidth="1"/>
    <col min="4616" max="4860" width="8.88671875" style="1"/>
    <col min="4861" max="4861" width="7.88671875" style="1" customWidth="1"/>
    <col min="4862" max="4862" width="54.5546875" style="1" customWidth="1"/>
    <col min="4863" max="4863" width="10" style="1" customWidth="1"/>
    <col min="4864" max="4864" width="15.44140625" style="1" customWidth="1"/>
    <col min="4865" max="4865" width="18.109375" style="1" customWidth="1"/>
    <col min="4866" max="4866" width="27" style="1" customWidth="1"/>
    <col min="4867" max="4867" width="19.44140625" style="1" customWidth="1"/>
    <col min="4868" max="4869" width="8.88671875" style="1"/>
    <col min="4870" max="4870" width="11.88671875" style="1" bestFit="1" customWidth="1"/>
    <col min="4871" max="4871" width="9.88671875" style="1" bestFit="1" customWidth="1"/>
    <col min="4872" max="5116" width="8.88671875" style="1"/>
    <col min="5117" max="5117" width="7.88671875" style="1" customWidth="1"/>
    <col min="5118" max="5118" width="54.5546875" style="1" customWidth="1"/>
    <col min="5119" max="5119" width="10" style="1" customWidth="1"/>
    <col min="5120" max="5120" width="15.44140625" style="1" customWidth="1"/>
    <col min="5121" max="5121" width="18.109375" style="1" customWidth="1"/>
    <col min="5122" max="5122" width="27" style="1" customWidth="1"/>
    <col min="5123" max="5123" width="19.44140625" style="1" customWidth="1"/>
    <col min="5124" max="5125" width="8.88671875" style="1"/>
    <col min="5126" max="5126" width="11.88671875" style="1" bestFit="1" customWidth="1"/>
    <col min="5127" max="5127" width="9.88671875" style="1" bestFit="1" customWidth="1"/>
    <col min="5128" max="5372" width="8.88671875" style="1"/>
    <col min="5373" max="5373" width="7.88671875" style="1" customWidth="1"/>
    <col min="5374" max="5374" width="54.5546875" style="1" customWidth="1"/>
    <col min="5375" max="5375" width="10" style="1" customWidth="1"/>
    <col min="5376" max="5376" width="15.44140625" style="1" customWidth="1"/>
    <col min="5377" max="5377" width="18.109375" style="1" customWidth="1"/>
    <col min="5378" max="5378" width="27" style="1" customWidth="1"/>
    <col min="5379" max="5379" width="19.44140625" style="1" customWidth="1"/>
    <col min="5380" max="5381" width="8.88671875" style="1"/>
    <col min="5382" max="5382" width="11.88671875" style="1" bestFit="1" customWidth="1"/>
    <col min="5383" max="5383" width="9.88671875" style="1" bestFit="1" customWidth="1"/>
    <col min="5384" max="5628" width="8.88671875" style="1"/>
    <col min="5629" max="5629" width="7.88671875" style="1" customWidth="1"/>
    <col min="5630" max="5630" width="54.5546875" style="1" customWidth="1"/>
    <col min="5631" max="5631" width="10" style="1" customWidth="1"/>
    <col min="5632" max="5632" width="15.44140625" style="1" customWidth="1"/>
    <col min="5633" max="5633" width="18.109375" style="1" customWidth="1"/>
    <col min="5634" max="5634" width="27" style="1" customWidth="1"/>
    <col min="5635" max="5635" width="19.44140625" style="1" customWidth="1"/>
    <col min="5636" max="5637" width="8.88671875" style="1"/>
    <col min="5638" max="5638" width="11.88671875" style="1" bestFit="1" customWidth="1"/>
    <col min="5639" max="5639" width="9.88671875" style="1" bestFit="1" customWidth="1"/>
    <col min="5640" max="5884" width="8.88671875" style="1"/>
    <col min="5885" max="5885" width="7.88671875" style="1" customWidth="1"/>
    <col min="5886" max="5886" width="54.5546875" style="1" customWidth="1"/>
    <col min="5887" max="5887" width="10" style="1" customWidth="1"/>
    <col min="5888" max="5888" width="15.44140625" style="1" customWidth="1"/>
    <col min="5889" max="5889" width="18.109375" style="1" customWidth="1"/>
    <col min="5890" max="5890" width="27" style="1" customWidth="1"/>
    <col min="5891" max="5891" width="19.44140625" style="1" customWidth="1"/>
    <col min="5892" max="5893" width="8.88671875" style="1"/>
    <col min="5894" max="5894" width="11.88671875" style="1" bestFit="1" customWidth="1"/>
    <col min="5895" max="5895" width="9.88671875" style="1" bestFit="1" customWidth="1"/>
    <col min="5896" max="6140" width="8.88671875" style="1"/>
    <col min="6141" max="6141" width="7.88671875" style="1" customWidth="1"/>
    <col min="6142" max="6142" width="54.5546875" style="1" customWidth="1"/>
    <col min="6143" max="6143" width="10" style="1" customWidth="1"/>
    <col min="6144" max="6144" width="15.44140625" style="1" customWidth="1"/>
    <col min="6145" max="6145" width="18.109375" style="1" customWidth="1"/>
    <col min="6146" max="6146" width="27" style="1" customWidth="1"/>
    <col min="6147" max="6147" width="19.44140625" style="1" customWidth="1"/>
    <col min="6148" max="6149" width="8.88671875" style="1"/>
    <col min="6150" max="6150" width="11.88671875" style="1" bestFit="1" customWidth="1"/>
    <col min="6151" max="6151" width="9.88671875" style="1" bestFit="1" customWidth="1"/>
    <col min="6152" max="6396" width="8.88671875" style="1"/>
    <col min="6397" max="6397" width="7.88671875" style="1" customWidth="1"/>
    <col min="6398" max="6398" width="54.5546875" style="1" customWidth="1"/>
    <col min="6399" max="6399" width="10" style="1" customWidth="1"/>
    <col min="6400" max="6400" width="15.44140625" style="1" customWidth="1"/>
    <col min="6401" max="6401" width="18.109375" style="1" customWidth="1"/>
    <col min="6402" max="6402" width="27" style="1" customWidth="1"/>
    <col min="6403" max="6403" width="19.44140625" style="1" customWidth="1"/>
    <col min="6404" max="6405" width="8.88671875" style="1"/>
    <col min="6406" max="6406" width="11.88671875" style="1" bestFit="1" customWidth="1"/>
    <col min="6407" max="6407" width="9.88671875" style="1" bestFit="1" customWidth="1"/>
    <col min="6408" max="6652" width="8.88671875" style="1"/>
    <col min="6653" max="6653" width="7.88671875" style="1" customWidth="1"/>
    <col min="6654" max="6654" width="54.5546875" style="1" customWidth="1"/>
    <col min="6655" max="6655" width="10" style="1" customWidth="1"/>
    <col min="6656" max="6656" width="15.44140625" style="1" customWidth="1"/>
    <col min="6657" max="6657" width="18.109375" style="1" customWidth="1"/>
    <col min="6658" max="6658" width="27" style="1" customWidth="1"/>
    <col min="6659" max="6659" width="19.44140625" style="1" customWidth="1"/>
    <col min="6660" max="6661" width="8.88671875" style="1"/>
    <col min="6662" max="6662" width="11.88671875" style="1" bestFit="1" customWidth="1"/>
    <col min="6663" max="6663" width="9.88671875" style="1" bestFit="1" customWidth="1"/>
    <col min="6664" max="6908" width="8.88671875" style="1"/>
    <col min="6909" max="6909" width="7.88671875" style="1" customWidth="1"/>
    <col min="6910" max="6910" width="54.5546875" style="1" customWidth="1"/>
    <col min="6911" max="6911" width="10" style="1" customWidth="1"/>
    <col min="6912" max="6912" width="15.44140625" style="1" customWidth="1"/>
    <col min="6913" max="6913" width="18.109375" style="1" customWidth="1"/>
    <col min="6914" max="6914" width="27" style="1" customWidth="1"/>
    <col min="6915" max="6915" width="19.44140625" style="1" customWidth="1"/>
    <col min="6916" max="6917" width="8.88671875" style="1"/>
    <col min="6918" max="6918" width="11.88671875" style="1" bestFit="1" customWidth="1"/>
    <col min="6919" max="6919" width="9.88671875" style="1" bestFit="1" customWidth="1"/>
    <col min="6920" max="7164" width="8.88671875" style="1"/>
    <col min="7165" max="7165" width="7.88671875" style="1" customWidth="1"/>
    <col min="7166" max="7166" width="54.5546875" style="1" customWidth="1"/>
    <col min="7167" max="7167" width="10" style="1" customWidth="1"/>
    <col min="7168" max="7168" width="15.44140625" style="1" customWidth="1"/>
    <col min="7169" max="7169" width="18.109375" style="1" customWidth="1"/>
    <col min="7170" max="7170" width="27" style="1" customWidth="1"/>
    <col min="7171" max="7171" width="19.44140625" style="1" customWidth="1"/>
    <col min="7172" max="7173" width="8.88671875" style="1"/>
    <col min="7174" max="7174" width="11.88671875" style="1" bestFit="1" customWidth="1"/>
    <col min="7175" max="7175" width="9.88671875" style="1" bestFit="1" customWidth="1"/>
    <col min="7176" max="7420" width="8.88671875" style="1"/>
    <col min="7421" max="7421" width="7.88671875" style="1" customWidth="1"/>
    <col min="7422" max="7422" width="54.5546875" style="1" customWidth="1"/>
    <col min="7423" max="7423" width="10" style="1" customWidth="1"/>
    <col min="7424" max="7424" width="15.44140625" style="1" customWidth="1"/>
    <col min="7425" max="7425" width="18.109375" style="1" customWidth="1"/>
    <col min="7426" max="7426" width="27" style="1" customWidth="1"/>
    <col min="7427" max="7427" width="19.44140625" style="1" customWidth="1"/>
    <col min="7428" max="7429" width="8.88671875" style="1"/>
    <col min="7430" max="7430" width="11.88671875" style="1" bestFit="1" customWidth="1"/>
    <col min="7431" max="7431" width="9.88671875" style="1" bestFit="1" customWidth="1"/>
    <col min="7432" max="7676" width="8.88671875" style="1"/>
    <col min="7677" max="7677" width="7.88671875" style="1" customWidth="1"/>
    <col min="7678" max="7678" width="54.5546875" style="1" customWidth="1"/>
    <col min="7679" max="7679" width="10" style="1" customWidth="1"/>
    <col min="7680" max="7680" width="15.44140625" style="1" customWidth="1"/>
    <col min="7681" max="7681" width="18.109375" style="1" customWidth="1"/>
    <col min="7682" max="7682" width="27" style="1" customWidth="1"/>
    <col min="7683" max="7683" width="19.44140625" style="1" customWidth="1"/>
    <col min="7684" max="7685" width="8.88671875" style="1"/>
    <col min="7686" max="7686" width="11.88671875" style="1" bestFit="1" customWidth="1"/>
    <col min="7687" max="7687" width="9.88671875" style="1" bestFit="1" customWidth="1"/>
    <col min="7688" max="7932" width="8.88671875" style="1"/>
    <col min="7933" max="7933" width="7.88671875" style="1" customWidth="1"/>
    <col min="7934" max="7934" width="54.5546875" style="1" customWidth="1"/>
    <col min="7935" max="7935" width="10" style="1" customWidth="1"/>
    <col min="7936" max="7936" width="15.44140625" style="1" customWidth="1"/>
    <col min="7937" max="7937" width="18.109375" style="1" customWidth="1"/>
    <col min="7938" max="7938" width="27" style="1" customWidth="1"/>
    <col min="7939" max="7939" width="19.44140625" style="1" customWidth="1"/>
    <col min="7940" max="7941" width="8.88671875" style="1"/>
    <col min="7942" max="7942" width="11.88671875" style="1" bestFit="1" customWidth="1"/>
    <col min="7943" max="7943" width="9.88671875" style="1" bestFit="1" customWidth="1"/>
    <col min="7944" max="8188" width="8.88671875" style="1"/>
    <col min="8189" max="8189" width="7.88671875" style="1" customWidth="1"/>
    <col min="8190" max="8190" width="54.5546875" style="1" customWidth="1"/>
    <col min="8191" max="8191" width="10" style="1" customWidth="1"/>
    <col min="8192" max="8192" width="15.44140625" style="1" customWidth="1"/>
    <col min="8193" max="8193" width="18.109375" style="1" customWidth="1"/>
    <col min="8194" max="8194" width="27" style="1" customWidth="1"/>
    <col min="8195" max="8195" width="19.44140625" style="1" customWidth="1"/>
    <col min="8196" max="8197" width="8.88671875" style="1"/>
    <col min="8198" max="8198" width="11.88671875" style="1" bestFit="1" customWidth="1"/>
    <col min="8199" max="8199" width="9.88671875" style="1" bestFit="1" customWidth="1"/>
    <col min="8200" max="8444" width="8.88671875" style="1"/>
    <col min="8445" max="8445" width="7.88671875" style="1" customWidth="1"/>
    <col min="8446" max="8446" width="54.5546875" style="1" customWidth="1"/>
    <col min="8447" max="8447" width="10" style="1" customWidth="1"/>
    <col min="8448" max="8448" width="15.44140625" style="1" customWidth="1"/>
    <col min="8449" max="8449" width="18.109375" style="1" customWidth="1"/>
    <col min="8450" max="8450" width="27" style="1" customWidth="1"/>
    <col min="8451" max="8451" width="19.44140625" style="1" customWidth="1"/>
    <col min="8452" max="8453" width="8.88671875" style="1"/>
    <col min="8454" max="8454" width="11.88671875" style="1" bestFit="1" customWidth="1"/>
    <col min="8455" max="8455" width="9.88671875" style="1" bestFit="1" customWidth="1"/>
    <col min="8456" max="8700" width="8.88671875" style="1"/>
    <col min="8701" max="8701" width="7.88671875" style="1" customWidth="1"/>
    <col min="8702" max="8702" width="54.5546875" style="1" customWidth="1"/>
    <col min="8703" max="8703" width="10" style="1" customWidth="1"/>
    <col min="8704" max="8704" width="15.44140625" style="1" customWidth="1"/>
    <col min="8705" max="8705" width="18.109375" style="1" customWidth="1"/>
    <col min="8706" max="8706" width="27" style="1" customWidth="1"/>
    <col min="8707" max="8707" width="19.44140625" style="1" customWidth="1"/>
    <col min="8708" max="8709" width="8.88671875" style="1"/>
    <col min="8710" max="8710" width="11.88671875" style="1" bestFit="1" customWidth="1"/>
    <col min="8711" max="8711" width="9.88671875" style="1" bestFit="1" customWidth="1"/>
    <col min="8712" max="8956" width="8.88671875" style="1"/>
    <col min="8957" max="8957" width="7.88671875" style="1" customWidth="1"/>
    <col min="8958" max="8958" width="54.5546875" style="1" customWidth="1"/>
    <col min="8959" max="8959" width="10" style="1" customWidth="1"/>
    <col min="8960" max="8960" width="15.44140625" style="1" customWidth="1"/>
    <col min="8961" max="8961" width="18.109375" style="1" customWidth="1"/>
    <col min="8962" max="8962" width="27" style="1" customWidth="1"/>
    <col min="8963" max="8963" width="19.44140625" style="1" customWidth="1"/>
    <col min="8964" max="8965" width="8.88671875" style="1"/>
    <col min="8966" max="8966" width="11.88671875" style="1" bestFit="1" customWidth="1"/>
    <col min="8967" max="8967" width="9.88671875" style="1" bestFit="1" customWidth="1"/>
    <col min="8968" max="9212" width="8.88671875" style="1"/>
    <col min="9213" max="9213" width="7.88671875" style="1" customWidth="1"/>
    <col min="9214" max="9214" width="54.5546875" style="1" customWidth="1"/>
    <col min="9215" max="9215" width="10" style="1" customWidth="1"/>
    <col min="9216" max="9216" width="15.44140625" style="1" customWidth="1"/>
    <col min="9217" max="9217" width="18.109375" style="1" customWidth="1"/>
    <col min="9218" max="9218" width="27" style="1" customWidth="1"/>
    <col min="9219" max="9219" width="19.44140625" style="1" customWidth="1"/>
    <col min="9220" max="9221" width="8.88671875" style="1"/>
    <col min="9222" max="9222" width="11.88671875" style="1" bestFit="1" customWidth="1"/>
    <col min="9223" max="9223" width="9.88671875" style="1" bestFit="1" customWidth="1"/>
    <col min="9224" max="9468" width="8.88671875" style="1"/>
    <col min="9469" max="9469" width="7.88671875" style="1" customWidth="1"/>
    <col min="9470" max="9470" width="54.5546875" style="1" customWidth="1"/>
    <col min="9471" max="9471" width="10" style="1" customWidth="1"/>
    <col min="9472" max="9472" width="15.44140625" style="1" customWidth="1"/>
    <col min="9473" max="9473" width="18.109375" style="1" customWidth="1"/>
    <col min="9474" max="9474" width="27" style="1" customWidth="1"/>
    <col min="9475" max="9475" width="19.44140625" style="1" customWidth="1"/>
    <col min="9476" max="9477" width="8.88671875" style="1"/>
    <col min="9478" max="9478" width="11.88671875" style="1" bestFit="1" customWidth="1"/>
    <col min="9479" max="9479" width="9.88671875" style="1" bestFit="1" customWidth="1"/>
    <col min="9480" max="9724" width="8.88671875" style="1"/>
    <col min="9725" max="9725" width="7.88671875" style="1" customWidth="1"/>
    <col min="9726" max="9726" width="54.5546875" style="1" customWidth="1"/>
    <col min="9727" max="9727" width="10" style="1" customWidth="1"/>
    <col min="9728" max="9728" width="15.44140625" style="1" customWidth="1"/>
    <col min="9729" max="9729" width="18.109375" style="1" customWidth="1"/>
    <col min="9730" max="9730" width="27" style="1" customWidth="1"/>
    <col min="9731" max="9731" width="19.44140625" style="1" customWidth="1"/>
    <col min="9732" max="9733" width="8.88671875" style="1"/>
    <col min="9734" max="9734" width="11.88671875" style="1" bestFit="1" customWidth="1"/>
    <col min="9735" max="9735" width="9.88671875" style="1" bestFit="1" customWidth="1"/>
    <col min="9736" max="9980" width="8.88671875" style="1"/>
    <col min="9981" max="9981" width="7.88671875" style="1" customWidth="1"/>
    <col min="9982" max="9982" width="54.5546875" style="1" customWidth="1"/>
    <col min="9983" max="9983" width="10" style="1" customWidth="1"/>
    <col min="9984" max="9984" width="15.44140625" style="1" customWidth="1"/>
    <col min="9985" max="9985" width="18.109375" style="1" customWidth="1"/>
    <col min="9986" max="9986" width="27" style="1" customWidth="1"/>
    <col min="9987" max="9987" width="19.44140625" style="1" customWidth="1"/>
    <col min="9988" max="9989" width="8.88671875" style="1"/>
    <col min="9990" max="9990" width="11.88671875" style="1" bestFit="1" customWidth="1"/>
    <col min="9991" max="9991" width="9.88671875" style="1" bestFit="1" customWidth="1"/>
    <col min="9992" max="10236" width="8.88671875" style="1"/>
    <col min="10237" max="10237" width="7.88671875" style="1" customWidth="1"/>
    <col min="10238" max="10238" width="54.5546875" style="1" customWidth="1"/>
    <col min="10239" max="10239" width="10" style="1" customWidth="1"/>
    <col min="10240" max="10240" width="15.44140625" style="1" customWidth="1"/>
    <col min="10241" max="10241" width="18.109375" style="1" customWidth="1"/>
    <col min="10242" max="10242" width="27" style="1" customWidth="1"/>
    <col min="10243" max="10243" width="19.44140625" style="1" customWidth="1"/>
    <col min="10244" max="10245" width="8.88671875" style="1"/>
    <col min="10246" max="10246" width="11.88671875" style="1" bestFit="1" customWidth="1"/>
    <col min="10247" max="10247" width="9.88671875" style="1" bestFit="1" customWidth="1"/>
    <col min="10248" max="10492" width="8.88671875" style="1"/>
    <col min="10493" max="10493" width="7.88671875" style="1" customWidth="1"/>
    <col min="10494" max="10494" width="54.5546875" style="1" customWidth="1"/>
    <col min="10495" max="10495" width="10" style="1" customWidth="1"/>
    <col min="10496" max="10496" width="15.44140625" style="1" customWidth="1"/>
    <col min="10497" max="10497" width="18.109375" style="1" customWidth="1"/>
    <col min="10498" max="10498" width="27" style="1" customWidth="1"/>
    <col min="10499" max="10499" width="19.44140625" style="1" customWidth="1"/>
    <col min="10500" max="10501" width="8.88671875" style="1"/>
    <col min="10502" max="10502" width="11.88671875" style="1" bestFit="1" customWidth="1"/>
    <col min="10503" max="10503" width="9.88671875" style="1" bestFit="1" customWidth="1"/>
    <col min="10504" max="10748" width="8.88671875" style="1"/>
    <col min="10749" max="10749" width="7.88671875" style="1" customWidth="1"/>
    <col min="10750" max="10750" width="54.5546875" style="1" customWidth="1"/>
    <col min="10751" max="10751" width="10" style="1" customWidth="1"/>
    <col min="10752" max="10752" width="15.44140625" style="1" customWidth="1"/>
    <col min="10753" max="10753" width="18.109375" style="1" customWidth="1"/>
    <col min="10754" max="10754" width="27" style="1" customWidth="1"/>
    <col min="10755" max="10755" width="19.44140625" style="1" customWidth="1"/>
    <col min="10756" max="10757" width="8.88671875" style="1"/>
    <col min="10758" max="10758" width="11.88671875" style="1" bestFit="1" customWidth="1"/>
    <col min="10759" max="10759" width="9.88671875" style="1" bestFit="1" customWidth="1"/>
    <col min="10760" max="11004" width="8.88671875" style="1"/>
    <col min="11005" max="11005" width="7.88671875" style="1" customWidth="1"/>
    <col min="11006" max="11006" width="54.5546875" style="1" customWidth="1"/>
    <col min="11007" max="11007" width="10" style="1" customWidth="1"/>
    <col min="11008" max="11008" width="15.44140625" style="1" customWidth="1"/>
    <col min="11009" max="11009" width="18.109375" style="1" customWidth="1"/>
    <col min="11010" max="11010" width="27" style="1" customWidth="1"/>
    <col min="11011" max="11011" width="19.44140625" style="1" customWidth="1"/>
    <col min="11012" max="11013" width="8.88671875" style="1"/>
    <col min="11014" max="11014" width="11.88671875" style="1" bestFit="1" customWidth="1"/>
    <col min="11015" max="11015" width="9.88671875" style="1" bestFit="1" customWidth="1"/>
    <col min="11016" max="11260" width="8.88671875" style="1"/>
    <col min="11261" max="11261" width="7.88671875" style="1" customWidth="1"/>
    <col min="11262" max="11262" width="54.5546875" style="1" customWidth="1"/>
    <col min="11263" max="11263" width="10" style="1" customWidth="1"/>
    <col min="11264" max="11264" width="15.44140625" style="1" customWidth="1"/>
    <col min="11265" max="11265" width="18.109375" style="1" customWidth="1"/>
    <col min="11266" max="11266" width="27" style="1" customWidth="1"/>
    <col min="11267" max="11267" width="19.44140625" style="1" customWidth="1"/>
    <col min="11268" max="11269" width="8.88671875" style="1"/>
    <col min="11270" max="11270" width="11.88671875" style="1" bestFit="1" customWidth="1"/>
    <col min="11271" max="11271" width="9.88671875" style="1" bestFit="1" customWidth="1"/>
    <col min="11272" max="11516" width="8.88671875" style="1"/>
    <col min="11517" max="11517" width="7.88671875" style="1" customWidth="1"/>
    <col min="11518" max="11518" width="54.5546875" style="1" customWidth="1"/>
    <col min="11519" max="11519" width="10" style="1" customWidth="1"/>
    <col min="11520" max="11520" width="15.44140625" style="1" customWidth="1"/>
    <col min="11521" max="11521" width="18.109375" style="1" customWidth="1"/>
    <col min="11522" max="11522" width="27" style="1" customWidth="1"/>
    <col min="11523" max="11523" width="19.44140625" style="1" customWidth="1"/>
    <col min="11524" max="11525" width="8.88671875" style="1"/>
    <col min="11526" max="11526" width="11.88671875" style="1" bestFit="1" customWidth="1"/>
    <col min="11527" max="11527" width="9.88671875" style="1" bestFit="1" customWidth="1"/>
    <col min="11528" max="11772" width="8.88671875" style="1"/>
    <col min="11773" max="11773" width="7.88671875" style="1" customWidth="1"/>
    <col min="11774" max="11774" width="54.5546875" style="1" customWidth="1"/>
    <col min="11775" max="11775" width="10" style="1" customWidth="1"/>
    <col min="11776" max="11776" width="15.44140625" style="1" customWidth="1"/>
    <col min="11777" max="11777" width="18.109375" style="1" customWidth="1"/>
    <col min="11778" max="11778" width="27" style="1" customWidth="1"/>
    <col min="11779" max="11779" width="19.44140625" style="1" customWidth="1"/>
    <col min="11780" max="11781" width="8.88671875" style="1"/>
    <col min="11782" max="11782" width="11.88671875" style="1" bestFit="1" customWidth="1"/>
    <col min="11783" max="11783" width="9.88671875" style="1" bestFit="1" customWidth="1"/>
    <col min="11784" max="12028" width="8.88671875" style="1"/>
    <col min="12029" max="12029" width="7.88671875" style="1" customWidth="1"/>
    <col min="12030" max="12030" width="54.5546875" style="1" customWidth="1"/>
    <col min="12031" max="12031" width="10" style="1" customWidth="1"/>
    <col min="12032" max="12032" width="15.44140625" style="1" customWidth="1"/>
    <col min="12033" max="12033" width="18.109375" style="1" customWidth="1"/>
    <col min="12034" max="12034" width="27" style="1" customWidth="1"/>
    <col min="12035" max="12035" width="19.44140625" style="1" customWidth="1"/>
    <col min="12036" max="12037" width="8.88671875" style="1"/>
    <col min="12038" max="12038" width="11.88671875" style="1" bestFit="1" customWidth="1"/>
    <col min="12039" max="12039" width="9.88671875" style="1" bestFit="1" customWidth="1"/>
    <col min="12040" max="12284" width="8.88671875" style="1"/>
    <col min="12285" max="12285" width="7.88671875" style="1" customWidth="1"/>
    <col min="12286" max="12286" width="54.5546875" style="1" customWidth="1"/>
    <col min="12287" max="12287" width="10" style="1" customWidth="1"/>
    <col min="12288" max="12288" width="15.44140625" style="1" customWidth="1"/>
    <col min="12289" max="12289" width="18.109375" style="1" customWidth="1"/>
    <col min="12290" max="12290" width="27" style="1" customWidth="1"/>
    <col min="12291" max="12291" width="19.44140625" style="1" customWidth="1"/>
    <col min="12292" max="12293" width="8.88671875" style="1"/>
    <col min="12294" max="12294" width="11.88671875" style="1" bestFit="1" customWidth="1"/>
    <col min="12295" max="12295" width="9.88671875" style="1" bestFit="1" customWidth="1"/>
    <col min="12296" max="12540" width="8.88671875" style="1"/>
    <col min="12541" max="12541" width="7.88671875" style="1" customWidth="1"/>
    <col min="12542" max="12542" width="54.5546875" style="1" customWidth="1"/>
    <col min="12543" max="12543" width="10" style="1" customWidth="1"/>
    <col min="12544" max="12544" width="15.44140625" style="1" customWidth="1"/>
    <col min="12545" max="12545" width="18.109375" style="1" customWidth="1"/>
    <col min="12546" max="12546" width="27" style="1" customWidth="1"/>
    <col min="12547" max="12547" width="19.44140625" style="1" customWidth="1"/>
    <col min="12548" max="12549" width="8.88671875" style="1"/>
    <col min="12550" max="12550" width="11.88671875" style="1" bestFit="1" customWidth="1"/>
    <col min="12551" max="12551" width="9.88671875" style="1" bestFit="1" customWidth="1"/>
    <col min="12552" max="12796" width="8.88671875" style="1"/>
    <col min="12797" max="12797" width="7.88671875" style="1" customWidth="1"/>
    <col min="12798" max="12798" width="54.5546875" style="1" customWidth="1"/>
    <col min="12799" max="12799" width="10" style="1" customWidth="1"/>
    <col min="12800" max="12800" width="15.44140625" style="1" customWidth="1"/>
    <col min="12801" max="12801" width="18.109375" style="1" customWidth="1"/>
    <col min="12802" max="12802" width="27" style="1" customWidth="1"/>
    <col min="12803" max="12803" width="19.44140625" style="1" customWidth="1"/>
    <col min="12804" max="12805" width="8.88671875" style="1"/>
    <col min="12806" max="12806" width="11.88671875" style="1" bestFit="1" customWidth="1"/>
    <col min="12807" max="12807" width="9.88671875" style="1" bestFit="1" customWidth="1"/>
    <col min="12808" max="13052" width="8.88671875" style="1"/>
    <col min="13053" max="13053" width="7.88671875" style="1" customWidth="1"/>
    <col min="13054" max="13054" width="54.5546875" style="1" customWidth="1"/>
    <col min="13055" max="13055" width="10" style="1" customWidth="1"/>
    <col min="13056" max="13056" width="15.44140625" style="1" customWidth="1"/>
    <col min="13057" max="13057" width="18.109375" style="1" customWidth="1"/>
    <col min="13058" max="13058" width="27" style="1" customWidth="1"/>
    <col min="13059" max="13059" width="19.44140625" style="1" customWidth="1"/>
    <col min="13060" max="13061" width="8.88671875" style="1"/>
    <col min="13062" max="13062" width="11.88671875" style="1" bestFit="1" customWidth="1"/>
    <col min="13063" max="13063" width="9.88671875" style="1" bestFit="1" customWidth="1"/>
    <col min="13064" max="13308" width="8.88671875" style="1"/>
    <col min="13309" max="13309" width="7.88671875" style="1" customWidth="1"/>
    <col min="13310" max="13310" width="54.5546875" style="1" customWidth="1"/>
    <col min="13311" max="13311" width="10" style="1" customWidth="1"/>
    <col min="13312" max="13312" width="15.44140625" style="1" customWidth="1"/>
    <col min="13313" max="13313" width="18.109375" style="1" customWidth="1"/>
    <col min="13314" max="13314" width="27" style="1" customWidth="1"/>
    <col min="13315" max="13315" width="19.44140625" style="1" customWidth="1"/>
    <col min="13316" max="13317" width="8.88671875" style="1"/>
    <col min="13318" max="13318" width="11.88671875" style="1" bestFit="1" customWidth="1"/>
    <col min="13319" max="13319" width="9.88671875" style="1" bestFit="1" customWidth="1"/>
    <col min="13320" max="13564" width="8.88671875" style="1"/>
    <col min="13565" max="13565" width="7.88671875" style="1" customWidth="1"/>
    <col min="13566" max="13566" width="54.5546875" style="1" customWidth="1"/>
    <col min="13567" max="13567" width="10" style="1" customWidth="1"/>
    <col min="13568" max="13568" width="15.44140625" style="1" customWidth="1"/>
    <col min="13569" max="13569" width="18.109375" style="1" customWidth="1"/>
    <col min="13570" max="13570" width="27" style="1" customWidth="1"/>
    <col min="13571" max="13571" width="19.44140625" style="1" customWidth="1"/>
    <col min="13572" max="13573" width="8.88671875" style="1"/>
    <col min="13574" max="13574" width="11.88671875" style="1" bestFit="1" customWidth="1"/>
    <col min="13575" max="13575" width="9.88671875" style="1" bestFit="1" customWidth="1"/>
    <col min="13576" max="13820" width="8.88671875" style="1"/>
    <col min="13821" max="13821" width="7.88671875" style="1" customWidth="1"/>
    <col min="13822" max="13822" width="54.5546875" style="1" customWidth="1"/>
    <col min="13823" max="13823" width="10" style="1" customWidth="1"/>
    <col min="13824" max="13824" width="15.44140625" style="1" customWidth="1"/>
    <col min="13825" max="13825" width="18.109375" style="1" customWidth="1"/>
    <col min="13826" max="13826" width="27" style="1" customWidth="1"/>
    <col min="13827" max="13827" width="19.44140625" style="1" customWidth="1"/>
    <col min="13828" max="13829" width="8.88671875" style="1"/>
    <col min="13830" max="13830" width="11.88671875" style="1" bestFit="1" customWidth="1"/>
    <col min="13831" max="13831" width="9.88671875" style="1" bestFit="1" customWidth="1"/>
    <col min="13832" max="14076" width="8.88671875" style="1"/>
    <col min="14077" max="14077" width="7.88671875" style="1" customWidth="1"/>
    <col min="14078" max="14078" width="54.5546875" style="1" customWidth="1"/>
    <col min="14079" max="14079" width="10" style="1" customWidth="1"/>
    <col min="14080" max="14080" width="15.44140625" style="1" customWidth="1"/>
    <col min="14081" max="14081" width="18.109375" style="1" customWidth="1"/>
    <col min="14082" max="14082" width="27" style="1" customWidth="1"/>
    <col min="14083" max="14083" width="19.44140625" style="1" customWidth="1"/>
    <col min="14084" max="14085" width="8.88671875" style="1"/>
    <col min="14086" max="14086" width="11.88671875" style="1" bestFit="1" customWidth="1"/>
    <col min="14087" max="14087" width="9.88671875" style="1" bestFit="1" customWidth="1"/>
    <col min="14088" max="14332" width="8.88671875" style="1"/>
    <col min="14333" max="14333" width="7.88671875" style="1" customWidth="1"/>
    <col min="14334" max="14334" width="54.5546875" style="1" customWidth="1"/>
    <col min="14335" max="14335" width="10" style="1" customWidth="1"/>
    <col min="14336" max="14336" width="15.44140625" style="1" customWidth="1"/>
    <col min="14337" max="14337" width="18.109375" style="1" customWidth="1"/>
    <col min="14338" max="14338" width="27" style="1" customWidth="1"/>
    <col min="14339" max="14339" width="19.44140625" style="1" customWidth="1"/>
    <col min="14340" max="14341" width="8.88671875" style="1"/>
    <col min="14342" max="14342" width="11.88671875" style="1" bestFit="1" customWidth="1"/>
    <col min="14343" max="14343" width="9.88671875" style="1" bestFit="1" customWidth="1"/>
    <col min="14344" max="14588" width="8.88671875" style="1"/>
    <col min="14589" max="14589" width="7.88671875" style="1" customWidth="1"/>
    <col min="14590" max="14590" width="54.5546875" style="1" customWidth="1"/>
    <col min="14591" max="14591" width="10" style="1" customWidth="1"/>
    <col min="14592" max="14592" width="15.44140625" style="1" customWidth="1"/>
    <col min="14593" max="14593" width="18.109375" style="1" customWidth="1"/>
    <col min="14594" max="14594" width="27" style="1" customWidth="1"/>
    <col min="14595" max="14595" width="19.44140625" style="1" customWidth="1"/>
    <col min="14596" max="14597" width="8.88671875" style="1"/>
    <col min="14598" max="14598" width="11.88671875" style="1" bestFit="1" customWidth="1"/>
    <col min="14599" max="14599" width="9.88671875" style="1" bestFit="1" customWidth="1"/>
    <col min="14600" max="14844" width="8.88671875" style="1"/>
    <col min="14845" max="14845" width="7.88671875" style="1" customWidth="1"/>
    <col min="14846" max="14846" width="54.5546875" style="1" customWidth="1"/>
    <col min="14847" max="14847" width="10" style="1" customWidth="1"/>
    <col min="14848" max="14848" width="15.44140625" style="1" customWidth="1"/>
    <col min="14849" max="14849" width="18.109375" style="1" customWidth="1"/>
    <col min="14850" max="14850" width="27" style="1" customWidth="1"/>
    <col min="14851" max="14851" width="19.44140625" style="1" customWidth="1"/>
    <col min="14852" max="14853" width="8.88671875" style="1"/>
    <col min="14854" max="14854" width="11.88671875" style="1" bestFit="1" customWidth="1"/>
    <col min="14855" max="14855" width="9.88671875" style="1" bestFit="1" customWidth="1"/>
    <col min="14856" max="15100" width="8.88671875" style="1"/>
    <col min="15101" max="15101" width="7.88671875" style="1" customWidth="1"/>
    <col min="15102" max="15102" width="54.5546875" style="1" customWidth="1"/>
    <col min="15103" max="15103" width="10" style="1" customWidth="1"/>
    <col min="15104" max="15104" width="15.44140625" style="1" customWidth="1"/>
    <col min="15105" max="15105" width="18.109375" style="1" customWidth="1"/>
    <col min="15106" max="15106" width="27" style="1" customWidth="1"/>
    <col min="15107" max="15107" width="19.44140625" style="1" customWidth="1"/>
    <col min="15108" max="15109" width="8.88671875" style="1"/>
    <col min="15110" max="15110" width="11.88671875" style="1" bestFit="1" customWidth="1"/>
    <col min="15111" max="15111" width="9.88671875" style="1" bestFit="1" customWidth="1"/>
    <col min="15112" max="15356" width="8.88671875" style="1"/>
    <col min="15357" max="15357" width="7.88671875" style="1" customWidth="1"/>
    <col min="15358" max="15358" width="54.5546875" style="1" customWidth="1"/>
    <col min="15359" max="15359" width="10" style="1" customWidth="1"/>
    <col min="15360" max="15360" width="15.44140625" style="1" customWidth="1"/>
    <col min="15361" max="15361" width="18.109375" style="1" customWidth="1"/>
    <col min="15362" max="15362" width="27" style="1" customWidth="1"/>
    <col min="15363" max="15363" width="19.44140625" style="1" customWidth="1"/>
    <col min="15364" max="15365" width="8.88671875" style="1"/>
    <col min="15366" max="15366" width="11.88671875" style="1" bestFit="1" customWidth="1"/>
    <col min="15367" max="15367" width="9.88671875" style="1" bestFit="1" customWidth="1"/>
    <col min="15368" max="15612" width="8.88671875" style="1"/>
    <col min="15613" max="15613" width="7.88671875" style="1" customWidth="1"/>
    <col min="15614" max="15614" width="54.5546875" style="1" customWidth="1"/>
    <col min="15615" max="15615" width="10" style="1" customWidth="1"/>
    <col min="15616" max="15616" width="15.44140625" style="1" customWidth="1"/>
    <col min="15617" max="15617" width="18.109375" style="1" customWidth="1"/>
    <col min="15618" max="15618" width="27" style="1" customWidth="1"/>
    <col min="15619" max="15619" width="19.44140625" style="1" customWidth="1"/>
    <col min="15620" max="15621" width="8.88671875" style="1"/>
    <col min="15622" max="15622" width="11.88671875" style="1" bestFit="1" customWidth="1"/>
    <col min="15623" max="15623" width="9.88671875" style="1" bestFit="1" customWidth="1"/>
    <col min="15624" max="15868" width="8.88671875" style="1"/>
    <col min="15869" max="15869" width="7.88671875" style="1" customWidth="1"/>
    <col min="15870" max="15870" width="54.5546875" style="1" customWidth="1"/>
    <col min="15871" max="15871" width="10" style="1" customWidth="1"/>
    <col min="15872" max="15872" width="15.44140625" style="1" customWidth="1"/>
    <col min="15873" max="15873" width="18.109375" style="1" customWidth="1"/>
    <col min="15874" max="15874" width="27" style="1" customWidth="1"/>
    <col min="15875" max="15875" width="19.44140625" style="1" customWidth="1"/>
    <col min="15876" max="15877" width="8.88671875" style="1"/>
    <col min="15878" max="15878" width="11.88671875" style="1" bestFit="1" customWidth="1"/>
    <col min="15879" max="15879" width="9.88671875" style="1" bestFit="1" customWidth="1"/>
    <col min="15880" max="16124" width="8.88671875" style="1"/>
    <col min="16125" max="16125" width="7.88671875" style="1" customWidth="1"/>
    <col min="16126" max="16126" width="54.5546875" style="1" customWidth="1"/>
    <col min="16127" max="16127" width="10" style="1" customWidth="1"/>
    <col min="16128" max="16128" width="15.44140625" style="1" customWidth="1"/>
    <col min="16129" max="16129" width="18.109375" style="1" customWidth="1"/>
    <col min="16130" max="16130" width="27" style="1" customWidth="1"/>
    <col min="16131" max="16131" width="19.44140625" style="1" customWidth="1"/>
    <col min="16132" max="16133" width="8.88671875" style="1"/>
    <col min="16134" max="16134" width="11.88671875" style="1" bestFit="1" customWidth="1"/>
    <col min="16135" max="16135" width="9.88671875" style="1" bestFit="1" customWidth="1"/>
    <col min="16136" max="16384" width="8.88671875" style="1"/>
  </cols>
  <sheetData>
    <row r="1" spans="1:17" x14ac:dyDescent="0.3">
      <c r="A1" s="26"/>
      <c r="B1" s="26"/>
      <c r="C1" s="26"/>
      <c r="D1" s="26"/>
      <c r="E1" s="26"/>
      <c r="F1" s="26"/>
      <c r="G1" s="27"/>
      <c r="H1" s="26"/>
      <c r="I1" s="26"/>
      <c r="J1" s="26"/>
      <c r="K1" s="26"/>
    </row>
    <row r="2" spans="1:17" x14ac:dyDescent="0.3">
      <c r="A2" s="26"/>
      <c r="B2" s="28"/>
      <c r="C2" s="29"/>
      <c r="D2" s="29"/>
      <c r="E2" s="29"/>
      <c r="F2" s="29"/>
      <c r="G2" s="30"/>
      <c r="H2" s="29"/>
      <c r="I2" s="29"/>
      <c r="J2" s="28"/>
      <c r="K2" s="26"/>
    </row>
    <row r="3" spans="1:17" ht="15.6" x14ac:dyDescent="0.3">
      <c r="A3" s="26"/>
      <c r="B3" s="29"/>
      <c r="C3" s="29"/>
      <c r="D3" s="31"/>
      <c r="E3" s="29"/>
      <c r="F3" s="29"/>
      <c r="G3" s="30"/>
      <c r="H3" s="29"/>
      <c r="I3" s="29"/>
      <c r="J3" s="28"/>
      <c r="K3" s="26"/>
    </row>
    <row r="4" spans="1:17" x14ac:dyDescent="0.3">
      <c r="A4" s="26"/>
      <c r="B4" s="29"/>
      <c r="C4" s="29"/>
      <c r="D4" s="29"/>
      <c r="E4" s="29"/>
      <c r="F4" s="29"/>
      <c r="G4" s="30"/>
      <c r="H4" s="29"/>
      <c r="I4" s="29"/>
      <c r="J4" s="28"/>
      <c r="K4" s="26"/>
    </row>
    <row r="5" spans="1:17" x14ac:dyDescent="0.3">
      <c r="A5" s="26"/>
      <c r="B5" s="28"/>
      <c r="C5" s="28"/>
      <c r="D5" s="28"/>
      <c r="E5" s="28"/>
      <c r="F5" s="28"/>
      <c r="G5" s="32"/>
      <c r="H5" s="28"/>
      <c r="I5" s="28"/>
      <c r="J5" s="28"/>
      <c r="K5" s="26"/>
    </row>
    <row r="6" spans="1:17" ht="23.4" x14ac:dyDescent="0.45">
      <c r="A6" s="26"/>
      <c r="B6" s="28"/>
      <c r="C6" s="33" t="s">
        <v>37</v>
      </c>
      <c r="D6" s="34"/>
      <c r="E6" s="24"/>
      <c r="F6" s="24"/>
      <c r="G6" s="35"/>
      <c r="H6" s="24" t="s">
        <v>36</v>
      </c>
      <c r="I6" s="36"/>
      <c r="J6" s="28"/>
      <c r="K6" s="26"/>
    </row>
    <row r="7" spans="1:17" x14ac:dyDescent="0.3">
      <c r="A7" s="26"/>
      <c r="B7" s="28"/>
      <c r="C7" s="25"/>
      <c r="D7" s="25"/>
      <c r="E7" s="25"/>
      <c r="F7" s="25"/>
      <c r="G7" s="37"/>
      <c r="H7" s="25"/>
      <c r="I7" s="25"/>
      <c r="J7" s="28"/>
      <c r="K7" s="26"/>
    </row>
    <row r="8" spans="1:17" ht="24" x14ac:dyDescent="0.3">
      <c r="A8" s="26"/>
      <c r="B8" s="28"/>
      <c r="C8" s="38" t="s">
        <v>35</v>
      </c>
      <c r="D8" s="38" t="s">
        <v>34</v>
      </c>
      <c r="E8" s="39" t="s">
        <v>33</v>
      </c>
      <c r="F8" s="39" t="s">
        <v>32</v>
      </c>
      <c r="G8" s="40" t="s">
        <v>31</v>
      </c>
      <c r="H8" s="39" t="s">
        <v>30</v>
      </c>
      <c r="I8" s="39" t="s">
        <v>29</v>
      </c>
      <c r="J8" s="28"/>
      <c r="K8" s="26"/>
    </row>
    <row r="9" spans="1:17" x14ac:dyDescent="0.3">
      <c r="A9" s="26"/>
      <c r="B9" s="28"/>
      <c r="C9" s="41">
        <v>1</v>
      </c>
      <c r="D9" s="42" t="s">
        <v>28</v>
      </c>
      <c r="E9" s="43"/>
      <c r="F9" s="44">
        <f>'[1]EXECUCIÓ CONTRACTE'!P8</f>
        <v>505700</v>
      </c>
      <c r="G9" s="44">
        <f>F9</f>
        <v>505700</v>
      </c>
      <c r="H9" s="11"/>
      <c r="I9" s="45">
        <f>H9</f>
        <v>0</v>
      </c>
      <c r="J9" s="28"/>
      <c r="K9" s="26"/>
    </row>
    <row r="10" spans="1:17" x14ac:dyDescent="0.3">
      <c r="A10" s="26"/>
      <c r="B10" s="28"/>
      <c r="C10" s="46"/>
      <c r="D10" s="47"/>
      <c r="E10" s="48" t="s">
        <v>27</v>
      </c>
      <c r="F10" s="49"/>
      <c r="G10" s="50">
        <f>SUM(G9)</f>
        <v>505700</v>
      </c>
      <c r="H10" s="12" t="s">
        <v>26</v>
      </c>
      <c r="I10" s="51">
        <f>SUM(I9)</f>
        <v>0</v>
      </c>
      <c r="J10" s="28"/>
      <c r="K10" s="26"/>
    </row>
    <row r="11" spans="1:17" x14ac:dyDescent="0.3">
      <c r="A11" s="26"/>
      <c r="B11" s="28"/>
      <c r="C11" s="52"/>
      <c r="D11" s="42" t="s">
        <v>25</v>
      </c>
      <c r="E11" s="53"/>
      <c r="F11" s="54"/>
      <c r="G11" s="55"/>
      <c r="H11" s="13"/>
      <c r="I11" s="56"/>
      <c r="J11" s="28"/>
      <c r="K11" s="26"/>
    </row>
    <row r="12" spans="1:17" x14ac:dyDescent="0.3">
      <c r="A12" s="26"/>
      <c r="B12" s="28"/>
      <c r="C12" s="41">
        <v>2</v>
      </c>
      <c r="D12" s="57" t="s">
        <v>24</v>
      </c>
      <c r="E12" s="58">
        <f>'[1]EXECUCIÓ CONTRACTE'!E7</f>
        <v>240</v>
      </c>
      <c r="F12" s="59">
        <f>'[1]EXECUCIÓ CONTRACTE'!C12</f>
        <v>40.5</v>
      </c>
      <c r="G12" s="45">
        <f>E12*F12</f>
        <v>9720</v>
      </c>
      <c r="H12" s="11"/>
      <c r="I12" s="45">
        <f>H12*E12</f>
        <v>0</v>
      </c>
      <c r="J12" s="28"/>
      <c r="K12" s="26"/>
    </row>
    <row r="13" spans="1:17" x14ac:dyDescent="0.3">
      <c r="A13" s="26"/>
      <c r="B13" s="28"/>
      <c r="C13" s="41">
        <v>3</v>
      </c>
      <c r="D13" s="57" t="s">
        <v>23</v>
      </c>
      <c r="E13" s="58">
        <f>'[1]EXECUCIÓ CONTRACTE'!E8</f>
        <v>240</v>
      </c>
      <c r="F13" s="59">
        <f>'[1]EXECUCIÓ CONTRACTE'!C13</f>
        <v>28</v>
      </c>
      <c r="G13" s="45">
        <f>E13*F13</f>
        <v>6720</v>
      </c>
      <c r="H13" s="11"/>
      <c r="I13" s="45">
        <f>H13*E13</f>
        <v>0</v>
      </c>
      <c r="J13" s="28"/>
      <c r="K13" s="26"/>
      <c r="O13" s="8"/>
      <c r="Q13" s="7"/>
    </row>
    <row r="14" spans="1:17" x14ac:dyDescent="0.3">
      <c r="A14" s="26"/>
      <c r="B14" s="28"/>
      <c r="C14" s="41">
        <v>4</v>
      </c>
      <c r="D14" s="57" t="s">
        <v>22</v>
      </c>
      <c r="E14" s="58">
        <f>'[1]EXECUCIÓ CONTRACTE'!E9</f>
        <v>240</v>
      </c>
      <c r="F14" s="59">
        <f>'[1]EXECUCIÓ CONTRACTE'!C14</f>
        <v>39</v>
      </c>
      <c r="G14" s="45">
        <f>E14*F14</f>
        <v>9360</v>
      </c>
      <c r="H14" s="11"/>
      <c r="I14" s="45">
        <f>H14*E14</f>
        <v>0</v>
      </c>
      <c r="J14" s="28"/>
      <c r="K14" s="26"/>
    </row>
    <row r="15" spans="1:17" ht="13.5" customHeight="1" x14ac:dyDescent="0.3">
      <c r="A15" s="26"/>
      <c r="B15" s="28"/>
      <c r="C15" s="60"/>
      <c r="D15" s="25"/>
      <c r="E15" s="61" t="s">
        <v>21</v>
      </c>
      <c r="F15" s="61"/>
      <c r="G15" s="62">
        <f>SUM(G12:G14)</f>
        <v>25800</v>
      </c>
      <c r="H15" s="14" t="s">
        <v>20</v>
      </c>
      <c r="I15" s="63">
        <f>SUM(I12:I14)</f>
        <v>0</v>
      </c>
      <c r="J15" s="28"/>
      <c r="K15" s="26"/>
      <c r="N15" s="6">
        <v>0</v>
      </c>
    </row>
    <row r="16" spans="1:17" x14ac:dyDescent="0.3">
      <c r="A16" s="26"/>
      <c r="B16" s="28"/>
      <c r="C16" s="64"/>
      <c r="D16" s="65" t="s">
        <v>19</v>
      </c>
      <c r="E16" s="66"/>
      <c r="F16" s="67"/>
      <c r="G16" s="35"/>
      <c r="H16" s="9"/>
      <c r="I16" s="56"/>
      <c r="J16" s="28"/>
      <c r="K16" s="26"/>
      <c r="N16" s="6">
        <v>0.04</v>
      </c>
      <c r="O16" s="7"/>
    </row>
    <row r="17" spans="1:251" x14ac:dyDescent="0.3">
      <c r="A17" s="26"/>
      <c r="B17" s="28"/>
      <c r="C17" s="68">
        <v>5</v>
      </c>
      <c r="D17" s="69" t="s">
        <v>18</v>
      </c>
      <c r="E17" s="70" t="s">
        <v>13</v>
      </c>
      <c r="F17" s="71"/>
      <c r="G17" s="72">
        <v>86842.11</v>
      </c>
      <c r="H17" s="15"/>
      <c r="I17" s="45">
        <f>H17</f>
        <v>0</v>
      </c>
      <c r="J17" s="28"/>
      <c r="K17" s="26"/>
      <c r="N17" s="6">
        <v>0.1</v>
      </c>
    </row>
    <row r="18" spans="1:251" x14ac:dyDescent="0.3">
      <c r="A18" s="26"/>
      <c r="B18" s="28"/>
      <c r="C18" s="68">
        <v>6</v>
      </c>
      <c r="D18" s="69" t="s">
        <v>17</v>
      </c>
      <c r="E18" s="70" t="s">
        <v>13</v>
      </c>
      <c r="F18" s="71"/>
      <c r="G18" s="72">
        <v>13157.89</v>
      </c>
      <c r="H18" s="15"/>
      <c r="I18" s="45">
        <f>H18</f>
        <v>0</v>
      </c>
      <c r="J18" s="28"/>
      <c r="K18" s="26"/>
      <c r="N18" s="6">
        <v>0.21</v>
      </c>
    </row>
    <row r="19" spans="1:251" ht="24" x14ac:dyDescent="0.3">
      <c r="A19" s="26"/>
      <c r="B19" s="28"/>
      <c r="C19" s="73"/>
      <c r="D19" s="74"/>
      <c r="E19" s="75" t="s">
        <v>16</v>
      </c>
      <c r="F19" s="75"/>
      <c r="G19" s="76">
        <f>SUM(G17:G18)</f>
        <v>100000</v>
      </c>
      <c r="H19" s="16" t="s">
        <v>16</v>
      </c>
      <c r="I19" s="63">
        <f>SUM(I17:I18)</f>
        <v>0</v>
      </c>
      <c r="J19" s="28"/>
      <c r="K19" s="26"/>
    </row>
    <row r="20" spans="1:251" s="5" customFormat="1" x14ac:dyDescent="0.3">
      <c r="A20" s="26"/>
      <c r="B20" s="28"/>
      <c r="C20" s="77"/>
      <c r="D20" s="78" t="s">
        <v>15</v>
      </c>
      <c r="E20" s="79"/>
      <c r="F20" s="80"/>
      <c r="G20" s="81"/>
      <c r="H20" s="17"/>
      <c r="I20" s="82"/>
      <c r="J20" s="28"/>
      <c r="K20" s="26"/>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row>
    <row r="21" spans="1:251" s="5" customFormat="1" x14ac:dyDescent="0.3">
      <c r="A21" s="26"/>
      <c r="B21" s="28"/>
      <c r="C21" s="68">
        <v>7</v>
      </c>
      <c r="D21" s="69" t="s">
        <v>14</v>
      </c>
      <c r="E21" s="70" t="s">
        <v>13</v>
      </c>
      <c r="F21" s="71"/>
      <c r="G21" s="72">
        <f>'[1]EXECUCIÓ CONTRACTE'!P17</f>
        <v>7500</v>
      </c>
      <c r="H21" s="15"/>
      <c r="I21" s="45">
        <f>H21</f>
        <v>0</v>
      </c>
      <c r="J21" s="28"/>
      <c r="K21" s="26"/>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row>
    <row r="22" spans="1:251" s="5" customFormat="1" ht="24.6" x14ac:dyDescent="0.3">
      <c r="A22" s="26"/>
      <c r="B22" s="28"/>
      <c r="C22" s="25"/>
      <c r="D22" s="25"/>
      <c r="E22" s="83" t="s">
        <v>12</v>
      </c>
      <c r="F22" s="83"/>
      <c r="G22" s="84">
        <f>SUM(G21)</f>
        <v>7500</v>
      </c>
      <c r="H22" s="18" t="s">
        <v>11</v>
      </c>
      <c r="I22" s="51">
        <f>SUM(I21)</f>
        <v>0</v>
      </c>
      <c r="J22" s="28"/>
      <c r="K22" s="26"/>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row>
    <row r="23" spans="1:251" s="5" customFormat="1" x14ac:dyDescent="0.3">
      <c r="A23" s="26"/>
      <c r="B23" s="28"/>
      <c r="C23" s="25"/>
      <c r="D23" s="25"/>
      <c r="E23" s="85"/>
      <c r="F23" s="86"/>
      <c r="G23" s="37"/>
      <c r="H23" s="10"/>
      <c r="I23" s="87"/>
      <c r="J23" s="28"/>
      <c r="K23" s="26"/>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row>
    <row r="24" spans="1:251" s="5" customFormat="1" x14ac:dyDescent="0.3">
      <c r="A24" s="26"/>
      <c r="B24" s="28"/>
      <c r="C24" s="25"/>
      <c r="D24" s="25"/>
      <c r="E24" s="88" t="s">
        <v>10</v>
      </c>
      <c r="F24" s="89"/>
      <c r="G24" s="90">
        <f>G10</f>
        <v>505700</v>
      </c>
      <c r="H24" s="19" t="s">
        <v>10</v>
      </c>
      <c r="I24" s="45">
        <f>I10</f>
        <v>0</v>
      </c>
      <c r="J24" s="28"/>
      <c r="K24" s="26"/>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row>
    <row r="25" spans="1:251" s="5" customFormat="1" ht="25.5" customHeight="1" x14ac:dyDescent="0.3">
      <c r="A25" s="26"/>
      <c r="B25" s="28"/>
      <c r="C25" s="25"/>
      <c r="D25" s="25"/>
      <c r="E25" s="91" t="s">
        <v>8</v>
      </c>
      <c r="F25" s="92"/>
      <c r="G25" s="93">
        <f>G24*10%</f>
        <v>50570</v>
      </c>
      <c r="H25" s="20"/>
      <c r="I25" s="45">
        <f>H25*I24</f>
        <v>0</v>
      </c>
      <c r="J25" s="28"/>
      <c r="K25" s="26"/>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row>
    <row r="26" spans="1:251" s="5" customFormat="1" x14ac:dyDescent="0.3">
      <c r="A26" s="26"/>
      <c r="B26" s="28"/>
      <c r="C26" s="25"/>
      <c r="D26" s="25"/>
      <c r="E26" s="88" t="s">
        <v>9</v>
      </c>
      <c r="F26" s="89"/>
      <c r="G26" s="90">
        <f>G15</f>
        <v>25800</v>
      </c>
      <c r="H26" s="21" t="s">
        <v>9</v>
      </c>
      <c r="I26" s="45">
        <f>I15</f>
        <v>0</v>
      </c>
      <c r="J26" s="28"/>
      <c r="K26" s="26"/>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row>
    <row r="27" spans="1:251" s="5" customFormat="1" ht="26.25" customHeight="1" x14ac:dyDescent="0.3">
      <c r="A27" s="26"/>
      <c r="B27" s="28"/>
      <c r="C27" s="25"/>
      <c r="D27" s="25"/>
      <c r="E27" s="91" t="s">
        <v>8</v>
      </c>
      <c r="F27" s="92"/>
      <c r="G27" s="93">
        <f>G26*10%</f>
        <v>2580</v>
      </c>
      <c r="H27" s="20"/>
      <c r="I27" s="45">
        <f>I26*H27</f>
        <v>0</v>
      </c>
      <c r="J27" s="28"/>
      <c r="K27" s="26"/>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row>
    <row r="28" spans="1:251" s="5" customFormat="1" ht="12" customHeight="1" x14ac:dyDescent="0.3">
      <c r="A28" s="26"/>
      <c r="B28" s="28"/>
      <c r="C28" s="25"/>
      <c r="D28" s="25"/>
      <c r="E28" s="94" t="s">
        <v>7</v>
      </c>
      <c r="F28" s="95"/>
      <c r="G28" s="90">
        <f>SUM(G17:G18)</f>
        <v>100000</v>
      </c>
      <c r="H28" s="22" t="s">
        <v>7</v>
      </c>
      <c r="I28" s="45">
        <f>I19</f>
        <v>0</v>
      </c>
      <c r="J28" s="28"/>
      <c r="K28" s="26"/>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row>
    <row r="29" spans="1:251" s="5" customFormat="1" x14ac:dyDescent="0.3">
      <c r="A29" s="26"/>
      <c r="B29" s="28"/>
      <c r="C29" s="25"/>
      <c r="D29" s="25"/>
      <c r="E29" s="91" t="s">
        <v>6</v>
      </c>
      <c r="F29" s="92"/>
      <c r="G29" s="93">
        <f>G28*21%</f>
        <v>21000</v>
      </c>
      <c r="H29" s="20"/>
      <c r="I29" s="45">
        <f>I28*H29</f>
        <v>0</v>
      </c>
      <c r="J29" s="28"/>
      <c r="K29" s="26"/>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row>
    <row r="30" spans="1:251" ht="24" x14ac:dyDescent="0.3">
      <c r="A30" s="26"/>
      <c r="B30" s="28"/>
      <c r="C30" s="25"/>
      <c r="D30" s="25"/>
      <c r="E30" s="94" t="s">
        <v>5</v>
      </c>
      <c r="F30" s="95"/>
      <c r="G30" s="90">
        <f>G21</f>
        <v>7500</v>
      </c>
      <c r="H30" s="22" t="s">
        <v>5</v>
      </c>
      <c r="I30" s="45">
        <f>I22</f>
        <v>0</v>
      </c>
      <c r="J30" s="28"/>
      <c r="K30" s="26"/>
    </row>
    <row r="31" spans="1:251" ht="15.75" customHeight="1" x14ac:dyDescent="0.3">
      <c r="A31" s="26"/>
      <c r="B31" s="28"/>
      <c r="C31" s="25"/>
      <c r="D31" s="25"/>
      <c r="E31" s="91" t="s">
        <v>4</v>
      </c>
      <c r="F31" s="92"/>
      <c r="G31" s="93">
        <f>G30*10%</f>
        <v>750</v>
      </c>
      <c r="H31" s="20"/>
      <c r="I31" s="45">
        <f>I30*H31</f>
        <v>0</v>
      </c>
      <c r="J31" s="28"/>
      <c r="K31" s="26"/>
    </row>
    <row r="32" spans="1:251" ht="15.75" customHeight="1" x14ac:dyDescent="0.3">
      <c r="A32" s="26"/>
      <c r="B32" s="28"/>
      <c r="C32" s="25"/>
      <c r="D32" s="25"/>
      <c r="E32" s="96" t="s">
        <v>3</v>
      </c>
      <c r="F32" s="97"/>
      <c r="G32" s="98">
        <f>SUM(G24:G31)</f>
        <v>713900</v>
      </c>
      <c r="H32" s="23" t="s">
        <v>2</v>
      </c>
      <c r="I32" s="51">
        <f>SUM(I24:I31)</f>
        <v>0</v>
      </c>
      <c r="J32" s="28"/>
      <c r="K32" s="26"/>
    </row>
    <row r="33" spans="1:11" ht="51.75" customHeight="1" x14ac:dyDescent="0.3">
      <c r="A33" s="26"/>
      <c r="B33" s="28"/>
      <c r="C33" s="28"/>
      <c r="D33" s="28" t="s">
        <v>1</v>
      </c>
      <c r="E33" s="28"/>
      <c r="F33" s="99"/>
      <c r="G33" s="32"/>
      <c r="H33" s="28"/>
      <c r="I33" s="28"/>
      <c r="J33" s="28"/>
      <c r="K33" s="26"/>
    </row>
    <row r="34" spans="1:11" ht="55.5" customHeight="1" x14ac:dyDescent="0.3">
      <c r="A34" s="26"/>
      <c r="B34" s="28"/>
      <c r="C34" s="28"/>
      <c r="D34" s="100" t="s">
        <v>0</v>
      </c>
      <c r="E34" s="100"/>
      <c r="F34" s="100"/>
      <c r="G34" s="100"/>
      <c r="H34" s="100"/>
      <c r="I34" s="100"/>
      <c r="J34" s="28"/>
      <c r="K34" s="26"/>
    </row>
    <row r="35" spans="1:11" ht="45.75" customHeight="1" x14ac:dyDescent="0.3">
      <c r="A35" s="26"/>
      <c r="B35" s="26"/>
      <c r="C35" s="26"/>
      <c r="D35" s="26"/>
      <c r="E35" s="26"/>
      <c r="F35" s="26"/>
      <c r="G35" s="26"/>
      <c r="H35" s="26"/>
      <c r="I35" s="26"/>
      <c r="J35" s="28"/>
      <c r="K35" s="26"/>
    </row>
    <row r="36" spans="1:11" ht="54" customHeight="1" x14ac:dyDescent="0.3">
      <c r="A36" s="4"/>
      <c r="K36" s="4"/>
    </row>
    <row r="37" spans="1:11" x14ac:dyDescent="0.3">
      <c r="A37" s="4"/>
      <c r="J37" s="4"/>
      <c r="K37" s="4"/>
    </row>
    <row r="40" spans="1:11" ht="17.25" customHeight="1" x14ac:dyDescent="0.3"/>
    <row r="41" spans="1:11" ht="15" customHeight="1" x14ac:dyDescent="0.3"/>
    <row r="131" ht="16.5" customHeight="1" x14ac:dyDescent="0.3"/>
    <row r="132" ht="15" customHeight="1" x14ac:dyDescent="0.3"/>
    <row r="133" ht="16.5" customHeight="1" x14ac:dyDescent="0.3"/>
    <row r="188" ht="16.5" customHeight="1" x14ac:dyDescent="0.3"/>
    <row r="189" ht="17.25" customHeight="1" x14ac:dyDescent="0.3"/>
    <row r="213" spans="2:9" x14ac:dyDescent="0.3">
      <c r="B213" s="3"/>
    </row>
    <row r="214" spans="2:9" x14ac:dyDescent="0.3">
      <c r="B214" s="3"/>
    </row>
    <row r="215" spans="2:9" s="3" customFormat="1" x14ac:dyDescent="0.3">
      <c r="C215" s="1"/>
      <c r="D215" s="1"/>
      <c r="E215" s="1"/>
      <c r="F215" s="1"/>
      <c r="G215" s="2"/>
      <c r="H215" s="1"/>
      <c r="I215" s="1"/>
    </row>
    <row r="216" spans="2:9" s="3" customFormat="1" x14ac:dyDescent="0.3">
      <c r="B216" s="1"/>
      <c r="C216" s="1"/>
      <c r="D216" s="1"/>
      <c r="E216" s="1"/>
      <c r="F216" s="1"/>
      <c r="G216" s="2"/>
      <c r="H216" s="1"/>
      <c r="I216" s="1"/>
    </row>
    <row r="217" spans="2:9" s="3" customFormat="1" x14ac:dyDescent="0.3">
      <c r="B217" s="1"/>
      <c r="C217" s="1"/>
      <c r="D217" s="1"/>
      <c r="E217" s="1"/>
      <c r="F217" s="1"/>
      <c r="G217" s="2"/>
      <c r="H217" s="1"/>
      <c r="I217" s="1"/>
    </row>
  </sheetData>
  <sheetProtection algorithmName="SHA-512" hashValue="P2K2Nk0b4RVHomrPWlBtN0/GiUXpHaq9Ot2NZoLp976c4nNFhY77eEs3d4V/nioHiQLQjLlL1xJM1dCbi+2fBQ==" saltValue="R13802aHKaouSd6rIiICpA==" spinCount="100000" sheet="1" objects="1" scenarios="1"/>
  <mergeCells count="17">
    <mergeCell ref="E28:F28"/>
    <mergeCell ref="E10:F10"/>
    <mergeCell ref="E15:F15"/>
    <mergeCell ref="E17:F17"/>
    <mergeCell ref="E18:F18"/>
    <mergeCell ref="E19:F19"/>
    <mergeCell ref="E21:F21"/>
    <mergeCell ref="E29:F29"/>
    <mergeCell ref="E30:F30"/>
    <mergeCell ref="E31:F31"/>
    <mergeCell ref="E32:F32"/>
    <mergeCell ref="D34:I34"/>
    <mergeCell ref="E22:F22"/>
    <mergeCell ref="E24:F24"/>
    <mergeCell ref="E25:F25"/>
    <mergeCell ref="E26:F26"/>
    <mergeCell ref="E27:F27"/>
  </mergeCells>
  <dataValidations count="1">
    <dataValidation type="list" allowBlank="1" showInputMessage="1" showErrorMessage="1" sqref="H25 H31 H29 H27" xr:uid="{934005EA-654A-4AC8-9E01-D746C1466F11}">
      <formula1>$N$15:$N$18</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3 (2)</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RODRIGUEZ, CRISTINA</dc:creator>
  <cp:lastModifiedBy>MARTINEZ RODRIGUEZ, CRISTINA</cp:lastModifiedBy>
  <dcterms:created xsi:type="dcterms:W3CDTF">2026-07-17T08:31:35Z</dcterms:created>
  <dcterms:modified xsi:type="dcterms:W3CDTF">2026-07-17T08:39:41Z</dcterms:modified>
</cp:coreProperties>
</file>