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mc:AlternateContent xmlns:mc="http://schemas.openxmlformats.org/markup-compatibility/2006">
    <mc:Choice Requires="x15">
      <x15ac:absPath xmlns:x15ac="http://schemas.microsoft.com/office/spreadsheetml/2010/11/ac" url="U:\Dir_Serveis_Juridics\2024 EXPEDIENTS COMPLETS\LICITACIONS\21-24 ELEVADORS SEU CENTRAL\"/>
    </mc:Choice>
  </mc:AlternateContent>
  <xr:revisionPtr revIDLastSave="0" documentId="13_ncr:1_{7AA86F54-B122-40F8-ACE5-AC610882E055}" xr6:coauthVersionLast="47" xr6:coauthVersionMax="47" xr10:uidLastSave="{00000000-0000-0000-0000-000000000000}"/>
  <bookViews>
    <workbookView xWindow="-104" yWindow="-104" windowWidth="22326" windowHeight="1205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3" i="1" l="1"/>
  <c r="E4" i="1"/>
  <c r="E32" i="1" s="1"/>
  <c r="E28" i="1"/>
  <c r="E39" i="1" s="1"/>
  <c r="E20" i="1"/>
  <c r="E37" i="1" s="1"/>
  <c r="B38" i="1"/>
  <c r="B36" i="1"/>
  <c r="B35" i="1"/>
  <c r="B34" i="1"/>
  <c r="B33" i="1"/>
  <c r="B32" i="1"/>
  <c r="E15" i="1"/>
  <c r="E35" i="1" s="1"/>
  <c r="E23" i="1"/>
  <c r="E38" i="1" s="1"/>
  <c r="E18" i="1"/>
  <c r="E36" i="1" s="1"/>
  <c r="E12" i="1"/>
  <c r="E34" i="1" s="1"/>
  <c r="E41" i="1" l="1"/>
  <c r="E42" i="1" s="1"/>
  <c r="E43" i="1" s="1"/>
</calcChain>
</file>

<file path=xl/sharedStrings.xml><?xml version="1.0" encoding="utf-8"?>
<sst xmlns="http://schemas.openxmlformats.org/spreadsheetml/2006/main" count="37" uniqueCount="36">
  <si>
    <t>Unitats</t>
  </si>
  <si>
    <t>Descripció</t>
  </si>
  <si>
    <t>Preu unitari</t>
  </si>
  <si>
    <t>Total</t>
  </si>
  <si>
    <t>Codi</t>
  </si>
  <si>
    <t>2.1</t>
  </si>
  <si>
    <t>2.2</t>
  </si>
  <si>
    <t>3.1</t>
  </si>
  <si>
    <t>4.1</t>
  </si>
  <si>
    <t>5.1</t>
  </si>
  <si>
    <t>6.1</t>
  </si>
  <si>
    <t>TOTAL</t>
  </si>
  <si>
    <t>IVA 21%</t>
  </si>
  <si>
    <t>RESUM</t>
  </si>
  <si>
    <t>Substitució de botoneres de cabina interiors i exteriors</t>
  </si>
  <si>
    <t>Substitució de grup tractor amb reductor maq. abaix</t>
  </si>
  <si>
    <t>Substitució cables de tracció cabina</t>
  </si>
  <si>
    <t>Tercera guia de cabina</t>
  </si>
  <si>
    <t>TOTAL PREU MÀXIM DE LICITACIÓ</t>
  </si>
  <si>
    <t>Operador i portes automàtiques de cabina</t>
  </si>
  <si>
    <t>7.1</t>
  </si>
  <si>
    <t>Reforçar xasis de cabina i aplom</t>
  </si>
  <si>
    <t>Partida en matèria de prevenció de riscos laborals.</t>
  </si>
  <si>
    <t>Partida de mitjans de protecció individuals i col·lectius</t>
  </si>
  <si>
    <t>8.1</t>
  </si>
  <si>
    <t>Partida en matèria de prevenció de riscos laborals</t>
  </si>
  <si>
    <t>Subministrament i instal·lació d'elements de reforç en el xassís de motxilla lateral de cabina per donar cohesió i evitar el desplaçament laterals de la cabina.
Inclou: suspensió.  aplom i anivellament de la cabina per aconseguir un paral·lelisme entre les portes de cabina i les de replà.</t>
  </si>
  <si>
    <r>
      <t>Subministrament, muntatge, instal·lació i posta en marxa d'un joc de portes metàl·liques automàtiques per a l</t>
    </r>
    <r>
      <rPr>
        <sz val="11"/>
        <rFont val="Calibri"/>
        <family val="2"/>
        <scheme val="minor"/>
      </rPr>
      <t>'interior de la cabina</t>
    </r>
    <r>
      <rPr>
        <sz val="11"/>
        <color theme="1"/>
        <rFont val="Calibri"/>
        <family val="2"/>
        <scheme val="minor"/>
      </rPr>
      <t>, acabades en acer inoxidable, amb contactes elèctrics de presència, finals de carreres i altres elements per a la seva obertura i tancament automàtic.
Motor alimentat de Variador de Voltatge i Freqüència que garanteix un sistema d'obertura i tancament sincronitzat de portes de cabina i replà suau i progressiu.
La partida inclou la retirada de la porta existent i trasllat a abocador autoritzat.</t>
    </r>
  </si>
  <si>
    <r>
      <t xml:space="preserve">El xassís de cabina de motxilla lateral, juntament amb una cabina de dimensions 1.100 mm x 1.400 mm per a una càrrega nominal de 8 persones i 600 kg, fa que el guiatge i l'aplomament de la cabina sigui deficient. Aquest detall és molt important per al correcte funcionament de les portes de replà que, en ser automàtiques, el seu sistema de motorització és mitjançant l'operador de portes de cabina i el seu paral·lelisme, anivellament i aplomament impedeix la correcta obertura i tancament sincronitzat de totes dues.
Col·locació de la tercera guia pel correcte guiat de la cabina, en no tenir un xassís de pòrtic centrat. Aquesta tercera guia ha d'anar enfrontada al xassís de cabina de motxilla suportant tot el recorregut de la cabina.
La partida inclou la ma d'obra i material necessari per la instal·lació.
</t>
    </r>
    <r>
      <rPr>
        <b/>
        <sz val="11"/>
        <color theme="1"/>
        <rFont val="Calibri"/>
        <family val="2"/>
        <scheme val="minor"/>
      </rPr>
      <t>NOTA</t>
    </r>
    <r>
      <rPr>
        <sz val="11"/>
        <color theme="1"/>
        <rFont val="Calibri"/>
        <family val="2"/>
        <scheme val="minor"/>
      </rPr>
      <t>: Cal estudiar la viabilitat per espai en buit i ser la separació de xapa metàl·lica entre els dos recorreguts de les dues cabines.</t>
    </r>
  </si>
  <si>
    <r>
      <t xml:space="preserve">Suspendre la cabina i el contrapès. Desmuntatge dels cables instal·lats. Canviar els cables </t>
    </r>
    <r>
      <rPr>
        <sz val="11"/>
        <rFont val="Calibri"/>
        <family val="2"/>
        <scheme val="minor"/>
      </rPr>
      <t>dels dos òrgans (cabina i xassís del contrapés)</t>
    </r>
    <r>
      <rPr>
        <sz val="11"/>
        <color theme="1"/>
        <rFont val="Calibri"/>
        <family val="2"/>
        <scheme val="minor"/>
      </rPr>
      <t>, subministrant nous ramals de cables d'acer amb els seus amarratges i accessoris  i col·locació i muntatges dels nous. 6 cable</t>
    </r>
    <r>
      <rPr>
        <sz val="11"/>
        <rFont val="Calibri"/>
        <family val="2"/>
        <scheme val="minor"/>
      </rPr>
      <t>s de 8mm</t>
    </r>
    <r>
      <rPr>
        <sz val="11"/>
        <color theme="1"/>
        <rFont val="Calibri"/>
        <family val="2"/>
        <scheme val="minor"/>
      </rPr>
      <t xml:space="preserve"> i 90m aproximats de llarga per unitat. Aproximadament un</t>
    </r>
    <r>
      <rPr>
        <sz val="11"/>
        <rFont val="Calibri"/>
        <family val="2"/>
        <scheme val="minor"/>
      </rPr>
      <t xml:space="preserve"> total de 540m</t>
    </r>
    <r>
      <rPr>
        <sz val="11"/>
        <color theme="1"/>
        <rFont val="Calibri"/>
        <family val="2"/>
        <scheme val="minor"/>
      </rPr>
      <t>. La partida inclou la retirada dels cables de tracció existents i trasllat a abocador autoritzat.</t>
    </r>
  </si>
  <si>
    <r>
      <t xml:space="preserve">Subministrament, col·locació, instal·lació i posta en marxa d'un nou grup tractor ubicat al quatre de màquina inferior, que serà del tipus EF de cargol sense fi d'acer especial amb coixinets d'empenta axial de rodaments a boles de doble efecte, corona i coixinets radials de bronze fosforós amb politja motriu, acoblada a un electromotor especial per a ascensors de la marca Sicor Geared SH130G VVVF 7,5 de 50HZ o equivalent  amb les següents característiques: velocitat nominal 1,02m/s. Càrrega útil: 660kg. Potència 7,5kw. Reducció: 1:37. Diàmetre politja: 480mm. Número de cables: 6 de 11mm.
</t>
    </r>
    <r>
      <rPr>
        <sz val="11"/>
        <rFont val="Calibri"/>
        <family val="2"/>
        <scheme val="minor"/>
      </rPr>
      <t>El pressupost inclou la suspensió de la cabina i el contrapès, desmuntar l'actual grup tractor i tarsllat a abocador autoritzat. El nou grup tractor ha de incloure totes les proteccions que per normativa de prevenció de riscos laborals siguin requerides.</t>
    </r>
    <r>
      <rPr>
        <sz val="11"/>
        <color theme="1"/>
        <rFont val="Calibri"/>
        <family val="2"/>
        <scheme val="minor"/>
      </rPr>
      <t xml:space="preserve">
</t>
    </r>
  </si>
  <si>
    <t>Subministrament i col·locació de noves botoneres de comandament exteriors de l'ascensor, adaptades a les portes d'accés corresponents als pisos. Botoneres proveïdes d'un polsador de trucada i un pilot lluminós (tipus display) i sistema acústic de senyalització que indiquin ambdós en quina planta està l’ascensor i el sentit de desplaçament, muntats i connectats elèctricament tot el conjunt en plaques de metall. La lucoció serà en llengua catalana.
Les botoneres seran totalment accessibles, incloent caràcters amb Braille, en relleu i contrast cromàtic  i cobrirà com a mínim les prestacions (dimensions) de les existents. La partida inclou la retirada de les botonores existents i trasllat a abocador autoritzat.</t>
  </si>
  <si>
    <t>Subministrament i col·locació d'una botonera de comandaments per a la cabina de l'ascensor, amb la nomenclatura de cada pis adaptada a la senyalització de la parada corresponent. Botonera proveïda dun polsador lluminós per pis, un polsador d´alarma, un polsador per obrir la porta i un indicador digital de posició tipus display (indicador de pis i sentit de funcionament), muntat i connectat elèctricament tot el conjunt en plaques metàl·liques. El sistema complirà amb les mesures d'accessibilitat amb la númeració en codi Brallei, en relleu i contrasts cromàtic, sistema acústic de identificació d’obertura i tancament de porta i de planta de parada.  La lucoció serà en llengua catalana
La botonera proposada cobrirà com a mínim les prestacions (dimensions) de les existents. La partida inclou la retirada de les botonores existents i trasllat a abocador autoritzat.</t>
  </si>
  <si>
    <t>Convertidor estàtic de potència ersce-vvvf, FUJI, o equivalent amb variació simultània de la freqüència i tensió, ajustades a les demandes instantànies de la instal·lació.
El sistema és un control per a motors de corrent altern basat en la tecnologia de modulació d'ampla de pols per modular la freqüència i la tensió del corrent elèctric, de manera que s'aconsegueix la màxima eficàcia del motor. Adapta i optimitza el parell motor necessari, d'acord amb una corba de viatge preestablerta i programada l'equip.
El convertidor estàtic de potència disposa de les següents prestacions:
- velocitat de l'ascensor segons la funció de viatge preestablerta.
- variacions d'acceleració i velocitat progressives.
- gran precisió en l'anivellament de la parada, independentment de la càrrega.
- equip totalment silenciós, amb baixa freqüència de treball imperceptible a l'orella humana.
- reducció del temps de viatge.
- reducció del corrent d'arrencada entre 2 i 3,5 vegades la nominal.
- augment del factor de potència fins a nivells superiors al 0,9.
- estalvis d'energia al voltant del 40% respecte dels sistemes convencionals d'una velocitat o dues.
- reducció de pèrdues de calor per escalfament del motor.
- augment del nombre d'arrencada/hora en un 50% aproximadament.
- augment de la fiabilitat de la instal·lació i disminució d'avaries facilitar un manteniment preventiu eficaç.
Aquest quadre estarà protegit amb un armari metàl·lic.</t>
  </si>
  <si>
    <t>Quadres de maniobres per a dos ascensors electromecànics amb variador de freqüència en sistema dúplex</t>
  </si>
  <si>
    <r>
      <t>Subministrament i instal·lació d'un nou quadre de maniobra automàtica amb variador de freqüència, programat per a maniobra selectiva símplex en baixada.
- Mòdul electrònic endollable Emersal o equivalent.
- Variador per a motor de 5CV-4KW-380VAC/3,7KW-220VAC.
- Contactors 25/18A
- Transformador per a fre, vàlvules i alimentació lluminosos a 24VDC (màxim 3W).
- Portes automàtiques: Monofàsique</t>
    </r>
    <r>
      <rPr>
        <sz val="11"/>
        <rFont val="Calibri"/>
        <family val="2"/>
        <scheme val="minor"/>
      </rPr>
      <t>s o Variador Fuji</t>
    </r>
    <r>
      <rPr>
        <sz val="11"/>
        <color theme="1"/>
        <rFont val="Calibri"/>
        <family val="2"/>
        <scheme val="minor"/>
      </rPr>
      <t>.
- Lluminosos: fletxes direcció, ocupat, porta oberta, registre i posicional binari.
- Armari metàl·lic HIMEL, amb protecció IP-55.
- Lluminós de nivell pis a porta armari. Quadre protegit sota armari mecànic.
- Caixa de fossa amb stop, presa de corrent i selector llum de buit.
- Canaleta de PVC i accessoris de fixació i connexió.
- Paradors de marxa i finals de carrera amb suports de fixació i guies.
- Kit posicionament incloent detectors, suports, guies i imants segons aturades.
- Distàncies: Entre plantes 3m. / De motor a quadre 3m. / De diferencials a maniobra 5m.
- Instal·lació completa del buit (Cable d'1 x 0,75mm.) proveït de connectors als extrems.
- Caixa d'inspecció i emergència completa, totalment cablejada.
- Cordó pla amb connectors per a comunicació cabina quadre de maniobra
- Instal·lació per a pesa-càrregues i telefonia LIFT.
- Mànega numerada per a botonera de cabina.
- Commutador de llum de buit.
Inclou tota la instal·lació elèctrica necessària a realitzar, cambra de màquina, cambril, fosa, connexió dels dos quadres a la central de detecció de incendis perquè els aparells baixin a la planta 0 en cas de incendi  i posta en marxa del sistema. La partida inclou la retirada dels quadres i accessoris existents i trasllat a abocador autoritzat.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</si>
</sst>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4" x14ac:knownFonts="1">
    <font>
      <sz val="11"/>
      <color theme="1"/>
      <name val="Calibri"/>
      <family val="2"/>
      <scheme val="minor"/>
    </font>
    <font>
      <b/>
      <sz val="11"/>
      <color theme="1"/>
      <name val="Calibri"/>
      <family val="2"/>
      <scheme val="minor"/>
    </font>
    <font>
      <sz val="11"/>
      <name val="Calibri"/>
      <family val="2"/>
      <scheme val="minor"/>
    </font>
    <font>
      <sz val="11"/>
      <color theme="1"/>
      <name val="Calibri"/>
      <family val="2"/>
      <scheme val="minor"/>
    </font>
  </fonts>
  <fills count="2">
    <fill>
      <patternFill patternType="none"/>
    </fill>
    <fill>
      <patternFill patternType="gray125"/>
    </fill>
  </fills>
  <borders count="2">
    <border>
      <left/>
      <right/>
      <top/>
      <bottom/>
      <diagonal/>
    </border>
    <border>
      <left/>
      <right/>
      <top style="thin">
        <color indexed="64"/>
      </top>
      <bottom/>
      <diagonal/>
    </border>
  </borders>
  <cellStyleXfs count="2">
    <xf numFmtId="0" fontId="0" fillId="0" borderId="0"/>
    <xf numFmtId="44" fontId="3" fillId="0" borderId="0" applyFont="0" applyFill="0" applyBorder="0" applyAlignment="0" applyProtection="0"/>
  </cellStyleXfs>
  <cellXfs count="18">
    <xf numFmtId="0" fontId="0" fillId="0" borderId="0" xfId="0"/>
    <xf numFmtId="0" fontId="0" fillId="0" borderId="0" xfId="0" applyAlignment="1">
      <alignment wrapText="1"/>
    </xf>
    <xf numFmtId="0" fontId="0" fillId="0" borderId="0" xfId="0" applyAlignment="1">
      <alignment vertical="top" wrapText="1"/>
    </xf>
    <xf numFmtId="0" fontId="0" fillId="0" borderId="0" xfId="0" applyAlignment="1">
      <alignment vertical="top"/>
    </xf>
    <xf numFmtId="4" fontId="0" fillId="0" borderId="0" xfId="0" applyNumberFormat="1" applyAlignment="1">
      <alignment vertical="top"/>
    </xf>
    <xf numFmtId="0" fontId="0" fillId="0" borderId="1" xfId="0" applyBorder="1"/>
    <xf numFmtId="0" fontId="0" fillId="0" borderId="1" xfId="0" applyBorder="1" applyAlignment="1">
      <alignment wrapText="1"/>
    </xf>
    <xf numFmtId="0" fontId="0" fillId="0" borderId="1" xfId="0" applyBorder="1" applyAlignment="1">
      <alignment vertical="top"/>
    </xf>
    <xf numFmtId="4" fontId="0" fillId="0" borderId="1" xfId="0" applyNumberFormat="1" applyBorder="1" applyAlignment="1">
      <alignment vertical="top"/>
    </xf>
    <xf numFmtId="0" fontId="1" fillId="0" borderId="0" xfId="0" applyFont="1" applyAlignment="1">
      <alignment wrapText="1"/>
    </xf>
    <xf numFmtId="0" fontId="1" fillId="0" borderId="1" xfId="0" applyFont="1" applyBorder="1" applyAlignment="1">
      <alignment wrapText="1"/>
    </xf>
    <xf numFmtId="0" fontId="2" fillId="0" borderId="0" xfId="0" applyFont="1" applyAlignment="1">
      <alignment vertical="top"/>
    </xf>
    <xf numFmtId="4" fontId="2" fillId="0" borderId="0" xfId="0" applyNumberFormat="1" applyFont="1" applyAlignment="1">
      <alignment vertical="top"/>
    </xf>
    <xf numFmtId="3" fontId="2" fillId="0" borderId="0" xfId="0" applyNumberFormat="1" applyFont="1" applyAlignment="1">
      <alignment vertical="top"/>
    </xf>
    <xf numFmtId="44" fontId="0" fillId="0" borderId="0" xfId="1" applyFont="1"/>
    <xf numFmtId="44" fontId="0" fillId="0" borderId="1" xfId="1" applyFont="1" applyBorder="1"/>
    <xf numFmtId="44" fontId="0" fillId="0" borderId="0" xfId="1" applyFont="1" applyAlignment="1">
      <alignment vertical="top"/>
    </xf>
    <xf numFmtId="44" fontId="0" fillId="0" borderId="1" xfId="1" applyFont="1" applyBorder="1" applyAlignment="1">
      <alignment vertical="top"/>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E43"/>
  <sheetViews>
    <sheetView tabSelected="1" workbookViewId="0">
      <selection activeCell="E24" sqref="E1:E1048576"/>
    </sheetView>
  </sheetViews>
  <sheetFormatPr defaultRowHeight="14.4" x14ac:dyDescent="0.3"/>
  <cols>
    <col min="2" max="2" width="80.3984375" style="1" customWidth="1"/>
    <col min="4" max="4" width="10.5" bestFit="1" customWidth="1"/>
    <col min="5" max="5" width="9" style="14" bestFit="1" customWidth="1"/>
  </cols>
  <sheetData>
    <row r="2" spans="1:5" x14ac:dyDescent="0.3">
      <c r="A2" t="s">
        <v>4</v>
      </c>
      <c r="B2" s="1" t="s">
        <v>1</v>
      </c>
      <c r="C2" t="s">
        <v>0</v>
      </c>
      <c r="D2" t="s">
        <v>2</v>
      </c>
      <c r="E2" s="14" t="s">
        <v>3</v>
      </c>
    </row>
    <row r="3" spans="1:5" ht="28.8" x14ac:dyDescent="0.3">
      <c r="A3" s="5">
        <v>1</v>
      </c>
      <c r="B3" s="6" t="s">
        <v>34</v>
      </c>
      <c r="C3" s="5"/>
      <c r="D3" s="5"/>
      <c r="E3" s="15"/>
    </row>
    <row r="4" spans="1:5" ht="360" x14ac:dyDescent="0.3">
      <c r="B4" s="2" t="s">
        <v>35</v>
      </c>
      <c r="C4" s="3">
        <v>2</v>
      </c>
      <c r="D4" s="4"/>
      <c r="E4" s="16">
        <f>C4*D4</f>
        <v>0</v>
      </c>
    </row>
    <row r="5" spans="1:5" ht="288" x14ac:dyDescent="0.3">
      <c r="B5" s="1" t="s">
        <v>33</v>
      </c>
      <c r="C5" s="3"/>
      <c r="D5" s="3"/>
      <c r="E5" s="16"/>
    </row>
    <row r="6" spans="1:5" x14ac:dyDescent="0.3">
      <c r="A6" s="5"/>
      <c r="B6" s="6"/>
      <c r="C6" s="7"/>
      <c r="D6" s="7"/>
      <c r="E6" s="17"/>
    </row>
    <row r="7" spans="1:5" x14ac:dyDescent="0.3">
      <c r="A7">
        <v>2</v>
      </c>
      <c r="B7" s="9" t="s">
        <v>14</v>
      </c>
      <c r="C7" s="3"/>
      <c r="D7" s="3"/>
      <c r="E7" s="16"/>
    </row>
    <row r="8" spans="1:5" ht="144" x14ac:dyDescent="0.3">
      <c r="A8" t="s">
        <v>5</v>
      </c>
      <c r="B8" s="1" t="s">
        <v>32</v>
      </c>
      <c r="C8" s="3">
        <v>2</v>
      </c>
      <c r="D8" s="3"/>
      <c r="E8" s="16">
        <v>0</v>
      </c>
    </row>
    <row r="9" spans="1:5" ht="115.2" x14ac:dyDescent="0.3">
      <c r="A9" t="s">
        <v>6</v>
      </c>
      <c r="B9" s="1" t="s">
        <v>31</v>
      </c>
      <c r="C9" s="3">
        <v>14</v>
      </c>
      <c r="D9" s="3"/>
      <c r="E9" s="16"/>
    </row>
    <row r="10" spans="1:5" x14ac:dyDescent="0.3">
      <c r="A10" s="5"/>
      <c r="B10" s="6"/>
      <c r="C10" s="7"/>
      <c r="D10" s="7"/>
      <c r="E10" s="17"/>
    </row>
    <row r="11" spans="1:5" x14ac:dyDescent="0.3">
      <c r="A11">
        <v>3</v>
      </c>
      <c r="B11" s="9" t="s">
        <v>15</v>
      </c>
      <c r="C11" s="3"/>
      <c r="D11" s="3"/>
      <c r="E11" s="16"/>
    </row>
    <row r="12" spans="1:5" ht="144" x14ac:dyDescent="0.3">
      <c r="A12" t="s">
        <v>7</v>
      </c>
      <c r="B12" s="1" t="s">
        <v>30</v>
      </c>
      <c r="C12" s="3">
        <v>1</v>
      </c>
      <c r="D12" s="4"/>
      <c r="E12" s="16">
        <f>C12*D12</f>
        <v>0</v>
      </c>
    </row>
    <row r="13" spans="1:5" x14ac:dyDescent="0.3">
      <c r="A13" s="5"/>
      <c r="B13" s="6"/>
      <c r="C13" s="7"/>
      <c r="D13" s="7"/>
      <c r="E13" s="17"/>
    </row>
    <row r="14" spans="1:5" x14ac:dyDescent="0.3">
      <c r="A14">
        <v>4</v>
      </c>
      <c r="B14" s="9" t="s">
        <v>16</v>
      </c>
      <c r="C14" s="3"/>
      <c r="D14" s="3"/>
      <c r="E14" s="16"/>
    </row>
    <row r="15" spans="1:5" ht="72" x14ac:dyDescent="0.3">
      <c r="A15" t="s">
        <v>8</v>
      </c>
      <c r="B15" s="1" t="s">
        <v>29</v>
      </c>
      <c r="C15" s="11">
        <v>1</v>
      </c>
      <c r="D15" s="13"/>
      <c r="E15" s="16">
        <f>C15*D15</f>
        <v>0</v>
      </c>
    </row>
    <row r="16" spans="1:5" x14ac:dyDescent="0.3">
      <c r="A16" s="5"/>
      <c r="B16" s="6"/>
      <c r="C16" s="7"/>
      <c r="D16" s="7"/>
      <c r="E16" s="17"/>
    </row>
    <row r="17" spans="1:5" x14ac:dyDescent="0.3">
      <c r="A17">
        <v>5</v>
      </c>
      <c r="B17" s="9" t="s">
        <v>17</v>
      </c>
      <c r="C17" s="3"/>
      <c r="D17" s="3"/>
      <c r="E17" s="16"/>
    </row>
    <row r="18" spans="1:5" ht="172.8" x14ac:dyDescent="0.3">
      <c r="A18" t="s">
        <v>9</v>
      </c>
      <c r="B18" s="1" t="s">
        <v>28</v>
      </c>
      <c r="C18" s="3">
        <v>1</v>
      </c>
      <c r="D18" s="4"/>
      <c r="E18" s="16">
        <f>C18*D18</f>
        <v>0</v>
      </c>
    </row>
    <row r="19" spans="1:5" x14ac:dyDescent="0.3">
      <c r="A19" s="5">
        <v>6</v>
      </c>
      <c r="B19" s="10" t="s">
        <v>21</v>
      </c>
      <c r="C19" s="7"/>
      <c r="D19" s="8"/>
      <c r="E19" s="17"/>
    </row>
    <row r="20" spans="1:5" ht="57.6" x14ac:dyDescent="0.3">
      <c r="A20" t="s">
        <v>10</v>
      </c>
      <c r="B20" s="1" t="s">
        <v>26</v>
      </c>
      <c r="C20" s="3">
        <v>1</v>
      </c>
      <c r="D20" s="4"/>
      <c r="E20" s="16">
        <f>C20*D20</f>
        <v>0</v>
      </c>
    </row>
    <row r="21" spans="1:5" x14ac:dyDescent="0.3">
      <c r="C21" s="3"/>
      <c r="D21" s="4"/>
      <c r="E21" s="16"/>
    </row>
    <row r="22" spans="1:5" x14ac:dyDescent="0.3">
      <c r="A22" s="5"/>
      <c r="B22" s="6"/>
      <c r="C22" s="7"/>
      <c r="D22" s="7"/>
      <c r="E22" s="17"/>
    </row>
    <row r="23" spans="1:5" x14ac:dyDescent="0.3">
      <c r="A23">
        <v>7</v>
      </c>
      <c r="B23" s="9" t="s">
        <v>19</v>
      </c>
      <c r="C23" s="11">
        <v>1</v>
      </c>
      <c r="D23" s="12"/>
      <c r="E23" s="16">
        <f>C23*D23</f>
        <v>0</v>
      </c>
    </row>
    <row r="24" spans="1:5" ht="86.4" x14ac:dyDescent="0.3">
      <c r="A24" t="s">
        <v>20</v>
      </c>
      <c r="B24" s="1" t="s">
        <v>27</v>
      </c>
      <c r="C24" s="3"/>
      <c r="D24" s="3"/>
      <c r="E24" s="16"/>
    </row>
    <row r="26" spans="1:5" x14ac:dyDescent="0.3">
      <c r="A26" s="5"/>
      <c r="B26" s="6"/>
      <c r="C26" s="5"/>
      <c r="D26" s="5"/>
      <c r="E26" s="15"/>
    </row>
    <row r="27" spans="1:5" x14ac:dyDescent="0.3">
      <c r="A27">
        <v>8</v>
      </c>
      <c r="B27" s="9" t="s">
        <v>22</v>
      </c>
    </row>
    <row r="28" spans="1:5" x14ac:dyDescent="0.3">
      <c r="A28" t="s">
        <v>24</v>
      </c>
      <c r="B28" s="1" t="s">
        <v>23</v>
      </c>
      <c r="C28">
        <v>1</v>
      </c>
      <c r="E28" s="14">
        <f>C28*D28</f>
        <v>0</v>
      </c>
    </row>
    <row r="29" spans="1:5" x14ac:dyDescent="0.3">
      <c r="B29"/>
    </row>
    <row r="31" spans="1:5" x14ac:dyDescent="0.3">
      <c r="B31" s="1" t="s">
        <v>13</v>
      </c>
    </row>
    <row r="32" spans="1:5" ht="28.8" x14ac:dyDescent="0.3">
      <c r="A32">
        <v>1</v>
      </c>
      <c r="B32" s="1" t="str">
        <f>B3</f>
        <v>Quadres de maniobres per a dos ascensors electromecànics amb variador de freqüència en sistema dúplex</v>
      </c>
      <c r="E32" s="14">
        <f>E4</f>
        <v>0</v>
      </c>
    </row>
    <row r="33" spans="1:5" x14ac:dyDescent="0.3">
      <c r="A33">
        <v>2</v>
      </c>
      <c r="B33" s="1" t="str">
        <f>B7</f>
        <v>Substitució de botoneres de cabina interiors i exteriors</v>
      </c>
      <c r="E33" s="14">
        <f>E8</f>
        <v>0</v>
      </c>
    </row>
    <row r="34" spans="1:5" x14ac:dyDescent="0.3">
      <c r="A34">
        <v>3</v>
      </c>
      <c r="B34" s="1" t="str">
        <f>B11</f>
        <v>Substitució de grup tractor amb reductor maq. abaix</v>
      </c>
      <c r="E34" s="14">
        <f>E12</f>
        <v>0</v>
      </c>
    </row>
    <row r="35" spans="1:5" x14ac:dyDescent="0.3">
      <c r="A35">
        <v>4</v>
      </c>
      <c r="B35" s="1" t="str">
        <f>B11</f>
        <v>Substitució de grup tractor amb reductor maq. abaix</v>
      </c>
      <c r="E35" s="14">
        <f>E15</f>
        <v>0</v>
      </c>
    </row>
    <row r="36" spans="1:5" x14ac:dyDescent="0.3">
      <c r="A36">
        <v>5</v>
      </c>
      <c r="B36" s="1" t="str">
        <f>B17</f>
        <v>Tercera guia de cabina</v>
      </c>
      <c r="E36" s="14">
        <f>E18</f>
        <v>0</v>
      </c>
    </row>
    <row r="37" spans="1:5" x14ac:dyDescent="0.3">
      <c r="A37">
        <v>6</v>
      </c>
      <c r="B37" s="1" t="s">
        <v>21</v>
      </c>
      <c r="E37" s="14">
        <f>E20</f>
        <v>0</v>
      </c>
    </row>
    <row r="38" spans="1:5" x14ac:dyDescent="0.3">
      <c r="A38">
        <v>7</v>
      </c>
      <c r="B38" s="1" t="str">
        <f>B23</f>
        <v>Operador i portes automàtiques de cabina</v>
      </c>
      <c r="E38" s="14">
        <f>E23</f>
        <v>0</v>
      </c>
    </row>
    <row r="39" spans="1:5" x14ac:dyDescent="0.3">
      <c r="A39">
        <v>8</v>
      </c>
      <c r="B39" s="1" t="s">
        <v>25</v>
      </c>
      <c r="E39" s="14">
        <f>E28</f>
        <v>0</v>
      </c>
    </row>
    <row r="41" spans="1:5" x14ac:dyDescent="0.3">
      <c r="B41" s="1" t="s">
        <v>11</v>
      </c>
      <c r="E41" s="14">
        <f>E32+E33+E34+E35+E36+E37+E38+E39</f>
        <v>0</v>
      </c>
    </row>
    <row r="42" spans="1:5" x14ac:dyDescent="0.3">
      <c r="B42" s="1" t="s">
        <v>12</v>
      </c>
      <c r="E42" s="14">
        <f>E41*0.21</f>
        <v>0</v>
      </c>
    </row>
    <row r="43" spans="1:5" x14ac:dyDescent="0.3">
      <c r="B43" s="1" t="s">
        <v>18</v>
      </c>
      <c r="E43" s="14">
        <f>E41+E42</f>
        <v>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Manel Balsells Ortuño</dc:creator>
  <cp:lastModifiedBy>Joan Pol Rabaixet Serrano</cp:lastModifiedBy>
  <dcterms:created xsi:type="dcterms:W3CDTF">2015-06-05T18:19:34Z</dcterms:created>
  <dcterms:modified xsi:type="dcterms:W3CDTF">2024-04-12T10:25:05Z</dcterms:modified>
</cp:coreProperties>
</file>