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84" firstSheet="1" activeTab="3"/>
  </bookViews>
  <sheets>
    <sheet name="RESUM_EQUIP_TÈCNIC" sheetId="6" state="hidden" r:id="rId1"/>
    <sheet name="EXPERIENCIA_REQUERIDA_PERFIL" sheetId="7" r:id="rId2"/>
    <sheet name="Valors" sheetId="5" state="hidden" r:id="rId3"/>
    <sheet name="1.Responsable del contracte" sheetId="8" r:id="rId4"/>
    <sheet name="2.Consultor suport gestió" sheetId="17" r:id="rId5"/>
    <sheet name="3.Consultor contractació" sheetId="18" r:id="rId6"/>
    <sheet name="4.Consultor JIRA" sheetId="29" r:id="rId7"/>
    <sheet name="5.Consultor BI" sheetId="30" r:id="rId8"/>
    <sheet name="6.Consultor agilització" sheetId="19" r:id="rId9"/>
  </sheets>
  <definedNames>
    <definedName name="OLE_LINK2" localSheetId="1">EXPERIENCIA_REQUERIDA_PERFIL!$D$2</definedName>
  </definedNames>
  <calcPr calcId="145621"/>
</workbook>
</file>

<file path=xl/calcChain.xml><?xml version="1.0" encoding="utf-8"?>
<calcChain xmlns="http://schemas.openxmlformats.org/spreadsheetml/2006/main">
  <c r="AA16" i="17" l="1"/>
  <c r="AA17" i="17"/>
  <c r="AA18" i="17"/>
  <c r="AA19" i="17"/>
  <c r="AA20" i="17"/>
  <c r="AA21" i="17"/>
  <c r="AA22" i="17"/>
  <c r="AA23" i="17"/>
  <c r="AA24" i="17"/>
  <c r="AA25" i="17"/>
  <c r="AA26" i="17"/>
  <c r="AA27" i="17"/>
  <c r="AA28" i="17"/>
  <c r="AA29" i="17"/>
  <c r="AA30" i="17"/>
  <c r="AA31" i="17"/>
  <c r="AA32" i="17"/>
  <c r="AA33" i="17"/>
  <c r="AA34" i="17"/>
  <c r="AA15" i="17"/>
  <c r="AA35" i="17" s="1"/>
  <c r="AD103" i="19" l="1"/>
  <c r="AC103" i="19"/>
  <c r="AB103" i="19"/>
  <c r="AA103" i="19"/>
  <c r="AD102" i="19"/>
  <c r="AC102" i="19"/>
  <c r="AB102" i="19"/>
  <c r="AA102" i="19"/>
  <c r="AD101" i="19"/>
  <c r="AC101" i="19"/>
  <c r="AB101" i="19"/>
  <c r="AA101" i="19"/>
  <c r="AD100" i="19"/>
  <c r="AC100" i="19"/>
  <c r="AB100" i="19"/>
  <c r="AA100" i="19"/>
  <c r="AD99" i="19"/>
  <c r="AC99" i="19"/>
  <c r="AB99" i="19"/>
  <c r="AA99" i="19"/>
  <c r="AD98" i="19"/>
  <c r="AC98" i="19"/>
  <c r="AB98" i="19"/>
  <c r="AA98" i="19"/>
  <c r="AD97" i="19"/>
  <c r="AC97" i="19"/>
  <c r="AB97" i="19"/>
  <c r="AA97" i="19"/>
  <c r="AD96" i="19"/>
  <c r="AC96" i="19"/>
  <c r="AB96" i="19"/>
  <c r="AA96" i="19"/>
  <c r="AD95" i="19"/>
  <c r="AC95" i="19"/>
  <c r="AB95" i="19"/>
  <c r="AA95" i="19"/>
  <c r="AD94" i="19"/>
  <c r="AC94" i="19"/>
  <c r="AB94" i="19"/>
  <c r="AA94" i="19"/>
  <c r="AD93" i="19"/>
  <c r="AC93" i="19"/>
  <c r="AB93" i="19"/>
  <c r="AA93" i="19"/>
  <c r="AD92" i="19"/>
  <c r="AC92" i="19"/>
  <c r="AB92" i="19"/>
  <c r="AA92" i="19"/>
  <c r="AD91" i="19"/>
  <c r="AC91" i="19"/>
  <c r="AB91" i="19"/>
  <c r="AA91" i="19"/>
  <c r="AD90" i="19"/>
  <c r="AC90" i="19"/>
  <c r="AB90" i="19"/>
  <c r="AA90" i="19"/>
  <c r="AD89" i="19"/>
  <c r="AC89" i="19"/>
  <c r="AB89" i="19"/>
  <c r="AA89" i="19"/>
  <c r="AD88" i="19"/>
  <c r="AC88" i="19"/>
  <c r="AB88" i="19"/>
  <c r="AA88" i="19"/>
  <c r="AD87" i="19"/>
  <c r="AC87" i="19"/>
  <c r="AB87" i="19"/>
  <c r="AA87" i="19"/>
  <c r="AD86" i="19"/>
  <c r="AC86" i="19"/>
  <c r="AB86" i="19"/>
  <c r="AA86" i="19"/>
  <c r="AD85" i="19"/>
  <c r="AC85" i="19"/>
  <c r="AB85" i="19"/>
  <c r="AA85" i="19"/>
  <c r="AD84" i="19"/>
  <c r="AC84" i="19"/>
  <c r="AB84" i="19"/>
  <c r="AA84" i="19"/>
  <c r="AD83" i="19"/>
  <c r="AC83" i="19"/>
  <c r="AB83" i="19"/>
  <c r="AA83" i="19"/>
  <c r="AD82" i="19"/>
  <c r="AC82" i="19"/>
  <c r="AB82" i="19"/>
  <c r="AA82" i="19"/>
  <c r="AD81" i="19"/>
  <c r="AC81" i="19"/>
  <c r="AB81" i="19"/>
  <c r="AA81" i="19"/>
  <c r="AD80" i="19"/>
  <c r="AC80" i="19"/>
  <c r="AB80" i="19"/>
  <c r="AA80" i="19"/>
  <c r="AD79" i="19"/>
  <c r="AC79" i="19"/>
  <c r="AB79" i="19"/>
  <c r="AA79" i="19"/>
  <c r="AD78" i="19"/>
  <c r="AC78" i="19"/>
  <c r="AB78" i="19"/>
  <c r="AA78" i="19"/>
  <c r="AD77" i="19"/>
  <c r="AC77" i="19"/>
  <c r="AB77" i="19"/>
  <c r="AA77" i="19"/>
  <c r="AD76" i="19"/>
  <c r="AC76" i="19"/>
  <c r="AB76" i="19"/>
  <c r="AA76" i="19"/>
  <c r="AD75" i="19"/>
  <c r="AC75" i="19"/>
  <c r="AB75" i="19"/>
  <c r="AA75" i="19"/>
  <c r="AD74" i="19"/>
  <c r="AC74" i="19"/>
  <c r="AB74" i="19"/>
  <c r="AA74" i="19"/>
  <c r="AD73" i="19"/>
  <c r="AC73" i="19"/>
  <c r="AB73" i="19"/>
  <c r="AA73" i="19"/>
  <c r="AD72" i="19"/>
  <c r="AC72" i="19"/>
  <c r="AB72" i="19"/>
  <c r="AA72" i="19"/>
  <c r="AD71" i="19"/>
  <c r="AC71" i="19"/>
  <c r="AB71" i="19"/>
  <c r="AA71" i="19"/>
  <c r="AD70" i="19"/>
  <c r="AC70" i="19"/>
  <c r="AB70" i="19"/>
  <c r="AA70" i="19"/>
  <c r="AD69" i="19"/>
  <c r="AC69" i="19"/>
  <c r="AB69" i="19"/>
  <c r="AA69" i="19"/>
  <c r="AD68" i="19"/>
  <c r="AC68" i="19"/>
  <c r="AB68" i="19"/>
  <c r="AA68" i="19"/>
  <c r="AD67" i="19"/>
  <c r="AC67" i="19"/>
  <c r="AB67" i="19"/>
  <c r="AA67" i="19"/>
  <c r="AD66" i="19"/>
  <c r="AC66" i="19"/>
  <c r="AB66" i="19"/>
  <c r="AA66" i="19"/>
  <c r="AD65" i="19"/>
  <c r="AC65" i="19"/>
  <c r="AB65" i="19"/>
  <c r="AA65" i="19"/>
  <c r="AD64" i="19"/>
  <c r="AC64" i="19"/>
  <c r="AB64" i="19"/>
  <c r="AA64" i="19"/>
  <c r="AD63" i="19"/>
  <c r="AC63" i="19"/>
  <c r="AB63" i="19"/>
  <c r="AA63" i="19"/>
  <c r="AD62" i="19"/>
  <c r="AC62" i="19"/>
  <c r="AB62" i="19"/>
  <c r="AA62" i="19"/>
  <c r="AD61" i="19"/>
  <c r="AC61" i="19"/>
  <c r="AB61" i="19"/>
  <c r="AA61" i="19"/>
  <c r="AD60" i="19"/>
  <c r="AC60" i="19"/>
  <c r="AB60" i="19"/>
  <c r="AA60" i="19"/>
  <c r="AD59" i="19"/>
  <c r="AC59" i="19"/>
  <c r="AB59" i="19"/>
  <c r="AA59" i="19"/>
  <c r="AD58" i="19"/>
  <c r="AC58" i="19"/>
  <c r="AB58" i="19"/>
  <c r="AA58" i="19"/>
  <c r="AD57" i="19"/>
  <c r="AC57" i="19"/>
  <c r="AB57" i="19"/>
  <c r="AA57" i="19"/>
  <c r="AD56" i="19"/>
  <c r="AC56" i="19"/>
  <c r="AB56" i="19"/>
  <c r="AA56" i="19"/>
  <c r="AD55" i="19"/>
  <c r="AC55" i="19"/>
  <c r="AB55" i="19"/>
  <c r="AA55" i="19"/>
  <c r="AD54" i="19"/>
  <c r="AC54" i="19"/>
  <c r="AB54" i="19"/>
  <c r="AA54" i="19"/>
  <c r="AD53" i="19"/>
  <c r="AC53" i="19"/>
  <c r="AB53" i="19"/>
  <c r="AA53" i="19"/>
  <c r="AD52" i="19"/>
  <c r="AC52" i="19"/>
  <c r="AB52" i="19"/>
  <c r="AA52" i="19"/>
  <c r="AD51" i="19"/>
  <c r="AC51" i="19"/>
  <c r="AB51" i="19"/>
  <c r="AA51" i="19"/>
  <c r="AD50" i="19"/>
  <c r="AC50" i="19"/>
  <c r="AB50" i="19"/>
  <c r="AA50" i="19"/>
  <c r="AD49" i="19"/>
  <c r="AC49" i="19"/>
  <c r="AB49" i="19"/>
  <c r="AA49" i="19"/>
  <c r="AD48" i="19"/>
  <c r="AC48" i="19"/>
  <c r="AB48" i="19"/>
  <c r="AA48" i="19"/>
  <c r="AD47" i="19"/>
  <c r="AC47" i="19"/>
  <c r="AB47" i="19"/>
  <c r="AA47" i="19"/>
  <c r="AD46" i="19"/>
  <c r="AC46" i="19"/>
  <c r="AB46" i="19"/>
  <c r="AA46" i="19"/>
  <c r="AD45" i="19"/>
  <c r="AC45" i="19"/>
  <c r="AB45" i="19"/>
  <c r="AA45" i="19"/>
  <c r="AD44" i="19"/>
  <c r="AC44" i="19"/>
  <c r="AB44" i="19"/>
  <c r="AA44" i="19"/>
  <c r="AD43" i="19"/>
  <c r="AC43" i="19"/>
  <c r="AB43" i="19"/>
  <c r="AA43" i="19"/>
  <c r="AD42" i="19"/>
  <c r="AC42" i="19"/>
  <c r="AB42" i="19"/>
  <c r="AA42" i="19"/>
  <c r="AD41" i="19"/>
  <c r="AC41" i="19"/>
  <c r="AB41" i="19"/>
  <c r="AA41" i="19"/>
  <c r="AD40" i="19"/>
  <c r="AC40" i="19"/>
  <c r="AB40" i="19"/>
  <c r="AA40" i="19"/>
  <c r="AD39" i="19"/>
  <c r="AC39" i="19"/>
  <c r="AB39" i="19"/>
  <c r="AA39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20" i="19"/>
  <c r="A19" i="19"/>
  <c r="A18" i="19"/>
  <c r="A17" i="19"/>
  <c r="A16" i="19"/>
  <c r="X14" i="19"/>
  <c r="W38" i="19" s="1"/>
  <c r="Q14" i="19"/>
  <c r="M14" i="19"/>
  <c r="Z15" i="19" s="1"/>
  <c r="L14" i="19"/>
  <c r="AC13" i="19"/>
  <c r="AC14" i="19" s="1"/>
  <c r="AB13" i="19"/>
  <c r="AB14" i="19" s="1"/>
  <c r="AA13" i="19"/>
  <c r="Y13" i="19"/>
  <c r="W13" i="19"/>
  <c r="P13" i="19"/>
  <c r="AC12" i="19"/>
  <c r="AB12" i="19"/>
  <c r="AA12" i="19"/>
  <c r="B10" i="19"/>
  <c r="B34" i="19" s="1"/>
  <c r="AD103" i="30"/>
  <c r="AC103" i="30"/>
  <c r="AB103" i="30"/>
  <c r="AA103" i="30"/>
  <c r="AD102" i="30"/>
  <c r="AC102" i="30"/>
  <c r="AB102" i="30"/>
  <c r="AA102" i="30"/>
  <c r="AD101" i="30"/>
  <c r="AC101" i="30"/>
  <c r="AB101" i="30"/>
  <c r="AA101" i="30"/>
  <c r="AD100" i="30"/>
  <c r="AC100" i="30"/>
  <c r="AB100" i="30"/>
  <c r="AA100" i="30"/>
  <c r="AD99" i="30"/>
  <c r="AC99" i="30"/>
  <c r="AB99" i="30"/>
  <c r="AA99" i="30"/>
  <c r="AD98" i="30"/>
  <c r="AC98" i="30"/>
  <c r="AB98" i="30"/>
  <c r="AA98" i="30"/>
  <c r="AD97" i="30"/>
  <c r="AC97" i="30"/>
  <c r="AB97" i="30"/>
  <c r="AA97" i="30"/>
  <c r="AD96" i="30"/>
  <c r="AC96" i="30"/>
  <c r="AB96" i="30"/>
  <c r="AA96" i="30"/>
  <c r="AD95" i="30"/>
  <c r="AC95" i="30"/>
  <c r="AB95" i="30"/>
  <c r="AA95" i="30"/>
  <c r="AD94" i="30"/>
  <c r="AC94" i="30"/>
  <c r="AB94" i="30"/>
  <c r="AA94" i="30"/>
  <c r="AD93" i="30"/>
  <c r="AC93" i="30"/>
  <c r="AB93" i="30"/>
  <c r="AA93" i="30"/>
  <c r="AD92" i="30"/>
  <c r="AC92" i="30"/>
  <c r="AB92" i="30"/>
  <c r="AA92" i="30"/>
  <c r="AD91" i="30"/>
  <c r="AC91" i="30"/>
  <c r="AB91" i="30"/>
  <c r="AA91" i="30"/>
  <c r="AD90" i="30"/>
  <c r="AC90" i="30"/>
  <c r="AB90" i="30"/>
  <c r="AA90" i="30"/>
  <c r="AD89" i="30"/>
  <c r="AC89" i="30"/>
  <c r="AB89" i="30"/>
  <c r="AA89" i="30"/>
  <c r="AD88" i="30"/>
  <c r="AC88" i="30"/>
  <c r="AB88" i="30"/>
  <c r="AA88" i="30"/>
  <c r="AD87" i="30"/>
  <c r="AC87" i="30"/>
  <c r="AB87" i="30"/>
  <c r="AA87" i="30"/>
  <c r="AD86" i="30"/>
  <c r="AC86" i="30"/>
  <c r="AB86" i="30"/>
  <c r="AA86" i="30"/>
  <c r="AD85" i="30"/>
  <c r="AC85" i="30"/>
  <c r="AB85" i="30"/>
  <c r="AA85" i="30"/>
  <c r="AD84" i="30"/>
  <c r="AC84" i="30"/>
  <c r="AB84" i="30"/>
  <c r="AA84" i="30"/>
  <c r="AD83" i="30"/>
  <c r="AC83" i="30"/>
  <c r="AB83" i="30"/>
  <c r="AA83" i="30"/>
  <c r="AD82" i="30"/>
  <c r="AC82" i="30"/>
  <c r="AB82" i="30"/>
  <c r="AA82" i="30"/>
  <c r="AD81" i="30"/>
  <c r="AC81" i="30"/>
  <c r="AB81" i="30"/>
  <c r="AA81" i="30"/>
  <c r="AD80" i="30"/>
  <c r="AC80" i="30"/>
  <c r="AB80" i="30"/>
  <c r="AA80" i="30"/>
  <c r="AD79" i="30"/>
  <c r="AC79" i="30"/>
  <c r="AB79" i="30"/>
  <c r="AA79" i="30"/>
  <c r="AD78" i="30"/>
  <c r="AC78" i="30"/>
  <c r="AB78" i="30"/>
  <c r="AA78" i="30"/>
  <c r="AD77" i="30"/>
  <c r="AC77" i="30"/>
  <c r="AB77" i="30"/>
  <c r="AA77" i="30"/>
  <c r="AD76" i="30"/>
  <c r="AC76" i="30"/>
  <c r="AB76" i="30"/>
  <c r="AA76" i="30"/>
  <c r="AD75" i="30"/>
  <c r="AC75" i="30"/>
  <c r="AB75" i="30"/>
  <c r="AA75" i="30"/>
  <c r="AD74" i="30"/>
  <c r="AC74" i="30"/>
  <c r="AB74" i="30"/>
  <c r="AA74" i="30"/>
  <c r="AD73" i="30"/>
  <c r="AC73" i="30"/>
  <c r="AB73" i="30"/>
  <c r="AA73" i="30"/>
  <c r="AD72" i="30"/>
  <c r="AC72" i="30"/>
  <c r="AB72" i="30"/>
  <c r="AA72" i="30"/>
  <c r="AD71" i="30"/>
  <c r="AC71" i="30"/>
  <c r="AB71" i="30"/>
  <c r="AA71" i="30"/>
  <c r="AD70" i="30"/>
  <c r="AC70" i="30"/>
  <c r="AB70" i="30"/>
  <c r="AA70" i="30"/>
  <c r="AD69" i="30"/>
  <c r="AC69" i="30"/>
  <c r="AB69" i="30"/>
  <c r="AA69" i="30"/>
  <c r="AD68" i="30"/>
  <c r="AC68" i="30"/>
  <c r="AB68" i="30"/>
  <c r="AA68" i="30"/>
  <c r="AD67" i="30"/>
  <c r="AC67" i="30"/>
  <c r="AB67" i="30"/>
  <c r="AA67" i="30"/>
  <c r="AD66" i="30"/>
  <c r="AC66" i="30"/>
  <c r="AB66" i="30"/>
  <c r="AA66" i="30"/>
  <c r="AD65" i="30"/>
  <c r="AC65" i="30"/>
  <c r="AB65" i="30"/>
  <c r="AA65" i="30"/>
  <c r="AD64" i="30"/>
  <c r="AC64" i="30"/>
  <c r="AB64" i="30"/>
  <c r="AA64" i="30"/>
  <c r="AD63" i="30"/>
  <c r="AC63" i="30"/>
  <c r="AB63" i="30"/>
  <c r="AA63" i="30"/>
  <c r="AD62" i="30"/>
  <c r="AC62" i="30"/>
  <c r="AB62" i="30"/>
  <c r="AA62" i="30"/>
  <c r="AD61" i="30"/>
  <c r="AC61" i="30"/>
  <c r="AB61" i="30"/>
  <c r="AA61" i="30"/>
  <c r="AD60" i="30"/>
  <c r="AC60" i="30"/>
  <c r="AB60" i="30"/>
  <c r="AA60" i="30"/>
  <c r="AD59" i="30"/>
  <c r="AC59" i="30"/>
  <c r="AB59" i="30"/>
  <c r="AA59" i="30"/>
  <c r="AD58" i="30"/>
  <c r="AC58" i="30"/>
  <c r="AB58" i="30"/>
  <c r="AA58" i="30"/>
  <c r="AD57" i="30"/>
  <c r="AC57" i="30"/>
  <c r="AB57" i="30"/>
  <c r="AA57" i="30"/>
  <c r="AD56" i="30"/>
  <c r="AC56" i="30"/>
  <c r="AB56" i="30"/>
  <c r="AA56" i="30"/>
  <c r="AD55" i="30"/>
  <c r="AC55" i="30"/>
  <c r="AB55" i="30"/>
  <c r="AA55" i="30"/>
  <c r="AD54" i="30"/>
  <c r="AC54" i="30"/>
  <c r="AB54" i="30"/>
  <c r="AA54" i="30"/>
  <c r="AD53" i="30"/>
  <c r="AC53" i="30"/>
  <c r="AB53" i="30"/>
  <c r="AA53" i="30"/>
  <c r="AD52" i="30"/>
  <c r="AC52" i="30"/>
  <c r="AB52" i="30"/>
  <c r="AA52" i="30"/>
  <c r="AD51" i="30"/>
  <c r="AC51" i="30"/>
  <c r="AB51" i="30"/>
  <c r="AA51" i="30"/>
  <c r="AD50" i="30"/>
  <c r="AC50" i="30"/>
  <c r="AB50" i="30"/>
  <c r="AA50" i="30"/>
  <c r="AD49" i="30"/>
  <c r="AC49" i="30"/>
  <c r="AB49" i="30"/>
  <c r="AA49" i="30"/>
  <c r="AD48" i="30"/>
  <c r="AC48" i="30"/>
  <c r="AB48" i="30"/>
  <c r="AA48" i="30"/>
  <c r="AD47" i="30"/>
  <c r="AC47" i="30"/>
  <c r="AB47" i="30"/>
  <c r="AA47" i="30"/>
  <c r="AD46" i="30"/>
  <c r="AC46" i="30"/>
  <c r="AB46" i="30"/>
  <c r="AA46" i="30"/>
  <c r="AD45" i="30"/>
  <c r="AC45" i="30"/>
  <c r="AB45" i="30"/>
  <c r="AA45" i="30"/>
  <c r="AD44" i="30"/>
  <c r="AC44" i="30"/>
  <c r="AB44" i="30"/>
  <c r="AA44" i="30"/>
  <c r="AD43" i="30"/>
  <c r="AC43" i="30"/>
  <c r="AB43" i="30"/>
  <c r="AA43" i="30"/>
  <c r="AD42" i="30"/>
  <c r="AC42" i="30"/>
  <c r="AB42" i="30"/>
  <c r="AA42" i="30"/>
  <c r="AD41" i="30"/>
  <c r="AC41" i="30"/>
  <c r="AB41" i="30"/>
  <c r="AA41" i="30"/>
  <c r="AD40" i="30"/>
  <c r="AC40" i="30"/>
  <c r="AB40" i="30"/>
  <c r="AA40" i="30"/>
  <c r="AD39" i="30"/>
  <c r="AC39" i="30"/>
  <c r="AB39" i="30"/>
  <c r="AA39" i="30"/>
  <c r="A34" i="30"/>
  <c r="A33" i="30"/>
  <c r="A32" i="30"/>
  <c r="A31" i="30"/>
  <c r="A30" i="30"/>
  <c r="A29" i="30"/>
  <c r="A28" i="30"/>
  <c r="A27" i="30"/>
  <c r="A26" i="30"/>
  <c r="A25" i="30"/>
  <c r="A24" i="30"/>
  <c r="A23" i="30"/>
  <c r="A22" i="30"/>
  <c r="A21" i="30"/>
  <c r="A20" i="30"/>
  <c r="A19" i="30"/>
  <c r="A18" i="30"/>
  <c r="A17" i="30"/>
  <c r="A16" i="30"/>
  <c r="X14" i="30"/>
  <c r="W38" i="30" s="1"/>
  <c r="Q14" i="30"/>
  <c r="Q15" i="30" s="1"/>
  <c r="M14" i="30"/>
  <c r="M15" i="30" s="1"/>
  <c r="M16" i="30" s="1"/>
  <c r="L14" i="30"/>
  <c r="AC13" i="30"/>
  <c r="AC14" i="30" s="1"/>
  <c r="AB13" i="30"/>
  <c r="AA13" i="30"/>
  <c r="Y13" i="30"/>
  <c r="W13" i="30"/>
  <c r="P13" i="30"/>
  <c r="AC12" i="30"/>
  <c r="AB12" i="30"/>
  <c r="AA12" i="30"/>
  <c r="B10" i="30"/>
  <c r="B33" i="30" s="1"/>
  <c r="AD103" i="29"/>
  <c r="AC103" i="29"/>
  <c r="AB103" i="29"/>
  <c r="AA103" i="29"/>
  <c r="AD102" i="29"/>
  <c r="AC102" i="29"/>
  <c r="AB102" i="29"/>
  <c r="AA102" i="29"/>
  <c r="AD101" i="29"/>
  <c r="AC101" i="29"/>
  <c r="AB101" i="29"/>
  <c r="AA101" i="29"/>
  <c r="AD100" i="29"/>
  <c r="AC100" i="29"/>
  <c r="AB100" i="29"/>
  <c r="AA100" i="29"/>
  <c r="AD99" i="29"/>
  <c r="AC99" i="29"/>
  <c r="AB99" i="29"/>
  <c r="AA99" i="29"/>
  <c r="AD98" i="29"/>
  <c r="AC98" i="29"/>
  <c r="AB98" i="29"/>
  <c r="AA98" i="29"/>
  <c r="AD97" i="29"/>
  <c r="AC97" i="29"/>
  <c r="AB97" i="29"/>
  <c r="AA97" i="29"/>
  <c r="AD96" i="29"/>
  <c r="AC96" i="29"/>
  <c r="AB96" i="29"/>
  <c r="AA96" i="29"/>
  <c r="AD95" i="29"/>
  <c r="AC95" i="29"/>
  <c r="AB95" i="29"/>
  <c r="AA95" i="29"/>
  <c r="AD94" i="29"/>
  <c r="AC94" i="29"/>
  <c r="AB94" i="29"/>
  <c r="AA94" i="29"/>
  <c r="AD93" i="29"/>
  <c r="AC93" i="29"/>
  <c r="AB93" i="29"/>
  <c r="AA93" i="29"/>
  <c r="AD92" i="29"/>
  <c r="AC92" i="29"/>
  <c r="AB92" i="29"/>
  <c r="AA92" i="29"/>
  <c r="AD91" i="29"/>
  <c r="AC91" i="29"/>
  <c r="AB91" i="29"/>
  <c r="AA91" i="29"/>
  <c r="AD90" i="29"/>
  <c r="AC90" i="29"/>
  <c r="AB90" i="29"/>
  <c r="AA90" i="29"/>
  <c r="AD89" i="29"/>
  <c r="AC89" i="29"/>
  <c r="AB89" i="29"/>
  <c r="AA89" i="29"/>
  <c r="AD88" i="29"/>
  <c r="AC88" i="29"/>
  <c r="AB88" i="29"/>
  <c r="AA88" i="29"/>
  <c r="AD87" i="29"/>
  <c r="AC87" i="29"/>
  <c r="AB87" i="29"/>
  <c r="AA87" i="29"/>
  <c r="AD86" i="29"/>
  <c r="AC86" i="29"/>
  <c r="AB86" i="29"/>
  <c r="AA86" i="29"/>
  <c r="AD85" i="29"/>
  <c r="AC85" i="29"/>
  <c r="AB85" i="29"/>
  <c r="AA85" i="29"/>
  <c r="AD84" i="29"/>
  <c r="AC84" i="29"/>
  <c r="AB84" i="29"/>
  <c r="AA84" i="29"/>
  <c r="AD83" i="29"/>
  <c r="AC83" i="29"/>
  <c r="AB83" i="29"/>
  <c r="AA83" i="29"/>
  <c r="AD82" i="29"/>
  <c r="AC82" i="29"/>
  <c r="AB82" i="29"/>
  <c r="AA82" i="29"/>
  <c r="AD81" i="29"/>
  <c r="AC81" i="29"/>
  <c r="AB81" i="29"/>
  <c r="AA81" i="29"/>
  <c r="AD80" i="29"/>
  <c r="AC80" i="29"/>
  <c r="AB80" i="29"/>
  <c r="AA80" i="29"/>
  <c r="AD79" i="29"/>
  <c r="AC79" i="29"/>
  <c r="AB79" i="29"/>
  <c r="AA79" i="29"/>
  <c r="AD78" i="29"/>
  <c r="AC78" i="29"/>
  <c r="AB78" i="29"/>
  <c r="AA78" i="29"/>
  <c r="AD77" i="29"/>
  <c r="AC77" i="29"/>
  <c r="AB77" i="29"/>
  <c r="AA77" i="29"/>
  <c r="AD76" i="29"/>
  <c r="AC76" i="29"/>
  <c r="AB76" i="29"/>
  <c r="AA76" i="29"/>
  <c r="AD75" i="29"/>
  <c r="AC75" i="29"/>
  <c r="AB75" i="29"/>
  <c r="AA75" i="29"/>
  <c r="AD74" i="29"/>
  <c r="AC74" i="29"/>
  <c r="AB74" i="29"/>
  <c r="AA74" i="29"/>
  <c r="AD73" i="29"/>
  <c r="AC73" i="29"/>
  <c r="AB73" i="29"/>
  <c r="AA73" i="29"/>
  <c r="AD72" i="29"/>
  <c r="AC72" i="29"/>
  <c r="AB72" i="29"/>
  <c r="AA72" i="29"/>
  <c r="AD71" i="29"/>
  <c r="AC71" i="29"/>
  <c r="AB71" i="29"/>
  <c r="AA71" i="29"/>
  <c r="AD70" i="29"/>
  <c r="AC70" i="29"/>
  <c r="AB70" i="29"/>
  <c r="AA70" i="29"/>
  <c r="AD69" i="29"/>
  <c r="AC69" i="29"/>
  <c r="AB69" i="29"/>
  <c r="AA69" i="29"/>
  <c r="AD68" i="29"/>
  <c r="AC68" i="29"/>
  <c r="AB68" i="29"/>
  <c r="AA68" i="29"/>
  <c r="AD67" i="29"/>
  <c r="AC67" i="29"/>
  <c r="AB67" i="29"/>
  <c r="AA67" i="29"/>
  <c r="AD66" i="29"/>
  <c r="AC66" i="29"/>
  <c r="AB66" i="29"/>
  <c r="AA66" i="29"/>
  <c r="AD65" i="29"/>
  <c r="AC65" i="29"/>
  <c r="AB65" i="29"/>
  <c r="AA65" i="29"/>
  <c r="AD64" i="29"/>
  <c r="AC64" i="29"/>
  <c r="AB64" i="29"/>
  <c r="AA64" i="29"/>
  <c r="AD63" i="29"/>
  <c r="AC63" i="29"/>
  <c r="AB63" i="29"/>
  <c r="AA63" i="29"/>
  <c r="AD62" i="29"/>
  <c r="AC62" i="29"/>
  <c r="AB62" i="29"/>
  <c r="AA62" i="29"/>
  <c r="AD61" i="29"/>
  <c r="AC61" i="29"/>
  <c r="AB61" i="29"/>
  <c r="AA61" i="29"/>
  <c r="AD60" i="29"/>
  <c r="AC60" i="29"/>
  <c r="AB60" i="29"/>
  <c r="AA60" i="29"/>
  <c r="AD59" i="29"/>
  <c r="AC59" i="29"/>
  <c r="AB59" i="29"/>
  <c r="AA59" i="29"/>
  <c r="AD58" i="29"/>
  <c r="AC58" i="29"/>
  <c r="AB58" i="29"/>
  <c r="AA58" i="29"/>
  <c r="AD57" i="29"/>
  <c r="AC57" i="29"/>
  <c r="AB57" i="29"/>
  <c r="AA57" i="29"/>
  <c r="AD56" i="29"/>
  <c r="AC56" i="29"/>
  <c r="AB56" i="29"/>
  <c r="AA56" i="29"/>
  <c r="AD55" i="29"/>
  <c r="AC55" i="29"/>
  <c r="AB55" i="29"/>
  <c r="AA55" i="29"/>
  <c r="AD54" i="29"/>
  <c r="AC54" i="29"/>
  <c r="AB54" i="29"/>
  <c r="AA54" i="29"/>
  <c r="AD53" i="29"/>
  <c r="AC53" i="29"/>
  <c r="AB53" i="29"/>
  <c r="AA53" i="29"/>
  <c r="AD52" i="29"/>
  <c r="AC52" i="29"/>
  <c r="AB52" i="29"/>
  <c r="AA52" i="29"/>
  <c r="AD51" i="29"/>
  <c r="AC51" i="29"/>
  <c r="AB51" i="29"/>
  <c r="AA51" i="29"/>
  <c r="AD50" i="29"/>
  <c r="AC50" i="29"/>
  <c r="AB50" i="29"/>
  <c r="AA50" i="29"/>
  <c r="AD49" i="29"/>
  <c r="AC49" i="29"/>
  <c r="AB49" i="29"/>
  <c r="AA49" i="29"/>
  <c r="AD48" i="29"/>
  <c r="AC48" i="29"/>
  <c r="AB48" i="29"/>
  <c r="AA48" i="29"/>
  <c r="AD47" i="29"/>
  <c r="AC47" i="29"/>
  <c r="AB47" i="29"/>
  <c r="AA47" i="29"/>
  <c r="AD46" i="29"/>
  <c r="AC46" i="29"/>
  <c r="AB46" i="29"/>
  <c r="AA46" i="29"/>
  <c r="AD45" i="29"/>
  <c r="AC45" i="29"/>
  <c r="AB45" i="29"/>
  <c r="AA45" i="29"/>
  <c r="AD44" i="29"/>
  <c r="AC44" i="29"/>
  <c r="AB44" i="29"/>
  <c r="AA44" i="29"/>
  <c r="AD43" i="29"/>
  <c r="AC43" i="29"/>
  <c r="AB43" i="29"/>
  <c r="AA43" i="29"/>
  <c r="AD42" i="29"/>
  <c r="AC42" i="29"/>
  <c r="AB42" i="29"/>
  <c r="AA42" i="29"/>
  <c r="AD41" i="29"/>
  <c r="AC41" i="29"/>
  <c r="AB41" i="29"/>
  <c r="AA41" i="29"/>
  <c r="AD40" i="29"/>
  <c r="AC40" i="29"/>
  <c r="AB40" i="29"/>
  <c r="AA40" i="29"/>
  <c r="AD39" i="29"/>
  <c r="AC39" i="29"/>
  <c r="AB39" i="29"/>
  <c r="AA39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X14" i="29"/>
  <c r="Q14" i="29"/>
  <c r="Q38" i="29" s="1"/>
  <c r="M14" i="29"/>
  <c r="L14" i="29"/>
  <c r="AC13" i="29"/>
  <c r="AC14" i="29" s="1"/>
  <c r="AB13" i="29"/>
  <c r="AA13" i="29"/>
  <c r="Y13" i="29"/>
  <c r="W13" i="29"/>
  <c r="P13" i="29"/>
  <c r="AC12" i="29"/>
  <c r="AB12" i="29"/>
  <c r="AA12" i="29"/>
  <c r="B10" i="29"/>
  <c r="B34" i="29" s="1"/>
  <c r="AD103" i="18"/>
  <c r="AC103" i="18"/>
  <c r="AB103" i="18"/>
  <c r="AA103" i="18"/>
  <c r="AD102" i="18"/>
  <c r="AC102" i="18"/>
  <c r="AB102" i="18"/>
  <c r="AA102" i="18"/>
  <c r="AD101" i="18"/>
  <c r="AC101" i="18"/>
  <c r="AB101" i="18"/>
  <c r="AA101" i="18"/>
  <c r="AD100" i="18"/>
  <c r="AC100" i="18"/>
  <c r="AB100" i="18"/>
  <c r="AA100" i="18"/>
  <c r="AD99" i="18"/>
  <c r="AC99" i="18"/>
  <c r="AB99" i="18"/>
  <c r="AA99" i="18"/>
  <c r="AD98" i="18"/>
  <c r="AC98" i="18"/>
  <c r="AB98" i="18"/>
  <c r="AA98" i="18"/>
  <c r="AD97" i="18"/>
  <c r="AC97" i="18"/>
  <c r="AB97" i="18"/>
  <c r="AA97" i="18"/>
  <c r="AD96" i="18"/>
  <c r="AC96" i="18"/>
  <c r="AB96" i="18"/>
  <c r="AA96" i="18"/>
  <c r="AD95" i="18"/>
  <c r="AC95" i="18"/>
  <c r="AB95" i="18"/>
  <c r="AA95" i="18"/>
  <c r="AD94" i="18"/>
  <c r="AC94" i="18"/>
  <c r="AB94" i="18"/>
  <c r="AA94" i="18"/>
  <c r="AD93" i="18"/>
  <c r="AC93" i="18"/>
  <c r="AB93" i="18"/>
  <c r="AA93" i="18"/>
  <c r="AD92" i="18"/>
  <c r="AC92" i="18"/>
  <c r="AB92" i="18"/>
  <c r="AA92" i="18"/>
  <c r="AD91" i="18"/>
  <c r="AC91" i="18"/>
  <c r="AB91" i="18"/>
  <c r="AA91" i="18"/>
  <c r="AD90" i="18"/>
  <c r="AC90" i="18"/>
  <c r="AB90" i="18"/>
  <c r="AA90" i="18"/>
  <c r="AD89" i="18"/>
  <c r="AC89" i="18"/>
  <c r="AB89" i="18"/>
  <c r="AA89" i="18"/>
  <c r="AD88" i="18"/>
  <c r="AC88" i="18"/>
  <c r="AB88" i="18"/>
  <c r="AA88" i="18"/>
  <c r="AD87" i="18"/>
  <c r="AC87" i="18"/>
  <c r="AB87" i="18"/>
  <c r="AA87" i="18"/>
  <c r="AD86" i="18"/>
  <c r="AC86" i="18"/>
  <c r="AB86" i="18"/>
  <c r="AA86" i="18"/>
  <c r="AD85" i="18"/>
  <c r="AC85" i="18"/>
  <c r="AB85" i="18"/>
  <c r="AA85" i="18"/>
  <c r="AD84" i="18"/>
  <c r="AC84" i="18"/>
  <c r="AB84" i="18"/>
  <c r="AA84" i="18"/>
  <c r="AD83" i="18"/>
  <c r="AC83" i="18"/>
  <c r="AB83" i="18"/>
  <c r="AA83" i="18"/>
  <c r="AD82" i="18"/>
  <c r="AC82" i="18"/>
  <c r="AB82" i="18"/>
  <c r="AA82" i="18"/>
  <c r="AD81" i="18"/>
  <c r="AC81" i="18"/>
  <c r="AB81" i="18"/>
  <c r="AA81" i="18"/>
  <c r="AD80" i="18"/>
  <c r="AC80" i="18"/>
  <c r="AB80" i="18"/>
  <c r="AA80" i="18"/>
  <c r="AD79" i="18"/>
  <c r="AC79" i="18"/>
  <c r="AB79" i="18"/>
  <c r="AA79" i="18"/>
  <c r="AD78" i="18"/>
  <c r="AC78" i="18"/>
  <c r="AB78" i="18"/>
  <c r="AA78" i="18"/>
  <c r="AD77" i="18"/>
  <c r="AC77" i="18"/>
  <c r="AB77" i="18"/>
  <c r="AA77" i="18"/>
  <c r="AD76" i="18"/>
  <c r="AC76" i="18"/>
  <c r="AB76" i="18"/>
  <c r="AA76" i="18"/>
  <c r="AD75" i="18"/>
  <c r="AC75" i="18"/>
  <c r="AB75" i="18"/>
  <c r="AA75" i="18"/>
  <c r="AD74" i="18"/>
  <c r="AC74" i="18"/>
  <c r="AB74" i="18"/>
  <c r="AA74" i="18"/>
  <c r="AD73" i="18"/>
  <c r="AC73" i="18"/>
  <c r="AB73" i="18"/>
  <c r="AA73" i="18"/>
  <c r="AD72" i="18"/>
  <c r="AC72" i="18"/>
  <c r="AB72" i="18"/>
  <c r="AA72" i="18"/>
  <c r="AD71" i="18"/>
  <c r="AC71" i="18"/>
  <c r="AB71" i="18"/>
  <c r="AA71" i="18"/>
  <c r="AD70" i="18"/>
  <c r="AC70" i="18"/>
  <c r="AB70" i="18"/>
  <c r="AA70" i="18"/>
  <c r="AD69" i="18"/>
  <c r="AC69" i="18"/>
  <c r="AB69" i="18"/>
  <c r="AA69" i="18"/>
  <c r="AD68" i="18"/>
  <c r="AC68" i="18"/>
  <c r="AB68" i="18"/>
  <c r="AA68" i="18"/>
  <c r="AD67" i="18"/>
  <c r="AC67" i="18"/>
  <c r="AB67" i="18"/>
  <c r="AA67" i="18"/>
  <c r="AD66" i="18"/>
  <c r="AC66" i="18"/>
  <c r="AB66" i="18"/>
  <c r="AA66" i="18"/>
  <c r="AD65" i="18"/>
  <c r="AC65" i="18"/>
  <c r="AB65" i="18"/>
  <c r="AA65" i="18"/>
  <c r="AD64" i="18"/>
  <c r="AC64" i="18"/>
  <c r="AB64" i="18"/>
  <c r="AA64" i="18"/>
  <c r="AD63" i="18"/>
  <c r="AC63" i="18"/>
  <c r="AB63" i="18"/>
  <c r="AA63" i="18"/>
  <c r="AD62" i="18"/>
  <c r="AC62" i="18"/>
  <c r="AB62" i="18"/>
  <c r="AA62" i="18"/>
  <c r="AD61" i="18"/>
  <c r="AC61" i="18"/>
  <c r="AB61" i="18"/>
  <c r="AA61" i="18"/>
  <c r="AD60" i="18"/>
  <c r="AC60" i="18"/>
  <c r="AB60" i="18"/>
  <c r="AA60" i="18"/>
  <c r="AD59" i="18"/>
  <c r="AC59" i="18"/>
  <c r="AB59" i="18"/>
  <c r="AA59" i="18"/>
  <c r="AD58" i="18"/>
  <c r="AC58" i="18"/>
  <c r="AB58" i="18"/>
  <c r="AA58" i="18"/>
  <c r="AD57" i="18"/>
  <c r="AC57" i="18"/>
  <c r="AB57" i="18"/>
  <c r="AA57" i="18"/>
  <c r="AD56" i="18"/>
  <c r="AC56" i="18"/>
  <c r="AB56" i="18"/>
  <c r="AA56" i="18"/>
  <c r="AD55" i="18"/>
  <c r="AC55" i="18"/>
  <c r="AB55" i="18"/>
  <c r="AA55" i="18"/>
  <c r="AD54" i="18"/>
  <c r="AC54" i="18"/>
  <c r="AB54" i="18"/>
  <c r="AA54" i="18"/>
  <c r="AD53" i="18"/>
  <c r="AC53" i="18"/>
  <c r="AB53" i="18"/>
  <c r="AA53" i="18"/>
  <c r="AD52" i="18"/>
  <c r="AC52" i="18"/>
  <c r="AB52" i="18"/>
  <c r="AA52" i="18"/>
  <c r="AD51" i="18"/>
  <c r="AC51" i="18"/>
  <c r="AB51" i="18"/>
  <c r="AA51" i="18"/>
  <c r="AD50" i="18"/>
  <c r="AC50" i="18"/>
  <c r="AB50" i="18"/>
  <c r="AA50" i="18"/>
  <c r="AD49" i="18"/>
  <c r="AC49" i="18"/>
  <c r="AB49" i="18"/>
  <c r="AA49" i="18"/>
  <c r="AD48" i="18"/>
  <c r="AC48" i="18"/>
  <c r="AB48" i="18"/>
  <c r="AA48" i="18"/>
  <c r="AD47" i="18"/>
  <c r="AC47" i="18"/>
  <c r="AB47" i="18"/>
  <c r="AA47" i="18"/>
  <c r="AD46" i="18"/>
  <c r="AC46" i="18"/>
  <c r="AB46" i="18"/>
  <c r="AA46" i="18"/>
  <c r="AD45" i="18"/>
  <c r="AC45" i="18"/>
  <c r="AB45" i="18"/>
  <c r="AA45" i="18"/>
  <c r="AD44" i="18"/>
  <c r="AC44" i="18"/>
  <c r="AB44" i="18"/>
  <c r="AA44" i="18"/>
  <c r="AD43" i="18"/>
  <c r="AC43" i="18"/>
  <c r="AB43" i="18"/>
  <c r="AA43" i="18"/>
  <c r="AD42" i="18"/>
  <c r="AC42" i="18"/>
  <c r="AB42" i="18"/>
  <c r="AA42" i="18"/>
  <c r="AD41" i="18"/>
  <c r="AC41" i="18"/>
  <c r="AB41" i="18"/>
  <c r="AA41" i="18"/>
  <c r="AD40" i="18"/>
  <c r="AC40" i="18"/>
  <c r="AB40" i="18"/>
  <c r="AA40" i="18"/>
  <c r="AD39" i="18"/>
  <c r="AC39" i="18"/>
  <c r="AB39" i="18"/>
  <c r="AA39" i="18"/>
  <c r="A34" i="18"/>
  <c r="A33" i="18"/>
  <c r="A32" i="18"/>
  <c r="A31" i="18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X14" i="18"/>
  <c r="Q14" i="18"/>
  <c r="M14" i="18"/>
  <c r="P38" i="18" s="1"/>
  <c r="L14" i="18"/>
  <c r="AC13" i="18"/>
  <c r="AC14" i="18" s="1"/>
  <c r="AB13" i="18"/>
  <c r="AB14" i="18" s="1"/>
  <c r="AA13" i="18"/>
  <c r="Y13" i="18"/>
  <c r="W13" i="18"/>
  <c r="P13" i="18"/>
  <c r="AC12" i="18"/>
  <c r="AB12" i="18"/>
  <c r="AA12" i="18"/>
  <c r="B10" i="18"/>
  <c r="B34" i="18" s="1"/>
  <c r="AD103" i="17"/>
  <c r="AC103" i="17"/>
  <c r="AB103" i="17"/>
  <c r="AA103" i="17"/>
  <c r="AD102" i="17"/>
  <c r="AC102" i="17"/>
  <c r="AB102" i="17"/>
  <c r="AA102" i="17"/>
  <c r="AD101" i="17"/>
  <c r="AC101" i="17"/>
  <c r="AB101" i="17"/>
  <c r="AA101" i="17"/>
  <c r="AD100" i="17"/>
  <c r="AC100" i="17"/>
  <c r="AB100" i="17"/>
  <c r="AA100" i="17"/>
  <c r="AD99" i="17"/>
  <c r="AC99" i="17"/>
  <c r="AB99" i="17"/>
  <c r="AA99" i="17"/>
  <c r="AD98" i="17"/>
  <c r="AC98" i="17"/>
  <c r="AB98" i="17"/>
  <c r="AA98" i="17"/>
  <c r="AD97" i="17"/>
  <c r="AC97" i="17"/>
  <c r="AB97" i="17"/>
  <c r="AA97" i="17"/>
  <c r="AD96" i="17"/>
  <c r="AC96" i="17"/>
  <c r="AB96" i="17"/>
  <c r="AA96" i="17"/>
  <c r="AD95" i="17"/>
  <c r="AC95" i="17"/>
  <c r="AB95" i="17"/>
  <c r="AA95" i="17"/>
  <c r="AD94" i="17"/>
  <c r="AC94" i="17"/>
  <c r="AB94" i="17"/>
  <c r="AA94" i="17"/>
  <c r="AD93" i="17"/>
  <c r="AC93" i="17"/>
  <c r="AB93" i="17"/>
  <c r="AA93" i="17"/>
  <c r="AD92" i="17"/>
  <c r="AC92" i="17"/>
  <c r="AB92" i="17"/>
  <c r="AA92" i="17"/>
  <c r="AD91" i="17"/>
  <c r="AC91" i="17"/>
  <c r="AB91" i="17"/>
  <c r="AA91" i="17"/>
  <c r="AD90" i="17"/>
  <c r="AC90" i="17"/>
  <c r="AB90" i="17"/>
  <c r="AA90" i="17"/>
  <c r="AD89" i="17"/>
  <c r="AC89" i="17"/>
  <c r="AB89" i="17"/>
  <c r="AA89" i="17"/>
  <c r="AD88" i="17"/>
  <c r="AC88" i="17"/>
  <c r="AB88" i="17"/>
  <c r="AA88" i="17"/>
  <c r="AD87" i="17"/>
  <c r="AC87" i="17"/>
  <c r="AB87" i="17"/>
  <c r="AA87" i="17"/>
  <c r="AD86" i="17"/>
  <c r="AC86" i="17"/>
  <c r="AB86" i="17"/>
  <c r="AA86" i="17"/>
  <c r="AD85" i="17"/>
  <c r="AC85" i="17"/>
  <c r="AB85" i="17"/>
  <c r="AA85" i="17"/>
  <c r="AD84" i="17"/>
  <c r="AC84" i="17"/>
  <c r="AB84" i="17"/>
  <c r="AA84" i="17"/>
  <c r="AD83" i="17"/>
  <c r="AC83" i="17"/>
  <c r="AB83" i="17"/>
  <c r="AA83" i="17"/>
  <c r="AD82" i="17"/>
  <c r="AC82" i="17"/>
  <c r="AB82" i="17"/>
  <c r="AA82" i="17"/>
  <c r="AD81" i="17"/>
  <c r="AC81" i="17"/>
  <c r="AB81" i="17"/>
  <c r="AA81" i="17"/>
  <c r="AD80" i="17"/>
  <c r="AC80" i="17"/>
  <c r="AB80" i="17"/>
  <c r="AA80" i="17"/>
  <c r="AD79" i="17"/>
  <c r="AC79" i="17"/>
  <c r="AB79" i="17"/>
  <c r="AA79" i="17"/>
  <c r="AD78" i="17"/>
  <c r="AC78" i="17"/>
  <c r="AB78" i="17"/>
  <c r="AA78" i="17"/>
  <c r="AD77" i="17"/>
  <c r="AC77" i="17"/>
  <c r="AB77" i="17"/>
  <c r="AA77" i="17"/>
  <c r="AD76" i="17"/>
  <c r="AC76" i="17"/>
  <c r="AB76" i="17"/>
  <c r="AA76" i="17"/>
  <c r="AD75" i="17"/>
  <c r="AC75" i="17"/>
  <c r="AB75" i="17"/>
  <c r="AA75" i="17"/>
  <c r="AD74" i="17"/>
  <c r="AC74" i="17"/>
  <c r="AB74" i="17"/>
  <c r="AA74" i="17"/>
  <c r="AD73" i="17"/>
  <c r="AC73" i="17"/>
  <c r="AB73" i="17"/>
  <c r="AA73" i="17"/>
  <c r="AD72" i="17"/>
  <c r="AC72" i="17"/>
  <c r="AB72" i="17"/>
  <c r="AA72" i="17"/>
  <c r="AD71" i="17"/>
  <c r="AC71" i="17"/>
  <c r="AB71" i="17"/>
  <c r="AA71" i="17"/>
  <c r="AD70" i="17"/>
  <c r="AC70" i="17"/>
  <c r="AB70" i="17"/>
  <c r="AA70" i="17"/>
  <c r="AD69" i="17"/>
  <c r="AC69" i="17"/>
  <c r="AB69" i="17"/>
  <c r="AA69" i="17"/>
  <c r="AD68" i="17"/>
  <c r="AC68" i="17"/>
  <c r="AB68" i="17"/>
  <c r="AA68" i="17"/>
  <c r="AD67" i="17"/>
  <c r="AC67" i="17"/>
  <c r="AB67" i="17"/>
  <c r="AA67" i="17"/>
  <c r="AD66" i="17"/>
  <c r="AC66" i="17"/>
  <c r="AB66" i="17"/>
  <c r="AA66" i="17"/>
  <c r="AD65" i="17"/>
  <c r="AC65" i="17"/>
  <c r="AB65" i="17"/>
  <c r="AA65" i="17"/>
  <c r="AD64" i="17"/>
  <c r="AC64" i="17"/>
  <c r="AB64" i="17"/>
  <c r="AA64" i="17"/>
  <c r="AD63" i="17"/>
  <c r="AC63" i="17"/>
  <c r="AB63" i="17"/>
  <c r="AA63" i="17"/>
  <c r="AD62" i="17"/>
  <c r="AC62" i="17"/>
  <c r="AB62" i="17"/>
  <c r="AA62" i="17"/>
  <c r="AD61" i="17"/>
  <c r="AC61" i="17"/>
  <c r="AB61" i="17"/>
  <c r="AA61" i="17"/>
  <c r="AD60" i="17"/>
  <c r="AC60" i="17"/>
  <c r="AB60" i="17"/>
  <c r="AA60" i="17"/>
  <c r="AD59" i="17"/>
  <c r="AC59" i="17"/>
  <c r="AB59" i="17"/>
  <c r="AA59" i="17"/>
  <c r="AD58" i="17"/>
  <c r="AC58" i="17"/>
  <c r="AB58" i="17"/>
  <c r="AA58" i="17"/>
  <c r="AD57" i="17"/>
  <c r="AC57" i="17"/>
  <c r="AB57" i="17"/>
  <c r="AA57" i="17"/>
  <c r="AD56" i="17"/>
  <c r="AC56" i="17"/>
  <c r="AB56" i="17"/>
  <c r="AA56" i="17"/>
  <c r="AD55" i="17"/>
  <c r="AC55" i="17"/>
  <c r="AB55" i="17"/>
  <c r="AA55" i="17"/>
  <c r="AD54" i="17"/>
  <c r="AC54" i="17"/>
  <c r="AB54" i="17"/>
  <c r="AA54" i="17"/>
  <c r="AD53" i="17"/>
  <c r="AC53" i="17"/>
  <c r="AB53" i="17"/>
  <c r="AA53" i="17"/>
  <c r="AD52" i="17"/>
  <c r="AC52" i="17"/>
  <c r="AB52" i="17"/>
  <c r="AA52" i="17"/>
  <c r="AD51" i="17"/>
  <c r="AC51" i="17"/>
  <c r="AB51" i="17"/>
  <c r="AA51" i="17"/>
  <c r="AD50" i="17"/>
  <c r="AC50" i="17"/>
  <c r="AB50" i="17"/>
  <c r="AA50" i="17"/>
  <c r="AD49" i="17"/>
  <c r="AC49" i="17"/>
  <c r="AB49" i="17"/>
  <c r="AA49" i="17"/>
  <c r="AD48" i="17"/>
  <c r="AC48" i="17"/>
  <c r="AB48" i="17"/>
  <c r="AA48" i="17"/>
  <c r="AD47" i="17"/>
  <c r="AC47" i="17"/>
  <c r="AB47" i="17"/>
  <c r="AA47" i="17"/>
  <c r="AD46" i="17"/>
  <c r="AC46" i="17"/>
  <c r="AB46" i="17"/>
  <c r="AA46" i="17"/>
  <c r="AD45" i="17"/>
  <c r="AC45" i="17"/>
  <c r="AB45" i="17"/>
  <c r="AA45" i="17"/>
  <c r="AD44" i="17"/>
  <c r="AC44" i="17"/>
  <c r="AB44" i="17"/>
  <c r="AA44" i="17"/>
  <c r="AD43" i="17"/>
  <c r="AC43" i="17"/>
  <c r="AB43" i="17"/>
  <c r="AA43" i="17"/>
  <c r="AD42" i="17"/>
  <c r="AC42" i="17"/>
  <c r="AB42" i="17"/>
  <c r="AA42" i="17"/>
  <c r="AD41" i="17"/>
  <c r="AC41" i="17"/>
  <c r="AB41" i="17"/>
  <c r="AA41" i="17"/>
  <c r="AD40" i="17"/>
  <c r="AC40" i="17"/>
  <c r="AB40" i="17"/>
  <c r="AA40" i="17"/>
  <c r="AD39" i="17"/>
  <c r="AC39" i="17"/>
  <c r="AB39" i="17"/>
  <c r="AA39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X14" i="17"/>
  <c r="W38" i="17" s="1"/>
  <c r="Q14" i="17"/>
  <c r="M14" i="17"/>
  <c r="L14" i="17"/>
  <c r="AA14" i="17" s="1"/>
  <c r="AC13" i="17"/>
  <c r="AC14" i="17" s="1"/>
  <c r="AB13" i="17"/>
  <c r="Y13" i="17"/>
  <c r="W13" i="17"/>
  <c r="P13" i="17"/>
  <c r="AC12" i="17"/>
  <c r="AB12" i="17"/>
  <c r="B10" i="17"/>
  <c r="B33" i="17" s="1"/>
  <c r="AD103" i="8"/>
  <c r="AC103" i="8"/>
  <c r="AB103" i="8"/>
  <c r="AA103" i="8"/>
  <c r="AD102" i="8"/>
  <c r="AC102" i="8"/>
  <c r="AB102" i="8"/>
  <c r="AA102" i="8"/>
  <c r="AD101" i="8"/>
  <c r="AC101" i="8"/>
  <c r="AB101" i="8"/>
  <c r="AA101" i="8"/>
  <c r="AD100" i="8"/>
  <c r="AC100" i="8"/>
  <c r="AB100" i="8"/>
  <c r="AA100" i="8"/>
  <c r="AD99" i="8"/>
  <c r="AC99" i="8"/>
  <c r="AB99" i="8"/>
  <c r="AA99" i="8"/>
  <c r="AD98" i="8"/>
  <c r="AC98" i="8"/>
  <c r="AB98" i="8"/>
  <c r="AA98" i="8"/>
  <c r="AD97" i="8"/>
  <c r="AC97" i="8"/>
  <c r="AB97" i="8"/>
  <c r="AA97" i="8"/>
  <c r="AD96" i="8"/>
  <c r="AC96" i="8"/>
  <c r="AB96" i="8"/>
  <c r="AA96" i="8"/>
  <c r="AD95" i="8"/>
  <c r="AC95" i="8"/>
  <c r="AB95" i="8"/>
  <c r="AA95" i="8"/>
  <c r="AD94" i="8"/>
  <c r="AC94" i="8"/>
  <c r="AB94" i="8"/>
  <c r="AA94" i="8"/>
  <c r="AD93" i="8"/>
  <c r="AC93" i="8"/>
  <c r="AB93" i="8"/>
  <c r="AA93" i="8"/>
  <c r="AD92" i="8"/>
  <c r="AC92" i="8"/>
  <c r="AB92" i="8"/>
  <c r="AA92" i="8"/>
  <c r="AD91" i="8"/>
  <c r="AC91" i="8"/>
  <c r="AB91" i="8"/>
  <c r="AA91" i="8"/>
  <c r="AD90" i="8"/>
  <c r="AC90" i="8"/>
  <c r="AB90" i="8"/>
  <c r="AA90" i="8"/>
  <c r="AD89" i="8"/>
  <c r="AC89" i="8"/>
  <c r="AB89" i="8"/>
  <c r="AA89" i="8"/>
  <c r="AD88" i="8"/>
  <c r="AC88" i="8"/>
  <c r="AB88" i="8"/>
  <c r="AA88" i="8"/>
  <c r="AD87" i="8"/>
  <c r="AC87" i="8"/>
  <c r="AB87" i="8"/>
  <c r="AA87" i="8"/>
  <c r="AD86" i="8"/>
  <c r="AC86" i="8"/>
  <c r="AB86" i="8"/>
  <c r="AA86" i="8"/>
  <c r="AD85" i="8"/>
  <c r="AC85" i="8"/>
  <c r="AB85" i="8"/>
  <c r="AA85" i="8"/>
  <c r="AD84" i="8"/>
  <c r="AC84" i="8"/>
  <c r="AB84" i="8"/>
  <c r="AA84" i="8"/>
  <c r="AD83" i="8"/>
  <c r="AC83" i="8"/>
  <c r="AB83" i="8"/>
  <c r="AA83" i="8"/>
  <c r="AD82" i="8"/>
  <c r="AC82" i="8"/>
  <c r="AB82" i="8"/>
  <c r="AA82" i="8"/>
  <c r="AD81" i="8"/>
  <c r="AC81" i="8"/>
  <c r="AB81" i="8"/>
  <c r="AA81" i="8"/>
  <c r="AD80" i="8"/>
  <c r="AC80" i="8"/>
  <c r="AB80" i="8"/>
  <c r="AA80" i="8"/>
  <c r="AD79" i="8"/>
  <c r="AC79" i="8"/>
  <c r="AB79" i="8"/>
  <c r="AA79" i="8"/>
  <c r="AD78" i="8"/>
  <c r="AC78" i="8"/>
  <c r="AB78" i="8"/>
  <c r="AA78" i="8"/>
  <c r="AD77" i="8"/>
  <c r="AC77" i="8"/>
  <c r="AB77" i="8"/>
  <c r="AA77" i="8"/>
  <c r="AD76" i="8"/>
  <c r="AC76" i="8"/>
  <c r="AB76" i="8"/>
  <c r="AA76" i="8"/>
  <c r="AD75" i="8"/>
  <c r="AC75" i="8"/>
  <c r="AB75" i="8"/>
  <c r="AA75" i="8"/>
  <c r="AD74" i="8"/>
  <c r="AC74" i="8"/>
  <c r="AB74" i="8"/>
  <c r="AA74" i="8"/>
  <c r="AD73" i="8"/>
  <c r="AC73" i="8"/>
  <c r="AB73" i="8"/>
  <c r="AA73" i="8"/>
  <c r="AD72" i="8"/>
  <c r="AC72" i="8"/>
  <c r="AB72" i="8"/>
  <c r="AA72" i="8"/>
  <c r="AD71" i="8"/>
  <c r="AC71" i="8"/>
  <c r="AB71" i="8"/>
  <c r="AA71" i="8"/>
  <c r="AD70" i="8"/>
  <c r="AC70" i="8"/>
  <c r="AB70" i="8"/>
  <c r="AA70" i="8"/>
  <c r="AD69" i="8"/>
  <c r="AC69" i="8"/>
  <c r="AB69" i="8"/>
  <c r="AA69" i="8"/>
  <c r="AD68" i="8"/>
  <c r="AC68" i="8"/>
  <c r="AB68" i="8"/>
  <c r="AA68" i="8"/>
  <c r="AD67" i="8"/>
  <c r="AC67" i="8"/>
  <c r="AB67" i="8"/>
  <c r="AA67" i="8"/>
  <c r="AD66" i="8"/>
  <c r="AC66" i="8"/>
  <c r="AB66" i="8"/>
  <c r="AA66" i="8"/>
  <c r="AD65" i="8"/>
  <c r="AC65" i="8"/>
  <c r="AB65" i="8"/>
  <c r="AA65" i="8"/>
  <c r="AD64" i="8"/>
  <c r="AC64" i="8"/>
  <c r="AB64" i="8"/>
  <c r="AA64" i="8"/>
  <c r="AD63" i="8"/>
  <c r="AC63" i="8"/>
  <c r="AB63" i="8"/>
  <c r="AA63" i="8"/>
  <c r="AD62" i="8"/>
  <c r="AC62" i="8"/>
  <c r="AB62" i="8"/>
  <c r="AA62" i="8"/>
  <c r="AD61" i="8"/>
  <c r="AC61" i="8"/>
  <c r="AB61" i="8"/>
  <c r="AA61" i="8"/>
  <c r="AD60" i="8"/>
  <c r="AC60" i="8"/>
  <c r="AB60" i="8"/>
  <c r="AA60" i="8"/>
  <c r="AD59" i="8"/>
  <c r="AC59" i="8"/>
  <c r="AB59" i="8"/>
  <c r="AA59" i="8"/>
  <c r="AD58" i="8"/>
  <c r="AC58" i="8"/>
  <c r="AB58" i="8"/>
  <c r="AA58" i="8"/>
  <c r="AD57" i="8"/>
  <c r="AC57" i="8"/>
  <c r="AB57" i="8"/>
  <c r="AA57" i="8"/>
  <c r="AD56" i="8"/>
  <c r="AC56" i="8"/>
  <c r="AB56" i="8"/>
  <c r="AA56" i="8"/>
  <c r="AD55" i="8"/>
  <c r="AC55" i="8"/>
  <c r="AB55" i="8"/>
  <c r="AA55" i="8"/>
  <c r="AD54" i="8"/>
  <c r="AC54" i="8"/>
  <c r="AB54" i="8"/>
  <c r="AA54" i="8"/>
  <c r="AD53" i="8"/>
  <c r="AC53" i="8"/>
  <c r="AB53" i="8"/>
  <c r="AA53" i="8"/>
  <c r="AD52" i="8"/>
  <c r="AC52" i="8"/>
  <c r="AB52" i="8"/>
  <c r="AA52" i="8"/>
  <c r="AD51" i="8"/>
  <c r="AC51" i="8"/>
  <c r="AB51" i="8"/>
  <c r="AA51" i="8"/>
  <c r="AD50" i="8"/>
  <c r="AC50" i="8"/>
  <c r="AB50" i="8"/>
  <c r="AA50" i="8"/>
  <c r="AD49" i="8"/>
  <c r="AC49" i="8"/>
  <c r="AB49" i="8"/>
  <c r="AA49" i="8"/>
  <c r="AD48" i="8"/>
  <c r="AC48" i="8"/>
  <c r="AB48" i="8"/>
  <c r="AA48" i="8"/>
  <c r="AD47" i="8"/>
  <c r="AC47" i="8"/>
  <c r="AB47" i="8"/>
  <c r="AA47" i="8"/>
  <c r="AD46" i="8"/>
  <c r="AC46" i="8"/>
  <c r="AB46" i="8"/>
  <c r="AA46" i="8"/>
  <c r="AD45" i="8"/>
  <c r="AC45" i="8"/>
  <c r="AB45" i="8"/>
  <c r="AA45" i="8"/>
  <c r="AD44" i="8"/>
  <c r="AC44" i="8"/>
  <c r="AB44" i="8"/>
  <c r="AA44" i="8"/>
  <c r="AD43" i="8"/>
  <c r="AC43" i="8"/>
  <c r="AB43" i="8"/>
  <c r="AA43" i="8"/>
  <c r="AD42" i="8"/>
  <c r="AC42" i="8"/>
  <c r="AB42" i="8"/>
  <c r="AA42" i="8"/>
  <c r="AD41" i="8"/>
  <c r="AC41" i="8"/>
  <c r="AB41" i="8"/>
  <c r="AA41" i="8"/>
  <c r="AD40" i="8"/>
  <c r="AC40" i="8"/>
  <c r="AB40" i="8"/>
  <c r="AA40" i="8"/>
  <c r="AD39" i="8"/>
  <c r="AC39" i="8"/>
  <c r="AB39" i="8"/>
  <c r="AA39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X14" i="8"/>
  <c r="Q14" i="8"/>
  <c r="Q15" i="8" s="1"/>
  <c r="M14" i="8"/>
  <c r="M15" i="8" s="1"/>
  <c r="M16" i="8" s="1"/>
  <c r="L14" i="8"/>
  <c r="AC13" i="8"/>
  <c r="AC14" i="8" s="1"/>
  <c r="AB13" i="8"/>
  <c r="AA13" i="8"/>
  <c r="AA14" i="8" s="1"/>
  <c r="Y13" i="8"/>
  <c r="W13" i="8"/>
  <c r="P13" i="8"/>
  <c r="AC12" i="8"/>
  <c r="AB12" i="8"/>
  <c r="AA12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B20" i="17" l="1"/>
  <c r="B28" i="17"/>
  <c r="B15" i="18"/>
  <c r="B23" i="18"/>
  <c r="B31" i="18"/>
  <c r="B19" i="29"/>
  <c r="B27" i="29"/>
  <c r="B18" i="17"/>
  <c r="B26" i="17"/>
  <c r="B34" i="17"/>
  <c r="B21" i="18"/>
  <c r="B29" i="18"/>
  <c r="B17" i="29"/>
  <c r="B25" i="29"/>
  <c r="B33" i="29"/>
  <c r="B16" i="17"/>
  <c r="B24" i="17"/>
  <c r="B32" i="17"/>
  <c r="B19" i="18"/>
  <c r="B27" i="18"/>
  <c r="B15" i="29"/>
  <c r="B23" i="29"/>
  <c r="B31" i="29"/>
  <c r="B22" i="17"/>
  <c r="B30" i="17"/>
  <c r="B17" i="18"/>
  <c r="B25" i="18"/>
  <c r="B21" i="29"/>
  <c r="B29" i="29"/>
  <c r="AB14" i="29"/>
  <c r="AB15" i="29" s="1"/>
  <c r="B18" i="19"/>
  <c r="B24" i="19"/>
  <c r="B32" i="19"/>
  <c r="B15" i="17"/>
  <c r="B17" i="17"/>
  <c r="B19" i="17"/>
  <c r="B21" i="17"/>
  <c r="B23" i="17"/>
  <c r="B25" i="17"/>
  <c r="B27" i="17"/>
  <c r="B29" i="17"/>
  <c r="B31" i="17"/>
  <c r="B16" i="29"/>
  <c r="B18" i="29"/>
  <c r="B20" i="29"/>
  <c r="B22" i="29"/>
  <c r="B24" i="29"/>
  <c r="B26" i="29"/>
  <c r="B28" i="29"/>
  <c r="B30" i="29"/>
  <c r="B32" i="29"/>
  <c r="B15" i="19"/>
  <c r="B17" i="19"/>
  <c r="B19" i="19"/>
  <c r="B21" i="19"/>
  <c r="B23" i="19"/>
  <c r="B25" i="19"/>
  <c r="B27" i="19"/>
  <c r="B29" i="19"/>
  <c r="B31" i="19"/>
  <c r="B33" i="19"/>
  <c r="B22" i="19"/>
  <c r="B15" i="8"/>
  <c r="B17" i="8"/>
  <c r="B19" i="8"/>
  <c r="B21" i="8"/>
  <c r="B23" i="8"/>
  <c r="B25" i="8"/>
  <c r="B27" i="8"/>
  <c r="B29" i="8"/>
  <c r="B31" i="8"/>
  <c r="B33" i="8"/>
  <c r="B33" i="18"/>
  <c r="B16" i="30"/>
  <c r="B18" i="30"/>
  <c r="B20" i="30"/>
  <c r="B22" i="30"/>
  <c r="B24" i="30"/>
  <c r="B26" i="30"/>
  <c r="B28" i="30"/>
  <c r="B30" i="30"/>
  <c r="B32" i="30"/>
  <c r="B34" i="30"/>
  <c r="B16" i="19"/>
  <c r="B20" i="19"/>
  <c r="B26" i="19"/>
  <c r="B28" i="19"/>
  <c r="B30" i="19"/>
  <c r="B16" i="8"/>
  <c r="B18" i="8"/>
  <c r="B20" i="8"/>
  <c r="B22" i="8"/>
  <c r="B24" i="8"/>
  <c r="B26" i="8"/>
  <c r="B28" i="8"/>
  <c r="B30" i="8"/>
  <c r="B32" i="8"/>
  <c r="B16" i="18"/>
  <c r="B18" i="18"/>
  <c r="B20" i="18"/>
  <c r="B22" i="18"/>
  <c r="B24" i="18"/>
  <c r="B26" i="18"/>
  <c r="B28" i="18"/>
  <c r="B30" i="18"/>
  <c r="B32" i="18"/>
  <c r="B15" i="30"/>
  <c r="B17" i="30"/>
  <c r="B19" i="30"/>
  <c r="B21" i="30"/>
  <c r="B23" i="30"/>
  <c r="B25" i="30"/>
  <c r="B27" i="30"/>
  <c r="B29" i="30"/>
  <c r="B31" i="30"/>
  <c r="AB14" i="17"/>
  <c r="AB15" i="17" s="1"/>
  <c r="AB14" i="30"/>
  <c r="AB16" i="30" s="1"/>
  <c r="AC15" i="8"/>
  <c r="P38" i="19"/>
  <c r="P38" i="30"/>
  <c r="Q16" i="8"/>
  <c r="Q16" i="30"/>
  <c r="Z17" i="8"/>
  <c r="M17" i="8"/>
  <c r="W38" i="8"/>
  <c r="M15" i="17"/>
  <c r="AA33" i="18"/>
  <c r="AA28" i="18"/>
  <c r="AA25" i="18"/>
  <c r="AA20" i="18"/>
  <c r="AA34" i="18"/>
  <c r="AA32" i="18"/>
  <c r="AA29" i="18"/>
  <c r="AA24" i="18"/>
  <c r="AA21" i="18"/>
  <c r="AA17" i="18"/>
  <c r="AA26" i="18"/>
  <c r="AA23" i="18"/>
  <c r="AA18" i="18"/>
  <c r="AA15" i="18"/>
  <c r="AA22" i="18"/>
  <c r="AA16" i="18"/>
  <c r="AA30" i="18"/>
  <c r="AA31" i="18"/>
  <c r="AA19" i="18"/>
  <c r="AA27" i="18"/>
  <c r="AA14" i="18"/>
  <c r="M15" i="18"/>
  <c r="M17" i="30"/>
  <c r="Z17" i="30"/>
  <c r="AB14" i="8"/>
  <c r="AB16" i="8" s="1"/>
  <c r="Z16" i="8"/>
  <c r="Q15" i="17"/>
  <c r="AB15" i="18"/>
  <c r="Q38" i="18"/>
  <c r="Q15" i="18"/>
  <c r="Q38" i="30"/>
  <c r="X15" i="8"/>
  <c r="Z15" i="8" s="1"/>
  <c r="P38" i="8"/>
  <c r="AC15" i="17"/>
  <c r="X15" i="17"/>
  <c r="P38" i="17"/>
  <c r="AC15" i="18"/>
  <c r="X15" i="18"/>
  <c r="W38" i="18"/>
  <c r="AA14" i="29"/>
  <c r="AA32" i="29"/>
  <c r="AA28" i="29"/>
  <c r="AA24" i="29"/>
  <c r="AA20" i="29"/>
  <c r="AA16" i="29"/>
  <c r="AA31" i="29"/>
  <c r="AA27" i="29"/>
  <c r="AA23" i="29"/>
  <c r="AA19" i="29"/>
  <c r="AA15" i="29"/>
  <c r="AA34" i="29"/>
  <c r="AA30" i="29"/>
  <c r="AA26" i="29"/>
  <c r="AA22" i="29"/>
  <c r="AA18" i="29"/>
  <c r="AA33" i="29"/>
  <c r="AA29" i="29"/>
  <c r="AA25" i="29"/>
  <c r="AA21" i="29"/>
  <c r="AA17" i="29"/>
  <c r="P38" i="29"/>
  <c r="Z15" i="29"/>
  <c r="M15" i="29"/>
  <c r="AA32" i="8"/>
  <c r="AA25" i="8"/>
  <c r="AA29" i="8"/>
  <c r="AA18" i="8"/>
  <c r="AA22" i="8"/>
  <c r="AA26" i="8"/>
  <c r="AA30" i="8"/>
  <c r="AA34" i="8"/>
  <c r="AA20" i="8"/>
  <c r="AA28" i="8"/>
  <c r="AA21" i="8"/>
  <c r="AA33" i="8"/>
  <c r="AA19" i="8"/>
  <c r="AA23" i="8"/>
  <c r="AA27" i="8"/>
  <c r="AA31" i="8"/>
  <c r="AA15" i="8"/>
  <c r="AA16" i="8"/>
  <c r="AA24" i="8"/>
  <c r="AA17" i="8"/>
  <c r="Q38" i="8"/>
  <c r="Q38" i="17"/>
  <c r="Z15" i="18"/>
  <c r="Z16" i="30"/>
  <c r="AC15" i="29"/>
  <c r="X15" i="29"/>
  <c r="Z15" i="30"/>
  <c r="AA33" i="19"/>
  <c r="AA31" i="19"/>
  <c r="AA29" i="19"/>
  <c r="AA27" i="19"/>
  <c r="AA25" i="19"/>
  <c r="AA23" i="19"/>
  <c r="AA21" i="19"/>
  <c r="AA19" i="19"/>
  <c r="AA17" i="19"/>
  <c r="AA15" i="19"/>
  <c r="AA34" i="19"/>
  <c r="AA32" i="19"/>
  <c r="AA30" i="19"/>
  <c r="AA28" i="19"/>
  <c r="AA26" i="19"/>
  <c r="AA24" i="19"/>
  <c r="AA22" i="19"/>
  <c r="AA20" i="19"/>
  <c r="AA18" i="19"/>
  <c r="AA16" i="19"/>
  <c r="AA14" i="19"/>
  <c r="M15" i="19"/>
  <c r="W38" i="29"/>
  <c r="AA34" i="30"/>
  <c r="AA32" i="30"/>
  <c r="AA30" i="30"/>
  <c r="AA28" i="30"/>
  <c r="AA26" i="30"/>
  <c r="AA24" i="30"/>
  <c r="AA22" i="30"/>
  <c r="AA20" i="30"/>
  <c r="AA18" i="30"/>
  <c r="AA16" i="30"/>
  <c r="AA33" i="30"/>
  <c r="AA31" i="30"/>
  <c r="AA29" i="30"/>
  <c r="AA27" i="30"/>
  <c r="AA25" i="30"/>
  <c r="AA23" i="30"/>
  <c r="AA21" i="30"/>
  <c r="AA19" i="30"/>
  <c r="AA17" i="30"/>
  <c r="AA15" i="30"/>
  <c r="AA14" i="30"/>
  <c r="AB15" i="19"/>
  <c r="Q15" i="19"/>
  <c r="AC15" i="19"/>
  <c r="X15" i="19"/>
  <c r="Q15" i="29"/>
  <c r="AC15" i="30"/>
  <c r="X15" i="30"/>
  <c r="Q38" i="19"/>
  <c r="Z15" i="17" l="1"/>
  <c r="AB15" i="30"/>
  <c r="AB16" i="19"/>
  <c r="Q16" i="19"/>
  <c r="AA35" i="30"/>
  <c r="AA36" i="30" s="1"/>
  <c r="M16" i="19"/>
  <c r="Z16" i="19"/>
  <c r="AA35" i="19"/>
  <c r="AA36" i="19" s="1"/>
  <c r="AA35" i="29"/>
  <c r="AA36" i="29" s="1"/>
  <c r="AC16" i="18"/>
  <c r="X16" i="18"/>
  <c r="AB15" i="8"/>
  <c r="M18" i="30"/>
  <c r="Z18" i="30"/>
  <c r="AC16" i="30"/>
  <c r="X16" i="30"/>
  <c r="AC16" i="19"/>
  <c r="X16" i="19"/>
  <c r="AA35" i="8"/>
  <c r="AA36" i="8" s="1"/>
  <c r="AB16" i="18"/>
  <c r="Q16" i="18"/>
  <c r="AB16" i="17"/>
  <c r="Q16" i="17"/>
  <c r="M16" i="18"/>
  <c r="Z16" i="18"/>
  <c r="AA35" i="18"/>
  <c r="AA36" i="18" s="1"/>
  <c r="AA36" i="17"/>
  <c r="AC16" i="8"/>
  <c r="X16" i="8"/>
  <c r="M18" i="8"/>
  <c r="Z18" i="8"/>
  <c r="AB17" i="30"/>
  <c r="Q17" i="30"/>
  <c r="AB17" i="8"/>
  <c r="Q17" i="8"/>
  <c r="AB16" i="29"/>
  <c r="Q16" i="29"/>
  <c r="AC16" i="29"/>
  <c r="X16" i="29"/>
  <c r="Z16" i="29"/>
  <c r="M16" i="29"/>
  <c r="AC16" i="17"/>
  <c r="X16" i="17"/>
  <c r="M16" i="17"/>
  <c r="Z16" i="17"/>
  <c r="Z17" i="29" l="1"/>
  <c r="M17" i="29"/>
  <c r="Z19" i="8"/>
  <c r="M19" i="8"/>
  <c r="Z17" i="19"/>
  <c r="M17" i="19"/>
  <c r="AB17" i="19"/>
  <c r="Q17" i="19"/>
  <c r="AC17" i="17"/>
  <c r="X17" i="17"/>
  <c r="AC17" i="29"/>
  <c r="X17" i="29"/>
  <c r="AB18" i="8"/>
  <c r="Q18" i="8"/>
  <c r="AB18" i="30"/>
  <c r="Q18" i="30"/>
  <c r="AB17" i="18"/>
  <c r="Q17" i="18"/>
  <c r="AC17" i="19"/>
  <c r="X17" i="19"/>
  <c r="AB17" i="29"/>
  <c r="Q17" i="29"/>
  <c r="AC17" i="8"/>
  <c r="X17" i="8"/>
  <c r="Z17" i="18"/>
  <c r="M17" i="18"/>
  <c r="AC17" i="18"/>
  <c r="X17" i="18"/>
  <c r="Z17" i="17"/>
  <c r="M17" i="17"/>
  <c r="AB17" i="17"/>
  <c r="Q17" i="17"/>
  <c r="AC17" i="30"/>
  <c r="X17" i="30"/>
  <c r="M19" i="30"/>
  <c r="Z19" i="30"/>
  <c r="AC18" i="8" l="1"/>
  <c r="X18" i="8"/>
  <c r="AC18" i="29"/>
  <c r="X18" i="29"/>
  <c r="AB18" i="19"/>
  <c r="Q18" i="19"/>
  <c r="AC18" i="30"/>
  <c r="X18" i="30"/>
  <c r="AB18" i="17"/>
  <c r="Q18" i="17"/>
  <c r="M18" i="17"/>
  <c r="Z18" i="17"/>
  <c r="AC18" i="18"/>
  <c r="X18" i="18"/>
  <c r="M18" i="18"/>
  <c r="Z18" i="18"/>
  <c r="AB18" i="29"/>
  <c r="Q18" i="29"/>
  <c r="AC18" i="19"/>
  <c r="X18" i="19"/>
  <c r="AB19" i="30"/>
  <c r="Q19" i="30"/>
  <c r="M20" i="30"/>
  <c r="Z20" i="30"/>
  <c r="AB19" i="8"/>
  <c r="Q19" i="8"/>
  <c r="AC18" i="17"/>
  <c r="X18" i="17"/>
  <c r="M18" i="19"/>
  <c r="Z18" i="19"/>
  <c r="AB18" i="18"/>
  <c r="Q18" i="18"/>
  <c r="M20" i="8"/>
  <c r="Z20" i="8"/>
  <c r="Z18" i="29"/>
  <c r="M18" i="29"/>
  <c r="Z19" i="19" l="1"/>
  <c r="M19" i="19"/>
  <c r="AB20" i="8"/>
  <c r="Q20" i="8"/>
  <c r="Z19" i="18"/>
  <c r="M19" i="18"/>
  <c r="Z19" i="17"/>
  <c r="M19" i="17"/>
  <c r="AC19" i="29"/>
  <c r="X19" i="29"/>
  <c r="AC19" i="8"/>
  <c r="X19" i="8"/>
  <c r="M21" i="30"/>
  <c r="Z21" i="30"/>
  <c r="AB20" i="30"/>
  <c r="Q20" i="30"/>
  <c r="AB19" i="29"/>
  <c r="Q19" i="29"/>
  <c r="AC19" i="18"/>
  <c r="X19" i="18"/>
  <c r="AB19" i="17"/>
  <c r="Q19" i="17"/>
  <c r="Z21" i="8"/>
  <c r="M21" i="8"/>
  <c r="Z19" i="29"/>
  <c r="M19" i="29"/>
  <c r="AB19" i="18"/>
  <c r="Q19" i="18"/>
  <c r="AC19" i="17"/>
  <c r="X19" i="17"/>
  <c r="AB19" i="19"/>
  <c r="Q19" i="19"/>
  <c r="AC19" i="19"/>
  <c r="X19" i="19"/>
  <c r="AC19" i="30"/>
  <c r="X19" i="30"/>
  <c r="AC20" i="30" l="1"/>
  <c r="X20" i="30"/>
  <c r="AC20" i="19"/>
  <c r="X20" i="19"/>
  <c r="AB20" i="19"/>
  <c r="Q20" i="19"/>
  <c r="Z20" i="29"/>
  <c r="M20" i="29"/>
  <c r="AB20" i="17"/>
  <c r="Q20" i="17"/>
  <c r="AB20" i="29"/>
  <c r="Q20" i="29"/>
  <c r="AC20" i="8"/>
  <c r="X20" i="8"/>
  <c r="M20" i="17"/>
  <c r="Z20" i="17"/>
  <c r="M20" i="19"/>
  <c r="Z20" i="19"/>
  <c r="M22" i="30"/>
  <c r="Z22" i="30"/>
  <c r="AC20" i="17"/>
  <c r="X20" i="17"/>
  <c r="AB20" i="18"/>
  <c r="Q20" i="18"/>
  <c r="M22" i="8"/>
  <c r="Z22" i="8"/>
  <c r="AC20" i="18"/>
  <c r="X20" i="18"/>
  <c r="AB21" i="30"/>
  <c r="Q21" i="30"/>
  <c r="AC20" i="29"/>
  <c r="X20" i="29"/>
  <c r="M20" i="18"/>
  <c r="Z20" i="18"/>
  <c r="AB21" i="8"/>
  <c r="Q21" i="8"/>
  <c r="AB22" i="8" l="1"/>
  <c r="Q22" i="8"/>
  <c r="AC21" i="29"/>
  <c r="X21" i="29"/>
  <c r="AB22" i="30"/>
  <c r="Q22" i="30"/>
  <c r="AC21" i="18"/>
  <c r="X21" i="18"/>
  <c r="Z21" i="17"/>
  <c r="M21" i="17"/>
  <c r="M23" i="30"/>
  <c r="Z23" i="30"/>
  <c r="AC21" i="8"/>
  <c r="X21" i="8"/>
  <c r="AB21" i="17"/>
  <c r="Q21" i="17"/>
  <c r="Z21" i="29"/>
  <c r="M21" i="29"/>
  <c r="AC21" i="30"/>
  <c r="X21" i="30"/>
  <c r="Z23" i="8"/>
  <c r="M23" i="8"/>
  <c r="AB21" i="18"/>
  <c r="Q21" i="18"/>
  <c r="AC21" i="17"/>
  <c r="X21" i="17"/>
  <c r="Z21" i="19"/>
  <c r="M21" i="19"/>
  <c r="Z21" i="18"/>
  <c r="M21" i="18"/>
  <c r="AB21" i="29"/>
  <c r="Q21" i="29"/>
  <c r="AB21" i="19"/>
  <c r="Q21" i="19"/>
  <c r="AC21" i="19"/>
  <c r="X21" i="19"/>
  <c r="AB22" i="19" l="1"/>
  <c r="Q22" i="19"/>
  <c r="AC22" i="17"/>
  <c r="X22" i="17"/>
  <c r="M24" i="8"/>
  <c r="Z24" i="8"/>
  <c r="Z22" i="29"/>
  <c r="M22" i="29"/>
  <c r="AC22" i="8"/>
  <c r="X22" i="8"/>
  <c r="M22" i="17"/>
  <c r="Z22" i="17"/>
  <c r="AC22" i="18"/>
  <c r="X22" i="18"/>
  <c r="AC22" i="29"/>
  <c r="X22" i="29"/>
  <c r="AB22" i="29"/>
  <c r="Q22" i="29"/>
  <c r="M22" i="18"/>
  <c r="Z22" i="18"/>
  <c r="M24" i="30"/>
  <c r="Z24" i="30"/>
  <c r="AC22" i="19"/>
  <c r="X22" i="19"/>
  <c r="M22" i="19"/>
  <c r="Z22" i="19"/>
  <c r="AB22" i="18"/>
  <c r="Q22" i="18"/>
  <c r="AC22" i="30"/>
  <c r="X22" i="30"/>
  <c r="AB22" i="17"/>
  <c r="Q22" i="17"/>
  <c r="AB23" i="30"/>
  <c r="Q23" i="30"/>
  <c r="AB23" i="8"/>
  <c r="Q23" i="8"/>
  <c r="AB24" i="8" l="1"/>
  <c r="Q24" i="8"/>
  <c r="AB23" i="18"/>
  <c r="Q23" i="18"/>
  <c r="AC23" i="18"/>
  <c r="X23" i="18"/>
  <c r="Z23" i="29"/>
  <c r="M23" i="29"/>
  <c r="M25" i="30"/>
  <c r="Z25" i="30"/>
  <c r="Z23" i="18"/>
  <c r="M23" i="18"/>
  <c r="Z23" i="17"/>
  <c r="M23" i="17"/>
  <c r="Z25" i="8"/>
  <c r="M25" i="8"/>
  <c r="AB24" i="30"/>
  <c r="Q24" i="30"/>
  <c r="AB23" i="17"/>
  <c r="Q23" i="17"/>
  <c r="AC23" i="30"/>
  <c r="X23" i="30"/>
  <c r="AC23" i="19"/>
  <c r="X23" i="19"/>
  <c r="AB23" i="29"/>
  <c r="Q23" i="29"/>
  <c r="AC23" i="29"/>
  <c r="X23" i="29"/>
  <c r="AC23" i="8"/>
  <c r="X23" i="8"/>
  <c r="AC23" i="17"/>
  <c r="X23" i="17"/>
  <c r="AB23" i="19"/>
  <c r="Q23" i="19"/>
  <c r="Z23" i="19"/>
  <c r="M23" i="19"/>
  <c r="AC24" i="17" l="1"/>
  <c r="X24" i="17"/>
  <c r="AB24" i="19"/>
  <c r="Q24" i="19"/>
  <c r="AC24" i="8"/>
  <c r="X24" i="8"/>
  <c r="AC24" i="29"/>
  <c r="X24" i="29"/>
  <c r="AB24" i="17"/>
  <c r="Q24" i="17"/>
  <c r="AB25" i="30"/>
  <c r="Q25" i="30"/>
  <c r="M24" i="17"/>
  <c r="Z24" i="17"/>
  <c r="AB25" i="8"/>
  <c r="Q25" i="8"/>
  <c r="M26" i="30"/>
  <c r="Z26" i="30"/>
  <c r="AB24" i="29"/>
  <c r="Q24" i="29"/>
  <c r="AC24" i="19"/>
  <c r="X24" i="19"/>
  <c r="AC24" i="30"/>
  <c r="X24" i="30"/>
  <c r="M26" i="8"/>
  <c r="Z26" i="8"/>
  <c r="M24" i="18"/>
  <c r="Z24" i="18"/>
  <c r="Z24" i="29"/>
  <c r="M24" i="29"/>
  <c r="AC24" i="18"/>
  <c r="X24" i="18"/>
  <c r="AB24" i="18"/>
  <c r="Q24" i="18"/>
  <c r="M24" i="19"/>
  <c r="Z24" i="19"/>
  <c r="Z25" i="19" l="1"/>
  <c r="M25" i="19"/>
  <c r="Z25" i="18"/>
  <c r="M25" i="18"/>
  <c r="Z25" i="29"/>
  <c r="M25" i="29"/>
  <c r="AC25" i="30"/>
  <c r="X25" i="30"/>
  <c r="AC25" i="19"/>
  <c r="X25" i="19"/>
  <c r="AB26" i="8"/>
  <c r="Q26" i="8"/>
  <c r="AB25" i="17"/>
  <c r="Q25" i="17"/>
  <c r="AC25" i="8"/>
  <c r="X25" i="8"/>
  <c r="AB25" i="19"/>
  <c r="Q25" i="19"/>
  <c r="M27" i="30"/>
  <c r="Z27" i="30"/>
  <c r="Z25" i="17"/>
  <c r="M25" i="17"/>
  <c r="AB25" i="18"/>
  <c r="Q25" i="18"/>
  <c r="AC25" i="18"/>
  <c r="X25" i="18"/>
  <c r="AB25" i="29"/>
  <c r="Q25" i="29"/>
  <c r="AB26" i="30"/>
  <c r="Q26" i="30"/>
  <c r="AC25" i="29"/>
  <c r="X25" i="29"/>
  <c r="AC25" i="17"/>
  <c r="X25" i="17"/>
  <c r="Z27" i="8"/>
  <c r="M27" i="8"/>
  <c r="AB27" i="30" l="1"/>
  <c r="Q27" i="30"/>
  <c r="AB26" i="18"/>
  <c r="Q26" i="18"/>
  <c r="AC26" i="8"/>
  <c r="X26" i="8"/>
  <c r="AB26" i="17"/>
  <c r="Q26" i="17"/>
  <c r="AB27" i="8"/>
  <c r="Q27" i="8"/>
  <c r="AC26" i="19"/>
  <c r="X26" i="19"/>
  <c r="Z26" i="29"/>
  <c r="M26" i="29"/>
  <c r="M26" i="19"/>
  <c r="Z26" i="19"/>
  <c r="AC26" i="17"/>
  <c r="X26" i="17"/>
  <c r="AC26" i="29"/>
  <c r="X26" i="29"/>
  <c r="M28" i="30"/>
  <c r="Z28" i="30"/>
  <c r="M28" i="8"/>
  <c r="Z28" i="8"/>
  <c r="AB26" i="29"/>
  <c r="Q26" i="29"/>
  <c r="AC26" i="18"/>
  <c r="X26" i="18"/>
  <c r="M26" i="17"/>
  <c r="Z26" i="17"/>
  <c r="AB26" i="19"/>
  <c r="Q26" i="19"/>
  <c r="AC26" i="30"/>
  <c r="X26" i="30"/>
  <c r="M26" i="18"/>
  <c r="Z26" i="18"/>
  <c r="Z27" i="18" l="1"/>
  <c r="M27" i="18"/>
  <c r="AB27" i="19"/>
  <c r="Q27" i="19"/>
  <c r="AC27" i="18"/>
  <c r="X27" i="18"/>
  <c r="AB27" i="29"/>
  <c r="Q27" i="29"/>
  <c r="AC27" i="17"/>
  <c r="X27" i="17"/>
  <c r="AC27" i="19"/>
  <c r="X27" i="19"/>
  <c r="AC27" i="8"/>
  <c r="X27" i="8"/>
  <c r="Z27" i="17"/>
  <c r="M27" i="17"/>
  <c r="M29" i="30"/>
  <c r="Z29" i="30"/>
  <c r="AC27" i="30"/>
  <c r="X27" i="30"/>
  <c r="AC27" i="29"/>
  <c r="X27" i="29"/>
  <c r="Z27" i="29"/>
  <c r="M27" i="29"/>
  <c r="AB28" i="8"/>
  <c r="Q28" i="8"/>
  <c r="AB27" i="17"/>
  <c r="Q27" i="17"/>
  <c r="AB27" i="18"/>
  <c r="Q27" i="18"/>
  <c r="AB28" i="30"/>
  <c r="Q28" i="30"/>
  <c r="Z29" i="8"/>
  <c r="M29" i="8"/>
  <c r="Z27" i="19"/>
  <c r="M27" i="19"/>
  <c r="AB28" i="17" l="1"/>
  <c r="Q28" i="17"/>
  <c r="M28" i="19"/>
  <c r="Z28" i="19"/>
  <c r="AB28" i="18"/>
  <c r="Q28" i="18"/>
  <c r="AB29" i="8"/>
  <c r="Q29" i="8"/>
  <c r="AC28" i="29"/>
  <c r="X28" i="29"/>
  <c r="AC28" i="18"/>
  <c r="X28" i="18"/>
  <c r="M30" i="30"/>
  <c r="Z30" i="30"/>
  <c r="M30" i="8"/>
  <c r="Z30" i="8"/>
  <c r="Z28" i="29"/>
  <c r="M28" i="29"/>
  <c r="AC28" i="30"/>
  <c r="X28" i="30"/>
  <c r="M28" i="17"/>
  <c r="Z28" i="17"/>
  <c r="AC28" i="8"/>
  <c r="X28" i="8"/>
  <c r="AC28" i="19"/>
  <c r="X28" i="19"/>
  <c r="AC28" i="17"/>
  <c r="X28" i="17"/>
  <c r="AB28" i="29"/>
  <c r="Q28" i="29"/>
  <c r="AB28" i="19"/>
  <c r="Q28" i="19"/>
  <c r="M28" i="18"/>
  <c r="Z28" i="18"/>
  <c r="AB29" i="30"/>
  <c r="Q29" i="30"/>
  <c r="AB30" i="30" l="1"/>
  <c r="Q30" i="30"/>
  <c r="AB29" i="29"/>
  <c r="Q29" i="29"/>
  <c r="AC29" i="19"/>
  <c r="X29" i="19"/>
  <c r="AC29" i="18"/>
  <c r="X29" i="18"/>
  <c r="AB30" i="8"/>
  <c r="Q30" i="8"/>
  <c r="AB29" i="17"/>
  <c r="Q29" i="17"/>
  <c r="Z29" i="18"/>
  <c r="M29" i="18"/>
  <c r="M31" i="30"/>
  <c r="Z31" i="30"/>
  <c r="Z29" i="19"/>
  <c r="M29" i="19"/>
  <c r="Z31" i="8"/>
  <c r="M31" i="8"/>
  <c r="AB29" i="19"/>
  <c r="Q29" i="19"/>
  <c r="AC29" i="17"/>
  <c r="X29" i="17"/>
  <c r="AC29" i="8"/>
  <c r="X29" i="8"/>
  <c r="AC29" i="30"/>
  <c r="X29" i="30"/>
  <c r="Z29" i="29"/>
  <c r="M29" i="29"/>
  <c r="AC29" i="29"/>
  <c r="X29" i="29"/>
  <c r="AB29" i="18"/>
  <c r="Q29" i="18"/>
  <c r="Z29" i="17"/>
  <c r="M29" i="17"/>
  <c r="Z30" i="29" l="1"/>
  <c r="M30" i="29"/>
  <c r="AB30" i="19"/>
  <c r="Q30" i="19"/>
  <c r="M30" i="17"/>
  <c r="Z30" i="17"/>
  <c r="AB30" i="18"/>
  <c r="Q30" i="18"/>
  <c r="AC30" i="30"/>
  <c r="X30" i="30"/>
  <c r="AC30" i="17"/>
  <c r="X30" i="17"/>
  <c r="M32" i="8"/>
  <c r="Z32" i="8"/>
  <c r="M30" i="19"/>
  <c r="Z30" i="19"/>
  <c r="AC30" i="18"/>
  <c r="X30" i="18"/>
  <c r="AC30" i="19"/>
  <c r="X30" i="19"/>
  <c r="M32" i="30"/>
  <c r="Z32" i="30"/>
  <c r="AC30" i="29"/>
  <c r="X30" i="29"/>
  <c r="M30" i="18"/>
  <c r="Z30" i="18"/>
  <c r="AB30" i="17"/>
  <c r="Q30" i="17"/>
  <c r="AB31" i="8"/>
  <c r="Q31" i="8"/>
  <c r="AB30" i="29"/>
  <c r="Q30" i="29"/>
  <c r="AB31" i="30"/>
  <c r="Q31" i="30"/>
  <c r="AC30" i="8"/>
  <c r="X30" i="8"/>
  <c r="Z31" i="18" l="1"/>
  <c r="M31" i="18"/>
  <c r="AB31" i="29"/>
  <c r="Q31" i="29"/>
  <c r="AB31" i="17"/>
  <c r="Q31" i="17"/>
  <c r="AC31" i="29"/>
  <c r="X31" i="29"/>
  <c r="AC31" i="19"/>
  <c r="X31" i="19"/>
  <c r="AC31" i="18"/>
  <c r="X31" i="18"/>
  <c r="AC31" i="30"/>
  <c r="X31" i="30"/>
  <c r="AB31" i="18"/>
  <c r="Q31" i="18"/>
  <c r="AB31" i="19"/>
  <c r="Q31" i="19"/>
  <c r="Z31" i="19"/>
  <c r="M31" i="19"/>
  <c r="AC31" i="8"/>
  <c r="X31" i="8"/>
  <c r="AB32" i="30"/>
  <c r="Q32" i="30"/>
  <c r="AB32" i="8"/>
  <c r="Q32" i="8"/>
  <c r="AC31" i="17"/>
  <c r="X31" i="17"/>
  <c r="Z31" i="29"/>
  <c r="M31" i="29"/>
  <c r="M33" i="30"/>
  <c r="Z33" i="30"/>
  <c r="Z33" i="8"/>
  <c r="M33" i="8"/>
  <c r="Z31" i="17"/>
  <c r="M31" i="17"/>
  <c r="M34" i="8" l="1"/>
  <c r="Z34" i="8"/>
  <c r="AB33" i="8"/>
  <c r="Q33" i="8"/>
  <c r="M32" i="19"/>
  <c r="Z32" i="19"/>
  <c r="AB32" i="19"/>
  <c r="Q32" i="19"/>
  <c r="AC32" i="18"/>
  <c r="X32" i="18"/>
  <c r="AB32" i="17"/>
  <c r="Q32" i="17"/>
  <c r="M32" i="18"/>
  <c r="Z32" i="18"/>
  <c r="Z32" i="29"/>
  <c r="M32" i="29"/>
  <c r="AC32" i="17"/>
  <c r="X32" i="17"/>
  <c r="Q33" i="30"/>
  <c r="AB33" i="30"/>
  <c r="AC32" i="8"/>
  <c r="X32" i="8"/>
  <c r="AB32" i="18"/>
  <c r="Q32" i="18"/>
  <c r="AC32" i="30"/>
  <c r="X32" i="30"/>
  <c r="AC32" i="19"/>
  <c r="X32" i="19"/>
  <c r="AC32" i="29"/>
  <c r="X32" i="29"/>
  <c r="AB32" i="29"/>
  <c r="Q32" i="29"/>
  <c r="M32" i="17"/>
  <c r="Z32" i="17"/>
  <c r="M34" i="30"/>
  <c r="Z34" i="30"/>
  <c r="AC33" i="19" l="1"/>
  <c r="X33" i="19"/>
  <c r="AC33" i="30"/>
  <c r="X33" i="30"/>
  <c r="Q33" i="17"/>
  <c r="AB33" i="17"/>
  <c r="Q33" i="19"/>
  <c r="AB33" i="19"/>
  <c r="AB34" i="8"/>
  <c r="AB35" i="8" s="1"/>
  <c r="AB36" i="8" s="1"/>
  <c r="Q34" i="8"/>
  <c r="AB34" i="30"/>
  <c r="AB35" i="30" s="1"/>
  <c r="AB36" i="30" s="1"/>
  <c r="Q34" i="30"/>
  <c r="Z33" i="19"/>
  <c r="M33" i="19"/>
  <c r="Z33" i="17"/>
  <c r="M33" i="17"/>
  <c r="Q33" i="29"/>
  <c r="AB33" i="29"/>
  <c r="AC33" i="29"/>
  <c r="X33" i="29"/>
  <c r="Q33" i="18"/>
  <c r="AB33" i="18"/>
  <c r="AC33" i="8"/>
  <c r="X33" i="8"/>
  <c r="AC33" i="17"/>
  <c r="X33" i="17"/>
  <c r="Z33" i="29"/>
  <c r="M33" i="29"/>
  <c r="AC33" i="18"/>
  <c r="X33" i="18"/>
  <c r="Z33" i="18"/>
  <c r="M33" i="18"/>
  <c r="AC34" i="18" l="1"/>
  <c r="AC35" i="18" s="1"/>
  <c r="AC36" i="18" s="1"/>
  <c r="X34" i="18"/>
  <c r="AC34" i="17"/>
  <c r="AC35" i="17" s="1"/>
  <c r="AC36" i="17" s="1"/>
  <c r="X34" i="17"/>
  <c r="AC34" i="29"/>
  <c r="AC35" i="29" s="1"/>
  <c r="AC36" i="29" s="1"/>
  <c r="X34" i="29"/>
  <c r="M34" i="17"/>
  <c r="Z34" i="17"/>
  <c r="M34" i="19"/>
  <c r="Z34" i="19"/>
  <c r="AC34" i="19"/>
  <c r="AC35" i="19" s="1"/>
  <c r="AC36" i="19" s="1"/>
  <c r="X34" i="19"/>
  <c r="AB34" i="18"/>
  <c r="AB35" i="18" s="1"/>
  <c r="AB36" i="18" s="1"/>
  <c r="Q34" i="18"/>
  <c r="M34" i="18"/>
  <c r="Z34" i="18"/>
  <c r="Z34" i="29"/>
  <c r="M34" i="29"/>
  <c r="AC34" i="8"/>
  <c r="AC35" i="8" s="1"/>
  <c r="AC36" i="8" s="1"/>
  <c r="X34" i="8"/>
  <c r="AC34" i="30"/>
  <c r="AC35" i="30" s="1"/>
  <c r="AC36" i="30" s="1"/>
  <c r="X34" i="30"/>
  <c r="AB34" i="29"/>
  <c r="AB35" i="29" s="1"/>
  <c r="AB36" i="29" s="1"/>
  <c r="Q34" i="29"/>
  <c r="AB34" i="19"/>
  <c r="AB35" i="19" s="1"/>
  <c r="AB36" i="19" s="1"/>
  <c r="Q34" i="19"/>
  <c r="AB34" i="17"/>
  <c r="AB35" i="17" s="1"/>
  <c r="AB36" i="17" s="1"/>
  <c r="Q34" i="17"/>
</calcChain>
</file>

<file path=xl/sharedStrings.xml><?xml version="1.0" encoding="utf-8"?>
<sst xmlns="http://schemas.openxmlformats.org/spreadsheetml/2006/main" count="1510" uniqueCount="81">
  <si>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</si>
  <si>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</si>
  <si>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</si>
  <si>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</si>
  <si>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</si>
  <si>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</si>
  <si>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</si>
  <si>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</si>
  <si>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</si>
  <si>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</si>
  <si>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</si>
  <si>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</si>
  <si>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</si>
  <si>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</si>
  <si>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</si>
  <si>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</si>
  <si>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</si>
  <si>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</si>
  <si>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</si>
  <si>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</si>
  <si>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</si>
  <si>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</si>
  <si>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</si>
  <si>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</si>
  <si>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</si>
  <si>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</si>
  <si>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</si>
  <si>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</si>
  <si>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</si>
  <si>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</si>
  <si>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</si>
  <si>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</si>
  <si>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</si>
  <si>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</si>
  <si>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</si>
  <si>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</si>
  <si>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</si>
  <si>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</si>
  <si>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</si>
  <si>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</si>
  <si>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</si>
  <si>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</si>
  <si>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</si>
  <si>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</si>
  <si>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</si>
  <si>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</si>
  <si>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</si>
  <si>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Anys experiéncia mínima</t>
  </si>
  <si>
    <t>Màxim punts</t>
  </si>
  <si>
    <t>Total anys</t>
  </si>
  <si>
    <t>Total punts</t>
  </si>
  <si>
    <t>Anys experiència mínima</t>
  </si>
  <si>
    <t>Màxim punts per anys experiència addicional</t>
  </si>
  <si>
    <t>Punts per cada any experiència addicional</t>
  </si>
  <si>
    <t>N/D</t>
  </si>
  <si>
    <t>Descripció experiència 3</t>
  </si>
  <si>
    <t>TR1</t>
  </si>
  <si>
    <t>Punts per any addicional</t>
  </si>
  <si>
    <t>Anys addicionals experiència</t>
  </si>
  <si>
    <t>Compleix amb l'experiència mínima requerida</t>
  </si>
  <si>
    <t>Ajuntament 1</t>
  </si>
  <si>
    <t>Treballador exemple</t>
  </si>
  <si>
    <t>Projecte 1 exemple</t>
  </si>
  <si>
    <t>Projecte 2 exemple</t>
  </si>
  <si>
    <t>Projecte 3 exemple</t>
  </si>
  <si>
    <t>Certificació</t>
  </si>
  <si>
    <t xml:space="preserve">Responsable del Contracte </t>
  </si>
  <si>
    <t>Consultor/a de suport a la gestió</t>
  </si>
  <si>
    <t>Consultor/a especialista en contractació pública</t>
  </si>
  <si>
    <t>Consultor/a especialista en JIRA i Confluence</t>
  </si>
  <si>
    <t>Consultor/a especialista en Business Intelligence</t>
  </si>
  <si>
    <t xml:space="preserve">Consultor/a especialista en agilització de projectes </t>
  </si>
  <si>
    <t>Experiència en el rol de responsable de contracte o oficina tècnica (PMO) de projectes o serveis.</t>
  </si>
  <si>
    <t>Experiència en el rol de consultor de suport a la gestió en ús d’aplicacions així com en gestió, control i seguiment de projectes.</t>
  </si>
  <si>
    <t>Experiència en el rol de consultor especialista en contractació pública en el sector públic</t>
  </si>
  <si>
    <t>Experiència realitzant tasques de gestió econòmica i pressupostària.</t>
  </si>
  <si>
    <t xml:space="preserve">Experiència en el rol de consultor especialista en l’eina de ticketing JIRA, d’Atlassian realitzant tasques d’administració i programació d’script listeners amb Groovy.  </t>
  </si>
  <si>
    <t>Experiència en el rol de consultor especialista en l’eina Confluence, d’Atlassian</t>
  </si>
  <si>
    <t>Experiència en la definició i construcció d’informes d’indicadors així com quadres de Comandament.</t>
  </si>
  <si>
    <t>Experiència en el rol de consultor especialista en agilització de projectes amb metodologies Scrum i Kanban.</t>
  </si>
  <si>
    <t>Atlassian “Jira Administrator” / "Confluence Administrator"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</si>
</sst>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83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wrapText="1"/>
    </xf>
    <xf numFmtId="49" fontId="5" fillId="0" borderId="11" xfId="0" quotePrefix="1" applyNumberFormat="1" applyFont="1" applyBorder="1" applyAlignment="1">
      <alignment vertical="center" wrapText="1"/>
    </xf>
    <xf numFmtId="0" fontId="1" fillId="9" borderId="23" xfId="0" applyFont="1" applyFill="1" applyBorder="1" applyAlignment="1">
      <alignment wrapText="1"/>
    </xf>
    <xf numFmtId="0" fontId="1" fillId="9" borderId="24" xfId="0" applyFont="1" applyFill="1" applyBorder="1" applyAlignment="1">
      <alignment wrapText="1"/>
    </xf>
    <xf numFmtId="0" fontId="1" fillId="9" borderId="25" xfId="0" applyFont="1" applyFill="1" applyBorder="1" applyAlignment="1">
      <alignment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10" borderId="23" xfId="0" applyFont="1" applyFill="1" applyBorder="1" applyAlignment="1">
      <alignment wrapText="1"/>
    </xf>
    <xf numFmtId="0" fontId="1" fillId="10" borderId="24" xfId="0" applyFont="1" applyFill="1" applyBorder="1" applyAlignment="1">
      <alignment wrapText="1"/>
    </xf>
    <xf numFmtId="0" fontId="1" fillId="10" borderId="25" xfId="0" applyFont="1" applyFill="1" applyBorder="1" applyAlignment="1">
      <alignment wrapText="1"/>
    </xf>
    <xf numFmtId="0" fontId="5" fillId="0" borderId="30" xfId="0" applyFont="1" applyBorder="1" applyAlignment="1">
      <alignment horizontal="center" vertical="center" wrapText="1"/>
    </xf>
    <xf numFmtId="0" fontId="1" fillId="9" borderId="31" xfId="0" applyFont="1" applyFill="1" applyBorder="1" applyAlignment="1">
      <alignment wrapText="1"/>
    </xf>
    <xf numFmtId="0" fontId="1" fillId="5" borderId="23" xfId="0" applyFont="1" applyFill="1" applyBorder="1" applyAlignment="1">
      <alignment wrapText="1"/>
    </xf>
    <xf numFmtId="0" fontId="1" fillId="5" borderId="24" xfId="0" applyFont="1" applyFill="1" applyBorder="1" applyAlignment="1">
      <alignment wrapText="1"/>
    </xf>
    <xf numFmtId="0" fontId="1" fillId="5" borderId="25" xfId="0" applyFont="1" applyFill="1" applyBorder="1" applyAlignment="1">
      <alignment wrapText="1"/>
    </xf>
    <xf numFmtId="0" fontId="1" fillId="9" borderId="32" xfId="0" applyFont="1" applyFill="1" applyBorder="1" applyAlignment="1">
      <alignment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49" fontId="5" fillId="0" borderId="11" xfId="0" quotePrefix="1" applyNumberFormat="1" applyFont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1" xfId="0" applyNumberFormat="1" applyFont="1" applyFill="1" applyBorder="1" applyAlignment="1">
      <alignment horizontal="center"/>
    </xf>
    <xf numFmtId="2" fontId="16" fillId="8" borderId="12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28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46" t="s">
        <v>2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46" t="s">
        <v>31</v>
      </c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43"/>
      <c r="C9" s="143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S10" s="4"/>
      <c r="T10" s="5"/>
    </row>
    <row r="11" spans="1:20" s="6" customFormat="1" ht="15.75" customHeight="1" x14ac:dyDescent="0.2">
      <c r="A11" s="14" t="s">
        <v>8</v>
      </c>
      <c r="B11" s="143"/>
      <c r="C11" s="143"/>
      <c r="D11" s="15" t="s">
        <v>9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S11" s="4"/>
      <c r="T11" s="5"/>
    </row>
    <row r="12" spans="1:20" s="6" customFormat="1" ht="44.25" customHeight="1" x14ac:dyDescent="0.2">
      <c r="A12" s="144" t="s">
        <v>13</v>
      </c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287" priority="49" operator="equal">
      <formula>"KO"</formula>
    </cfRule>
    <cfRule type="cellIs" dxfId="286" priority="50" operator="equal">
      <formula>"OK"</formula>
    </cfRule>
  </conditionalFormatting>
  <conditionalFormatting sqref="D94">
    <cfRule type="cellIs" dxfId="285" priority="47" operator="equal">
      <formula>"KO"</formula>
    </cfRule>
    <cfRule type="cellIs" dxfId="284" priority="48" operator="equal">
      <formula>"OK"</formula>
    </cfRule>
  </conditionalFormatting>
  <conditionalFormatting sqref="D95">
    <cfRule type="cellIs" dxfId="283" priority="43" operator="equal">
      <formula>"KO"</formula>
    </cfRule>
    <cfRule type="cellIs" dxfId="282" priority="44" operator="equal">
      <formula>"OK"</formula>
    </cfRule>
  </conditionalFormatting>
  <conditionalFormatting sqref="D96">
    <cfRule type="cellIs" dxfId="281" priority="41" operator="equal">
      <formula>"KO"</formula>
    </cfRule>
    <cfRule type="cellIs" dxfId="280" priority="42" operator="equal">
      <formula>"OK"</formula>
    </cfRule>
  </conditionalFormatting>
  <conditionalFormatting sqref="E17:E65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E66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E67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E6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E69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E70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E71">
    <cfRule type="cellIs" dxfId="267" priority="27" operator="equal">
      <formula>"KO"</formula>
    </cfRule>
    <cfRule type="cellIs" dxfId="266" priority="28" operator="equal">
      <formula>"OK"</formula>
    </cfRule>
  </conditionalFormatting>
  <conditionalFormatting sqref="E72">
    <cfRule type="cellIs" dxfId="265" priority="25" operator="equal">
      <formula>"KO"</formula>
    </cfRule>
    <cfRule type="cellIs" dxfId="264" priority="26" operator="equal">
      <formula>"OK"</formula>
    </cfRule>
  </conditionalFormatting>
  <conditionalFormatting sqref="E73">
    <cfRule type="cellIs" dxfId="263" priority="23" operator="equal">
      <formula>"KO"</formula>
    </cfRule>
    <cfRule type="cellIs" dxfId="262" priority="24" operator="equal">
      <formula>"OK"</formula>
    </cfRule>
  </conditionalFormatting>
  <conditionalFormatting sqref="E74">
    <cfRule type="cellIs" dxfId="261" priority="21" operator="equal">
      <formula>"KO"</formula>
    </cfRule>
    <cfRule type="cellIs" dxfId="260" priority="22" operator="equal">
      <formula>"OK"</formula>
    </cfRule>
  </conditionalFormatting>
  <conditionalFormatting sqref="E75">
    <cfRule type="cellIs" dxfId="259" priority="19" operator="equal">
      <formula>"KO"</formula>
    </cfRule>
    <cfRule type="cellIs" dxfId="258" priority="20" operator="equal">
      <formula>"OK"</formula>
    </cfRule>
  </conditionalFormatting>
  <conditionalFormatting sqref="E76">
    <cfRule type="cellIs" dxfId="257" priority="17" operator="equal">
      <formula>"KO"</formula>
    </cfRule>
    <cfRule type="cellIs" dxfId="256" priority="18" operator="equal">
      <formula>"OK"</formula>
    </cfRule>
  </conditionalFormatting>
  <conditionalFormatting sqref="E77">
    <cfRule type="cellIs" dxfId="255" priority="15" operator="equal">
      <formula>"KO"</formula>
    </cfRule>
    <cfRule type="cellIs" dxfId="254" priority="16" operator="equal">
      <formula>"OK"</formula>
    </cfRule>
  </conditionalFormatting>
  <conditionalFormatting sqref="E78">
    <cfRule type="cellIs" dxfId="253" priority="13" operator="equal">
      <formula>"KO"</formula>
    </cfRule>
    <cfRule type="cellIs" dxfId="252" priority="14" operator="equal">
      <formula>"OK"</formula>
    </cfRule>
  </conditionalFormatting>
  <conditionalFormatting sqref="E79">
    <cfRule type="cellIs" dxfId="251" priority="11" operator="equal">
      <formula>"KO"</formula>
    </cfRule>
    <cfRule type="cellIs" dxfId="250" priority="12" operator="equal">
      <formula>"OK"</formula>
    </cfRule>
  </conditionalFormatting>
  <conditionalFormatting sqref="E80">
    <cfRule type="cellIs" dxfId="249" priority="9" operator="equal">
      <formula>"KO"</formula>
    </cfRule>
    <cfRule type="cellIs" dxfId="248" priority="10" operator="equal">
      <formula>"OK"</formula>
    </cfRule>
  </conditionalFormatting>
  <conditionalFormatting sqref="E81">
    <cfRule type="cellIs" dxfId="247" priority="7" operator="equal">
      <formula>"KO"</formula>
    </cfRule>
    <cfRule type="cellIs" dxfId="246" priority="8" operator="equal">
      <formula>"OK"</formula>
    </cfRule>
  </conditionalFormatting>
  <conditionalFormatting sqref="E82">
    <cfRule type="cellIs" dxfId="245" priority="5" operator="equal">
      <formula>"KO"</formula>
    </cfRule>
    <cfRule type="cellIs" dxfId="244" priority="6" operator="equal">
      <formula>"OK"</formula>
    </cfRule>
  </conditionalFormatting>
  <conditionalFormatting sqref="E83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E84">
    <cfRule type="cellIs" dxfId="241" priority="1" operator="equal">
      <formula>"KO"</formula>
    </cfRule>
    <cfRule type="cellIs" dxfId="24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H3" sqref="H3"/>
    </sheetView>
  </sheetViews>
  <sheetFormatPr defaultRowHeight="15" x14ac:dyDescent="0.25"/>
  <cols>
    <col min="1" max="1" width="10.85546875" customWidth="1"/>
    <col min="2" max="2" width="17" customWidth="1"/>
    <col min="3" max="3" width="22.28515625" style="42" customWidth="1"/>
    <col min="4" max="4" width="45.7109375" customWidth="1"/>
    <col min="5" max="5" width="16.28515625" bestFit="1" customWidth="1"/>
    <col min="6" max="6" width="16.28515625" customWidth="1"/>
    <col min="7" max="7" width="16" bestFit="1" customWidth="1"/>
    <col min="8" max="8" width="17.7109375" bestFit="1" customWidth="1"/>
    <col min="9" max="9" width="31.28515625" customWidth="1"/>
    <col min="10" max="10" width="11.42578125" bestFit="1" customWidth="1"/>
    <col min="11" max="11" width="11.42578125" customWidth="1"/>
    <col min="12" max="12" width="17.7109375" customWidth="1"/>
    <col min="13" max="13" width="17.140625" customWidth="1"/>
    <col min="14" max="14" width="31.28515625" customWidth="1"/>
    <col min="15" max="15" width="11.42578125" bestFit="1" customWidth="1"/>
    <col min="16" max="16" width="11.42578125" customWidth="1"/>
    <col min="17" max="17" width="17.7109375" customWidth="1"/>
    <col min="18" max="18" width="17.140625" customWidth="1"/>
  </cols>
  <sheetData>
    <row r="1" spans="1:18" ht="72" customHeight="1" x14ac:dyDescent="0.25">
      <c r="A1" s="44" t="s">
        <v>46</v>
      </c>
      <c r="B1" s="44" t="s">
        <v>43</v>
      </c>
      <c r="C1" s="48" t="s">
        <v>65</v>
      </c>
      <c r="D1" s="63" t="s">
        <v>44</v>
      </c>
      <c r="E1" s="50" t="s">
        <v>51</v>
      </c>
      <c r="F1" s="67" t="s">
        <v>58</v>
      </c>
      <c r="G1" s="51" t="s">
        <v>52</v>
      </c>
      <c r="H1" s="52" t="s">
        <v>53</v>
      </c>
      <c r="I1" s="59" t="s">
        <v>45</v>
      </c>
      <c r="J1" s="60" t="s">
        <v>51</v>
      </c>
      <c r="K1" s="60" t="s">
        <v>58</v>
      </c>
      <c r="L1" s="60" t="s">
        <v>52</v>
      </c>
      <c r="M1" s="61" t="s">
        <v>53</v>
      </c>
      <c r="N1" s="64" t="s">
        <v>55</v>
      </c>
      <c r="O1" s="65" t="s">
        <v>51</v>
      </c>
      <c r="P1" s="65" t="s">
        <v>58</v>
      </c>
      <c r="Q1" s="65" t="s">
        <v>52</v>
      </c>
      <c r="R1" s="66" t="s">
        <v>53</v>
      </c>
    </row>
    <row r="2" spans="1:18" ht="96" customHeight="1" x14ac:dyDescent="0.25">
      <c r="A2" s="36">
        <v>1</v>
      </c>
      <c r="B2" s="36" t="s">
        <v>66</v>
      </c>
      <c r="C2" s="49"/>
      <c r="D2" s="53" t="s">
        <v>72</v>
      </c>
      <c r="E2" s="45">
        <v>3</v>
      </c>
      <c r="F2" s="45"/>
      <c r="G2" s="45"/>
      <c r="H2" s="54"/>
      <c r="I2" s="53"/>
      <c r="J2" s="45"/>
      <c r="K2" s="45"/>
      <c r="L2" s="45"/>
      <c r="M2" s="54"/>
      <c r="N2" s="53"/>
      <c r="O2" s="45"/>
      <c r="P2" s="45"/>
      <c r="Q2" s="45"/>
      <c r="R2" s="54"/>
    </row>
    <row r="3" spans="1:18" ht="119.25" customHeight="1" x14ac:dyDescent="0.25">
      <c r="A3" s="36">
        <v>2</v>
      </c>
      <c r="B3" s="36" t="s">
        <v>67</v>
      </c>
      <c r="C3" s="49"/>
      <c r="D3" s="53" t="s">
        <v>73</v>
      </c>
      <c r="E3" s="45">
        <v>3</v>
      </c>
      <c r="F3" s="45">
        <v>3</v>
      </c>
      <c r="G3" s="45">
        <v>4.5</v>
      </c>
      <c r="H3" s="54">
        <v>1.5</v>
      </c>
      <c r="I3" s="53"/>
      <c r="J3" s="45"/>
      <c r="K3" s="45"/>
      <c r="L3" s="45"/>
      <c r="M3" s="54"/>
      <c r="N3" s="53"/>
      <c r="O3" s="45"/>
      <c r="P3" s="45"/>
      <c r="Q3" s="45"/>
      <c r="R3" s="54"/>
    </row>
    <row r="4" spans="1:18" ht="122.25" customHeight="1" x14ac:dyDescent="0.25">
      <c r="A4" s="36">
        <v>3</v>
      </c>
      <c r="B4" s="36" t="s">
        <v>68</v>
      </c>
      <c r="C4" s="140"/>
      <c r="D4" s="53" t="s">
        <v>74</v>
      </c>
      <c r="E4" s="45">
        <v>3</v>
      </c>
      <c r="F4" s="45">
        <v>3</v>
      </c>
      <c r="G4" s="45">
        <v>6</v>
      </c>
      <c r="H4" s="54">
        <v>2</v>
      </c>
      <c r="I4" s="53" t="s">
        <v>75</v>
      </c>
      <c r="J4" s="45">
        <v>3</v>
      </c>
      <c r="K4" s="45"/>
      <c r="L4" s="45"/>
      <c r="M4" s="54"/>
      <c r="N4" s="53"/>
      <c r="O4" s="45"/>
      <c r="P4" s="45"/>
      <c r="Q4" s="45"/>
      <c r="R4" s="54"/>
    </row>
    <row r="5" spans="1:18" ht="122.25" customHeight="1" x14ac:dyDescent="0.25">
      <c r="A5" s="142">
        <v>4</v>
      </c>
      <c r="B5" s="36" t="s">
        <v>69</v>
      </c>
      <c r="C5" s="140" t="s">
        <v>80</v>
      </c>
      <c r="D5" s="53" t="s">
        <v>76</v>
      </c>
      <c r="E5" s="45">
        <v>3</v>
      </c>
      <c r="F5" s="45">
        <v>3</v>
      </c>
      <c r="G5" s="45">
        <v>6</v>
      </c>
      <c r="H5" s="54">
        <v>2</v>
      </c>
      <c r="I5" s="53" t="s">
        <v>77</v>
      </c>
      <c r="J5" s="45">
        <v>3</v>
      </c>
      <c r="K5" s="45"/>
      <c r="L5" s="45"/>
      <c r="M5" s="54"/>
      <c r="N5" s="53"/>
      <c r="O5" s="45"/>
      <c r="P5" s="45"/>
      <c r="Q5" s="45"/>
      <c r="R5" s="54"/>
    </row>
    <row r="6" spans="1:18" ht="122.25" customHeight="1" x14ac:dyDescent="0.25">
      <c r="A6" s="142">
        <v>5</v>
      </c>
      <c r="B6" s="36" t="s">
        <v>70</v>
      </c>
      <c r="C6" s="140"/>
      <c r="D6" s="53" t="s">
        <v>78</v>
      </c>
      <c r="E6" s="45">
        <v>3</v>
      </c>
      <c r="F6" s="45">
        <v>3</v>
      </c>
      <c r="G6" s="45">
        <v>4.5</v>
      </c>
      <c r="H6" s="54">
        <v>1.5</v>
      </c>
      <c r="I6" s="53"/>
      <c r="J6" s="45"/>
      <c r="K6" s="45"/>
      <c r="L6" s="45"/>
      <c r="M6" s="54"/>
      <c r="N6" s="53"/>
      <c r="O6" s="45"/>
      <c r="P6" s="45"/>
      <c r="Q6" s="45"/>
      <c r="R6" s="54"/>
    </row>
    <row r="7" spans="1:18" ht="87.75" customHeight="1" x14ac:dyDescent="0.25">
      <c r="A7" s="36">
        <v>6</v>
      </c>
      <c r="B7" s="36" t="s">
        <v>71</v>
      </c>
      <c r="C7" s="49"/>
      <c r="D7" s="53" t="s">
        <v>79</v>
      </c>
      <c r="E7" s="45">
        <v>3</v>
      </c>
      <c r="F7" s="45">
        <v>3</v>
      </c>
      <c r="G7" s="45">
        <v>4.5</v>
      </c>
      <c r="H7" s="54">
        <v>1.5</v>
      </c>
      <c r="I7" s="53"/>
      <c r="J7" s="45"/>
      <c r="K7" s="45"/>
      <c r="L7" s="45"/>
      <c r="M7" s="54"/>
      <c r="N7" s="53"/>
      <c r="O7" s="45"/>
      <c r="P7" s="45"/>
      <c r="Q7" s="45"/>
      <c r="R7" s="54"/>
    </row>
    <row r="8" spans="1:18" ht="93.75" customHeight="1" x14ac:dyDescent="0.25">
      <c r="A8" s="36"/>
      <c r="B8" s="36"/>
      <c r="C8" s="49"/>
      <c r="D8" s="53"/>
      <c r="E8" s="45"/>
      <c r="F8" s="45"/>
      <c r="G8" s="45"/>
      <c r="H8" s="54"/>
      <c r="I8" s="53"/>
      <c r="J8" s="45"/>
      <c r="K8" s="45"/>
      <c r="L8" s="45"/>
      <c r="M8" s="54"/>
      <c r="N8" s="53"/>
      <c r="O8" s="45"/>
      <c r="P8" s="45"/>
      <c r="Q8" s="45"/>
      <c r="R8" s="54"/>
    </row>
    <row r="9" spans="1:18" ht="90.75" customHeight="1" x14ac:dyDescent="0.25">
      <c r="A9" s="36"/>
      <c r="B9" s="36"/>
      <c r="C9" s="49"/>
      <c r="D9" s="53"/>
      <c r="E9" s="45"/>
      <c r="F9" s="45"/>
      <c r="G9" s="45"/>
      <c r="H9" s="54"/>
      <c r="I9" s="53"/>
      <c r="J9" s="45"/>
      <c r="K9" s="45"/>
      <c r="L9" s="45"/>
      <c r="M9" s="54"/>
      <c r="N9" s="53"/>
      <c r="O9" s="45"/>
      <c r="P9" s="45"/>
      <c r="Q9" s="45"/>
      <c r="R9" s="54"/>
    </row>
    <row r="10" spans="1:18" ht="76.5" customHeight="1" x14ac:dyDescent="0.25">
      <c r="A10" s="36"/>
      <c r="B10" s="36"/>
      <c r="C10" s="49"/>
      <c r="D10" s="53"/>
      <c r="E10" s="45"/>
      <c r="F10" s="45"/>
      <c r="G10" s="45"/>
      <c r="H10" s="54"/>
      <c r="I10" s="53"/>
      <c r="J10" s="45"/>
      <c r="K10" s="45"/>
      <c r="L10" s="45"/>
      <c r="M10" s="54"/>
      <c r="N10" s="53"/>
      <c r="O10" s="45"/>
      <c r="P10" s="45"/>
      <c r="Q10" s="45"/>
      <c r="R10" s="54"/>
    </row>
    <row r="11" spans="1:18" ht="75.75" customHeight="1" x14ac:dyDescent="0.25">
      <c r="A11" s="36"/>
      <c r="B11" s="36"/>
      <c r="C11" s="49"/>
      <c r="D11" s="53"/>
      <c r="E11" s="45"/>
      <c r="F11" s="45"/>
      <c r="G11" s="45"/>
      <c r="H11" s="54"/>
      <c r="I11" s="53"/>
      <c r="J11" s="45"/>
      <c r="K11" s="45"/>
      <c r="L11" s="45"/>
      <c r="M11" s="54"/>
      <c r="N11" s="53"/>
      <c r="O11" s="45"/>
      <c r="P11" s="45"/>
      <c r="Q11" s="45"/>
      <c r="R11" s="54"/>
    </row>
    <row r="12" spans="1:18" ht="81" customHeight="1" x14ac:dyDescent="0.25">
      <c r="A12" s="36"/>
      <c r="B12" s="36"/>
      <c r="C12" s="49"/>
      <c r="D12" s="53"/>
      <c r="E12" s="45"/>
      <c r="F12" s="45"/>
      <c r="G12" s="45"/>
      <c r="H12" s="54"/>
      <c r="I12" s="53"/>
      <c r="J12" s="45"/>
      <c r="K12" s="45"/>
      <c r="L12" s="45"/>
      <c r="M12" s="54"/>
      <c r="N12" s="53"/>
      <c r="O12" s="45"/>
      <c r="P12" s="45"/>
      <c r="Q12" s="45"/>
      <c r="R12" s="54"/>
    </row>
    <row r="13" spans="1:18" ht="81" customHeight="1" x14ac:dyDescent="0.25">
      <c r="A13" s="36"/>
      <c r="B13" s="36"/>
      <c r="C13" s="49"/>
      <c r="D13" s="53"/>
      <c r="E13" s="45"/>
      <c r="F13" s="45"/>
      <c r="G13" s="138"/>
      <c r="H13" s="139"/>
      <c r="I13" s="53"/>
      <c r="J13" s="45"/>
      <c r="K13" s="45"/>
      <c r="L13" s="45"/>
      <c r="M13" s="54"/>
      <c r="N13" s="53"/>
      <c r="O13" s="45"/>
      <c r="P13" s="45"/>
      <c r="Q13" s="45"/>
      <c r="R13" s="54"/>
    </row>
    <row r="14" spans="1:18" ht="54.75" customHeight="1" x14ac:dyDescent="0.25">
      <c r="A14" s="36"/>
      <c r="B14" s="36"/>
      <c r="C14" s="49"/>
      <c r="D14" s="53"/>
      <c r="E14" s="45"/>
      <c r="F14" s="45"/>
      <c r="G14" s="138"/>
      <c r="H14" s="139"/>
      <c r="I14" s="53"/>
      <c r="J14" s="45"/>
      <c r="K14" s="45"/>
      <c r="L14" s="45"/>
      <c r="M14" s="54"/>
      <c r="N14" s="53"/>
      <c r="O14" s="45"/>
      <c r="P14" s="45"/>
      <c r="Q14" s="45"/>
      <c r="R14" s="54"/>
    </row>
    <row r="15" spans="1:18" ht="15.75" x14ac:dyDescent="0.25">
      <c r="A15" s="36"/>
      <c r="B15" s="36"/>
      <c r="C15" s="49"/>
      <c r="D15" s="53"/>
      <c r="E15" s="45"/>
      <c r="F15" s="45"/>
      <c r="G15" s="138"/>
      <c r="H15" s="139"/>
      <c r="I15" s="53"/>
      <c r="J15" s="45"/>
      <c r="K15" s="45"/>
      <c r="L15" s="45"/>
      <c r="M15" s="54"/>
      <c r="N15" s="53"/>
      <c r="O15" s="45"/>
      <c r="P15" s="45"/>
      <c r="Q15" s="45"/>
      <c r="R15" s="54"/>
    </row>
    <row r="16" spans="1:18" ht="16.5" thickBot="1" x14ac:dyDescent="0.3">
      <c r="A16" s="36"/>
      <c r="B16" s="36"/>
      <c r="C16" s="49"/>
      <c r="D16" s="55"/>
      <c r="E16" s="56"/>
      <c r="F16" s="56"/>
      <c r="G16" s="57"/>
      <c r="H16" s="58"/>
      <c r="I16" s="55"/>
      <c r="J16" s="56"/>
      <c r="K16" s="56"/>
      <c r="L16" s="56"/>
      <c r="M16" s="62"/>
      <c r="N16" s="55"/>
      <c r="O16" s="56"/>
      <c r="P16" s="56"/>
      <c r="Q16" s="56"/>
      <c r="R16" s="6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54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tabSelected="1" zoomScaleNormal="100" workbookViewId="0">
      <selection activeCell="A15" sqref="A15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4" t="s">
        <v>26</v>
      </c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55" t="s">
        <v>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1</v>
      </c>
      <c r="B10" s="88" t="str">
        <f>VLOOKUP(A10,EXPERIENCIA_REQUERIDA_PERFIL!A:B,2,FALSE)</f>
        <v xml:space="preserve">Responsable del Contracte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57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56" t="s">
        <v>15</v>
      </c>
      <c r="C14" s="157"/>
      <c r="D14" s="157"/>
      <c r="E14" s="20" t="s">
        <v>14</v>
      </c>
      <c r="F14" s="20" t="s">
        <v>29</v>
      </c>
      <c r="G14" s="20" t="s">
        <v>25</v>
      </c>
      <c r="H14" s="158" t="s">
        <v>18</v>
      </c>
      <c r="I14" s="159"/>
      <c r="J14" s="159"/>
      <c r="K14" s="159"/>
      <c r="L14" s="20" t="str">
        <f>IF(VLOOKUP($A$10,EXPERIENCIA_REQUERIDA_PERFIL!A:C,3,FALSE)="","",VLOOKUP($A$10,EXPERIENCIA_REQUERIDA_PERFIL!A:C,3,FALSE))</f>
        <v/>
      </c>
      <c r="M14" s="160" t="str">
        <f>IF(VLOOKUP($A$10,EXPERIENCIA_REQUERIDA_PERFIL!A:M,4,FALSE)="","",VLOOKUP($A$10,EXPERIENCIA_REQUERIDA_PERFIL!A:M,4,FALSE))</f>
        <v>Experiència en el rol de responsable de contracte o oficina tècnica (PMO) de projectes o serveis.</v>
      </c>
      <c r="N14" s="161"/>
      <c r="O14" s="161"/>
      <c r="P14" s="162"/>
      <c r="Q14" s="163" t="str">
        <f>IF(VLOOKUP($A$10,EXPERIENCIA_REQUERIDA_PERFIL!A:M,9,FALSE)="","",VLOOKUP($A$10,EXPERIENCIA_REQUERIDA_PERFIL!A:M,9,FALSE))</f>
        <v/>
      </c>
      <c r="R14" s="163"/>
      <c r="S14" s="163"/>
      <c r="T14" s="163"/>
      <c r="U14" s="163"/>
      <c r="V14" s="163"/>
      <c r="W14" s="163"/>
      <c r="X14" s="181" t="str">
        <f>IF(VLOOKUP($A$10,EXPERIENCIA_REQUERIDA_PERFIL!A:R,14,FALSE)="","",VLOOKUP($A$10,EXPERIENCIA_REQUERIDA_PERFIL!A:R,14,FALSE))</f>
        <v/>
      </c>
      <c r="Y14" s="182"/>
      <c r="Z14" s="20" t="s">
        <v>59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47" t="str">
        <f t="shared" ref="B15:B20" si="0">$B$10</f>
        <v xml:space="preserve">Responsable del Contracte </v>
      </c>
      <c r="C15" s="147"/>
      <c r="D15" s="147"/>
      <c r="E15" s="102" t="s">
        <v>56</v>
      </c>
      <c r="F15" s="102" t="s">
        <v>61</v>
      </c>
      <c r="G15" s="102">
        <v>100</v>
      </c>
      <c r="H15" s="148">
        <v>5</v>
      </c>
      <c r="I15" s="149"/>
      <c r="J15" s="149"/>
      <c r="K15" s="149"/>
      <c r="L15" s="43" t="s">
        <v>54</v>
      </c>
      <c r="M15" s="150">
        <f>IF(M14="","",ROUND(SUMIF($AB$39:$AB$103,CONCATENATE(E15,"SI"),$AA$39:$AA$103)/12,2))</f>
        <v>6.08</v>
      </c>
      <c r="N15" s="151"/>
      <c r="O15" s="151"/>
      <c r="P15" s="152"/>
      <c r="Q15" s="153" t="str">
        <f>IF(Q14="","",ROUND(SUMIF($AC$39:$AC$78,CONCATENATE(E15,"SI"),$AA$39:$AA$78)/12,2))</f>
        <v/>
      </c>
      <c r="R15" s="153"/>
      <c r="S15" s="153"/>
      <c r="T15" s="153"/>
      <c r="U15" s="153"/>
      <c r="V15" s="153"/>
      <c r="W15" s="153"/>
      <c r="X15" s="150" t="str">
        <f>IF(X14="","",ROUND(SUMIF($AD$39:$AD$78,CONCATENATE(E15,"SI"),$AA$39:$AA$78)/12,2))</f>
        <v/>
      </c>
      <c r="Y15" s="152"/>
      <c r="Z15" s="103" t="str">
        <f>IF(OR(E15="",M14=""),"N/A",IF(AND(IF($L$14="","SI",L15)="SI",M15&gt;=$P$13,Q15&gt;=$W$13,X15&gt;=$Y$13),"OK","KO"))</f>
        <v>OK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47" t="str">
        <f t="shared" si="0"/>
        <v xml:space="preserve">Responsable del Contracte </v>
      </c>
      <c r="C16" s="147"/>
      <c r="D16" s="147"/>
      <c r="E16" s="102"/>
      <c r="F16" s="102"/>
      <c r="G16" s="102"/>
      <c r="H16" s="148"/>
      <c r="I16" s="149"/>
      <c r="J16" s="149"/>
      <c r="K16" s="149"/>
      <c r="L16" s="43" t="s">
        <v>54</v>
      </c>
      <c r="M16" s="150">
        <f t="shared" ref="M16:M34" si="1">IF(M15="","",ROUND(SUMIF($AB$39:$AB$103,CONCATENATE(E16,"SI"),$AA$39:$AA$103)/12,2))</f>
        <v>0</v>
      </c>
      <c r="N16" s="151"/>
      <c r="O16" s="151"/>
      <c r="P16" s="152"/>
      <c r="Q16" s="153" t="str">
        <f t="shared" ref="Q16:Q34" si="2">IF(Q15="","",ROUND(SUMIF($AC$39:$AC$78,CONCATENATE(E16,"SI"),$AA$39:$AA$78)/12,2))</f>
        <v/>
      </c>
      <c r="R16" s="153"/>
      <c r="S16" s="153"/>
      <c r="T16" s="153"/>
      <c r="U16" s="153"/>
      <c r="V16" s="153"/>
      <c r="W16" s="153"/>
      <c r="X16" s="150" t="str">
        <f t="shared" ref="X16:X34" si="3">IF(X15="","",ROUND(SUMIF($AD$39:$AD$78,CONCATENATE(E16,"SI"),$AA$39:$AA$78)/12,2))</f>
        <v/>
      </c>
      <c r="Y16" s="152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47" t="str">
        <f t="shared" si="0"/>
        <v xml:space="preserve">Responsable del Contracte </v>
      </c>
      <c r="C17" s="147"/>
      <c r="D17" s="147"/>
      <c r="E17" s="102"/>
      <c r="F17" s="102"/>
      <c r="G17" s="102"/>
      <c r="H17" s="148"/>
      <c r="I17" s="149"/>
      <c r="J17" s="149"/>
      <c r="K17" s="149"/>
      <c r="L17" s="43" t="s">
        <v>54</v>
      </c>
      <c r="M17" s="150">
        <f t="shared" si="1"/>
        <v>0</v>
      </c>
      <c r="N17" s="151"/>
      <c r="O17" s="151"/>
      <c r="P17" s="152"/>
      <c r="Q17" s="153" t="str">
        <f t="shared" si="2"/>
        <v/>
      </c>
      <c r="R17" s="153"/>
      <c r="S17" s="153"/>
      <c r="T17" s="153"/>
      <c r="U17" s="153"/>
      <c r="V17" s="153"/>
      <c r="W17" s="153"/>
      <c r="X17" s="150" t="str">
        <f t="shared" si="3"/>
        <v/>
      </c>
      <c r="Y17" s="152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47" t="str">
        <f t="shared" si="0"/>
        <v xml:space="preserve">Responsable del Contracte </v>
      </c>
      <c r="C18" s="147"/>
      <c r="D18" s="147"/>
      <c r="E18" s="102"/>
      <c r="F18" s="102"/>
      <c r="G18" s="102"/>
      <c r="H18" s="148"/>
      <c r="I18" s="149"/>
      <c r="J18" s="149"/>
      <c r="K18" s="149"/>
      <c r="L18" s="43" t="s">
        <v>54</v>
      </c>
      <c r="M18" s="150">
        <f t="shared" si="1"/>
        <v>0</v>
      </c>
      <c r="N18" s="151"/>
      <c r="O18" s="151"/>
      <c r="P18" s="152"/>
      <c r="Q18" s="153" t="str">
        <f t="shared" si="2"/>
        <v/>
      </c>
      <c r="R18" s="153"/>
      <c r="S18" s="153"/>
      <c r="T18" s="153"/>
      <c r="U18" s="153"/>
      <c r="V18" s="153"/>
      <c r="W18" s="153"/>
      <c r="X18" s="150" t="str">
        <f t="shared" si="3"/>
        <v/>
      </c>
      <c r="Y18" s="152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47" t="str">
        <f t="shared" si="0"/>
        <v xml:space="preserve">Responsable del Contracte </v>
      </c>
      <c r="C19" s="147"/>
      <c r="D19" s="147"/>
      <c r="E19" s="102"/>
      <c r="F19" s="102"/>
      <c r="G19" s="102"/>
      <c r="H19" s="148"/>
      <c r="I19" s="149"/>
      <c r="J19" s="149"/>
      <c r="K19" s="149"/>
      <c r="L19" s="43" t="s">
        <v>54</v>
      </c>
      <c r="M19" s="150">
        <f t="shared" si="1"/>
        <v>0</v>
      </c>
      <c r="N19" s="151"/>
      <c r="O19" s="151"/>
      <c r="P19" s="152"/>
      <c r="Q19" s="153" t="str">
        <f t="shared" si="2"/>
        <v/>
      </c>
      <c r="R19" s="153"/>
      <c r="S19" s="153"/>
      <c r="T19" s="153"/>
      <c r="U19" s="153"/>
      <c r="V19" s="153"/>
      <c r="W19" s="153"/>
      <c r="X19" s="150" t="str">
        <f t="shared" si="3"/>
        <v/>
      </c>
      <c r="Y19" s="152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47" t="str">
        <f t="shared" si="0"/>
        <v xml:space="preserve">Responsable del Contracte </v>
      </c>
      <c r="C20" s="147"/>
      <c r="D20" s="147"/>
      <c r="E20" s="102"/>
      <c r="F20" s="102"/>
      <c r="G20" s="102"/>
      <c r="H20" s="148"/>
      <c r="I20" s="149"/>
      <c r="J20" s="149"/>
      <c r="K20" s="149"/>
      <c r="L20" s="43" t="s">
        <v>54</v>
      </c>
      <c r="M20" s="150">
        <f t="shared" si="1"/>
        <v>0</v>
      </c>
      <c r="N20" s="151"/>
      <c r="O20" s="151"/>
      <c r="P20" s="152"/>
      <c r="Q20" s="153" t="str">
        <f t="shared" si="2"/>
        <v/>
      </c>
      <c r="R20" s="153"/>
      <c r="S20" s="153"/>
      <c r="T20" s="153"/>
      <c r="U20" s="153"/>
      <c r="V20" s="153"/>
      <c r="W20" s="153"/>
      <c r="X20" s="150" t="str">
        <f t="shared" si="3"/>
        <v/>
      </c>
      <c r="Y20" s="152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47" t="str">
        <f t="shared" ref="B21:B34" si="9">$B$10</f>
        <v xml:space="preserve">Responsable del Contracte </v>
      </c>
      <c r="C21" s="147"/>
      <c r="D21" s="147"/>
      <c r="E21" s="102"/>
      <c r="F21" s="102"/>
      <c r="G21" s="102"/>
      <c r="H21" s="148"/>
      <c r="I21" s="149"/>
      <c r="J21" s="149"/>
      <c r="K21" s="149"/>
      <c r="L21" s="43" t="s">
        <v>54</v>
      </c>
      <c r="M21" s="150">
        <f t="shared" si="1"/>
        <v>0</v>
      </c>
      <c r="N21" s="151"/>
      <c r="O21" s="151"/>
      <c r="P21" s="152"/>
      <c r="Q21" s="153" t="str">
        <f t="shared" si="2"/>
        <v/>
      </c>
      <c r="R21" s="153"/>
      <c r="S21" s="153"/>
      <c r="T21" s="153"/>
      <c r="U21" s="153"/>
      <c r="V21" s="153"/>
      <c r="W21" s="153"/>
      <c r="X21" s="150" t="str">
        <f t="shared" si="3"/>
        <v/>
      </c>
      <c r="Y21" s="152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47" t="str">
        <f t="shared" si="9"/>
        <v xml:space="preserve">Responsable del Contracte </v>
      </c>
      <c r="C22" s="147"/>
      <c r="D22" s="147"/>
      <c r="E22" s="102"/>
      <c r="F22" s="102"/>
      <c r="G22" s="102"/>
      <c r="H22" s="148"/>
      <c r="I22" s="149"/>
      <c r="J22" s="149"/>
      <c r="K22" s="149"/>
      <c r="L22" s="43" t="s">
        <v>54</v>
      </c>
      <c r="M22" s="150">
        <f t="shared" si="1"/>
        <v>0</v>
      </c>
      <c r="N22" s="151"/>
      <c r="O22" s="151"/>
      <c r="P22" s="152"/>
      <c r="Q22" s="153" t="str">
        <f t="shared" si="2"/>
        <v/>
      </c>
      <c r="R22" s="153"/>
      <c r="S22" s="153"/>
      <c r="T22" s="153"/>
      <c r="U22" s="153"/>
      <c r="V22" s="153"/>
      <c r="W22" s="153"/>
      <c r="X22" s="150" t="str">
        <f t="shared" si="3"/>
        <v/>
      </c>
      <c r="Y22" s="152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47" t="str">
        <f t="shared" si="9"/>
        <v xml:space="preserve">Responsable del Contracte </v>
      </c>
      <c r="C23" s="147"/>
      <c r="D23" s="147"/>
      <c r="E23" s="102"/>
      <c r="F23" s="102"/>
      <c r="G23" s="102"/>
      <c r="H23" s="148"/>
      <c r="I23" s="149"/>
      <c r="J23" s="149"/>
      <c r="K23" s="149"/>
      <c r="L23" s="43" t="s">
        <v>54</v>
      </c>
      <c r="M23" s="150">
        <f t="shared" si="1"/>
        <v>0</v>
      </c>
      <c r="N23" s="151"/>
      <c r="O23" s="151"/>
      <c r="P23" s="152"/>
      <c r="Q23" s="153" t="str">
        <f t="shared" si="2"/>
        <v/>
      </c>
      <c r="R23" s="153"/>
      <c r="S23" s="153"/>
      <c r="T23" s="153"/>
      <c r="U23" s="153"/>
      <c r="V23" s="153"/>
      <c r="W23" s="153"/>
      <c r="X23" s="150" t="str">
        <f t="shared" si="3"/>
        <v/>
      </c>
      <c r="Y23" s="152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47" t="str">
        <f t="shared" si="9"/>
        <v xml:space="preserve">Responsable del Contracte </v>
      </c>
      <c r="C24" s="147"/>
      <c r="D24" s="147"/>
      <c r="E24" s="102"/>
      <c r="F24" s="102"/>
      <c r="G24" s="102"/>
      <c r="H24" s="148"/>
      <c r="I24" s="149"/>
      <c r="J24" s="149"/>
      <c r="K24" s="149"/>
      <c r="L24" s="43" t="s">
        <v>54</v>
      </c>
      <c r="M24" s="150">
        <f t="shared" si="1"/>
        <v>0</v>
      </c>
      <c r="N24" s="151"/>
      <c r="O24" s="151"/>
      <c r="P24" s="152"/>
      <c r="Q24" s="153" t="str">
        <f t="shared" si="2"/>
        <v/>
      </c>
      <c r="R24" s="153"/>
      <c r="S24" s="153"/>
      <c r="T24" s="153"/>
      <c r="U24" s="153"/>
      <c r="V24" s="153"/>
      <c r="W24" s="153"/>
      <c r="X24" s="150" t="str">
        <f t="shared" si="3"/>
        <v/>
      </c>
      <c r="Y24" s="152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47" t="str">
        <f t="shared" si="9"/>
        <v xml:space="preserve">Responsable del Contracte </v>
      </c>
      <c r="C25" s="147"/>
      <c r="D25" s="147"/>
      <c r="E25" s="102"/>
      <c r="F25" s="102"/>
      <c r="G25" s="102"/>
      <c r="H25" s="148"/>
      <c r="I25" s="149"/>
      <c r="J25" s="149"/>
      <c r="K25" s="149"/>
      <c r="L25" s="43" t="s">
        <v>54</v>
      </c>
      <c r="M25" s="150">
        <f t="shared" si="1"/>
        <v>0</v>
      </c>
      <c r="N25" s="151"/>
      <c r="O25" s="151"/>
      <c r="P25" s="152"/>
      <c r="Q25" s="153" t="str">
        <f t="shared" si="2"/>
        <v/>
      </c>
      <c r="R25" s="153"/>
      <c r="S25" s="153"/>
      <c r="T25" s="153"/>
      <c r="U25" s="153"/>
      <c r="V25" s="153"/>
      <c r="W25" s="153"/>
      <c r="X25" s="150" t="str">
        <f t="shared" si="3"/>
        <v/>
      </c>
      <c r="Y25" s="152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47" t="str">
        <f t="shared" si="9"/>
        <v xml:space="preserve">Responsable del Contracte </v>
      </c>
      <c r="C26" s="147"/>
      <c r="D26" s="147"/>
      <c r="E26" s="102"/>
      <c r="F26" s="102"/>
      <c r="G26" s="102"/>
      <c r="H26" s="148"/>
      <c r="I26" s="149"/>
      <c r="J26" s="149"/>
      <c r="K26" s="149"/>
      <c r="L26" s="43" t="s">
        <v>54</v>
      </c>
      <c r="M26" s="150">
        <f t="shared" si="1"/>
        <v>0</v>
      </c>
      <c r="N26" s="151"/>
      <c r="O26" s="151"/>
      <c r="P26" s="152"/>
      <c r="Q26" s="153" t="str">
        <f t="shared" si="2"/>
        <v/>
      </c>
      <c r="R26" s="153"/>
      <c r="S26" s="153"/>
      <c r="T26" s="153"/>
      <c r="U26" s="153"/>
      <c r="V26" s="153"/>
      <c r="W26" s="153"/>
      <c r="X26" s="150" t="str">
        <f t="shared" si="3"/>
        <v/>
      </c>
      <c r="Y26" s="152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47" t="str">
        <f t="shared" si="9"/>
        <v xml:space="preserve">Responsable del Contracte </v>
      </c>
      <c r="C27" s="147"/>
      <c r="D27" s="147"/>
      <c r="E27" s="102"/>
      <c r="F27" s="102"/>
      <c r="G27" s="102"/>
      <c r="H27" s="148"/>
      <c r="I27" s="149"/>
      <c r="J27" s="149"/>
      <c r="K27" s="149"/>
      <c r="L27" s="43" t="s">
        <v>54</v>
      </c>
      <c r="M27" s="150">
        <f t="shared" si="1"/>
        <v>0</v>
      </c>
      <c r="N27" s="151"/>
      <c r="O27" s="151"/>
      <c r="P27" s="152"/>
      <c r="Q27" s="153" t="str">
        <f t="shared" si="2"/>
        <v/>
      </c>
      <c r="R27" s="153"/>
      <c r="S27" s="153"/>
      <c r="T27" s="153"/>
      <c r="U27" s="153"/>
      <c r="V27" s="153"/>
      <c r="W27" s="153"/>
      <c r="X27" s="150" t="str">
        <f t="shared" si="3"/>
        <v/>
      </c>
      <c r="Y27" s="152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47" t="str">
        <f t="shared" si="9"/>
        <v xml:space="preserve">Responsable del Contracte </v>
      </c>
      <c r="C28" s="147"/>
      <c r="D28" s="147"/>
      <c r="E28" s="102"/>
      <c r="F28" s="102"/>
      <c r="G28" s="102"/>
      <c r="H28" s="148"/>
      <c r="I28" s="149"/>
      <c r="J28" s="149"/>
      <c r="K28" s="149"/>
      <c r="L28" s="43" t="s">
        <v>54</v>
      </c>
      <c r="M28" s="150">
        <f t="shared" si="1"/>
        <v>0</v>
      </c>
      <c r="N28" s="151"/>
      <c r="O28" s="151"/>
      <c r="P28" s="152"/>
      <c r="Q28" s="153" t="str">
        <f t="shared" si="2"/>
        <v/>
      </c>
      <c r="R28" s="153"/>
      <c r="S28" s="153"/>
      <c r="T28" s="153"/>
      <c r="U28" s="153"/>
      <c r="V28" s="153"/>
      <c r="W28" s="153"/>
      <c r="X28" s="150" t="str">
        <f t="shared" si="3"/>
        <v/>
      </c>
      <c r="Y28" s="152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47" t="str">
        <f t="shared" si="9"/>
        <v xml:space="preserve">Responsable del Contracte </v>
      </c>
      <c r="C29" s="147"/>
      <c r="D29" s="147"/>
      <c r="E29" s="102"/>
      <c r="F29" s="102"/>
      <c r="G29" s="102"/>
      <c r="H29" s="148"/>
      <c r="I29" s="149"/>
      <c r="J29" s="149"/>
      <c r="K29" s="149"/>
      <c r="L29" s="43" t="s">
        <v>54</v>
      </c>
      <c r="M29" s="150">
        <f t="shared" si="1"/>
        <v>0</v>
      </c>
      <c r="N29" s="151"/>
      <c r="O29" s="151"/>
      <c r="P29" s="152"/>
      <c r="Q29" s="153" t="str">
        <f t="shared" si="2"/>
        <v/>
      </c>
      <c r="R29" s="153"/>
      <c r="S29" s="153"/>
      <c r="T29" s="153"/>
      <c r="U29" s="153"/>
      <c r="V29" s="153"/>
      <c r="W29" s="153"/>
      <c r="X29" s="150" t="str">
        <f t="shared" si="3"/>
        <v/>
      </c>
      <c r="Y29" s="152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47" t="str">
        <f t="shared" si="9"/>
        <v xml:space="preserve">Responsable del Contracte </v>
      </c>
      <c r="C30" s="147"/>
      <c r="D30" s="147"/>
      <c r="E30" s="102"/>
      <c r="F30" s="102"/>
      <c r="G30" s="102"/>
      <c r="H30" s="148"/>
      <c r="I30" s="149"/>
      <c r="J30" s="149"/>
      <c r="K30" s="149"/>
      <c r="L30" s="43" t="s">
        <v>54</v>
      </c>
      <c r="M30" s="150">
        <f t="shared" si="1"/>
        <v>0</v>
      </c>
      <c r="N30" s="151"/>
      <c r="O30" s="151"/>
      <c r="P30" s="152"/>
      <c r="Q30" s="153" t="str">
        <f t="shared" si="2"/>
        <v/>
      </c>
      <c r="R30" s="153"/>
      <c r="S30" s="153"/>
      <c r="T30" s="153"/>
      <c r="U30" s="153"/>
      <c r="V30" s="153"/>
      <c r="W30" s="153"/>
      <c r="X30" s="150" t="str">
        <f t="shared" si="3"/>
        <v/>
      </c>
      <c r="Y30" s="152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47" t="str">
        <f t="shared" si="9"/>
        <v xml:space="preserve">Responsable del Contracte </v>
      </c>
      <c r="C31" s="147"/>
      <c r="D31" s="147"/>
      <c r="E31" s="102"/>
      <c r="F31" s="102"/>
      <c r="G31" s="102"/>
      <c r="H31" s="148"/>
      <c r="I31" s="149"/>
      <c r="J31" s="149"/>
      <c r="K31" s="149"/>
      <c r="L31" s="43" t="s">
        <v>54</v>
      </c>
      <c r="M31" s="150">
        <f t="shared" si="1"/>
        <v>0</v>
      </c>
      <c r="N31" s="151"/>
      <c r="O31" s="151"/>
      <c r="P31" s="152"/>
      <c r="Q31" s="153" t="str">
        <f t="shared" si="2"/>
        <v/>
      </c>
      <c r="R31" s="153"/>
      <c r="S31" s="153"/>
      <c r="T31" s="153"/>
      <c r="U31" s="153"/>
      <c r="V31" s="153"/>
      <c r="W31" s="153"/>
      <c r="X31" s="150" t="str">
        <f t="shared" si="3"/>
        <v/>
      </c>
      <c r="Y31" s="152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47" t="str">
        <f t="shared" si="9"/>
        <v xml:space="preserve">Responsable del Contracte </v>
      </c>
      <c r="C32" s="147"/>
      <c r="D32" s="147"/>
      <c r="E32" s="102"/>
      <c r="F32" s="102"/>
      <c r="G32" s="102"/>
      <c r="H32" s="148"/>
      <c r="I32" s="149"/>
      <c r="J32" s="149"/>
      <c r="K32" s="149"/>
      <c r="L32" s="43" t="s">
        <v>54</v>
      </c>
      <c r="M32" s="150">
        <f t="shared" si="1"/>
        <v>0</v>
      </c>
      <c r="N32" s="151"/>
      <c r="O32" s="151"/>
      <c r="P32" s="152"/>
      <c r="Q32" s="153" t="str">
        <f t="shared" si="2"/>
        <v/>
      </c>
      <c r="R32" s="153"/>
      <c r="S32" s="153"/>
      <c r="T32" s="153"/>
      <c r="U32" s="153"/>
      <c r="V32" s="153"/>
      <c r="W32" s="153"/>
      <c r="X32" s="150" t="str">
        <f t="shared" si="3"/>
        <v/>
      </c>
      <c r="Y32" s="152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47" t="str">
        <f t="shared" si="9"/>
        <v xml:space="preserve">Responsable del Contracte </v>
      </c>
      <c r="C33" s="147"/>
      <c r="D33" s="147"/>
      <c r="E33" s="102"/>
      <c r="F33" s="102"/>
      <c r="G33" s="102"/>
      <c r="H33" s="148"/>
      <c r="I33" s="149"/>
      <c r="J33" s="149"/>
      <c r="K33" s="149"/>
      <c r="L33" s="43" t="s">
        <v>54</v>
      </c>
      <c r="M33" s="150">
        <f t="shared" si="1"/>
        <v>0</v>
      </c>
      <c r="N33" s="151"/>
      <c r="O33" s="151"/>
      <c r="P33" s="152"/>
      <c r="Q33" s="153" t="str">
        <f t="shared" si="2"/>
        <v/>
      </c>
      <c r="R33" s="153"/>
      <c r="S33" s="153"/>
      <c r="T33" s="153"/>
      <c r="U33" s="153"/>
      <c r="V33" s="153"/>
      <c r="W33" s="153"/>
      <c r="X33" s="150" t="str">
        <f t="shared" si="3"/>
        <v/>
      </c>
      <c r="Y33" s="152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47" t="str">
        <f t="shared" si="9"/>
        <v xml:space="preserve">Responsable del Contracte </v>
      </c>
      <c r="C34" s="147"/>
      <c r="D34" s="147"/>
      <c r="E34" s="102"/>
      <c r="F34" s="102"/>
      <c r="G34" s="102"/>
      <c r="H34" s="148"/>
      <c r="I34" s="149"/>
      <c r="J34" s="149"/>
      <c r="K34" s="149"/>
      <c r="L34" s="43" t="s">
        <v>54</v>
      </c>
      <c r="M34" s="150">
        <f t="shared" si="1"/>
        <v>0</v>
      </c>
      <c r="N34" s="151"/>
      <c r="O34" s="151"/>
      <c r="P34" s="152"/>
      <c r="Q34" s="153" t="str">
        <f t="shared" si="2"/>
        <v/>
      </c>
      <c r="R34" s="153"/>
      <c r="S34" s="153"/>
      <c r="T34" s="153"/>
      <c r="U34" s="153"/>
      <c r="V34" s="153"/>
      <c r="W34" s="153"/>
      <c r="X34" s="150" t="str">
        <f t="shared" si="3"/>
        <v/>
      </c>
      <c r="Y34" s="152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56" t="s">
        <v>16</v>
      </c>
      <c r="C38" s="157"/>
      <c r="D38" s="157"/>
      <c r="E38" s="164" t="s">
        <v>17</v>
      </c>
      <c r="F38" s="164"/>
      <c r="G38" s="164"/>
      <c r="H38" s="164"/>
      <c r="I38" s="164"/>
      <c r="J38" s="164"/>
      <c r="K38" s="164"/>
      <c r="L38" s="164"/>
      <c r="M38" s="164"/>
      <c r="N38" s="20" t="s">
        <v>19</v>
      </c>
      <c r="O38" s="20" t="s">
        <v>14</v>
      </c>
      <c r="P38" s="20" t="str">
        <f>M14</f>
        <v>Experiència en el rol de responsable de contracte o oficina tècnica (PMO) de projectes o serveis.</v>
      </c>
      <c r="Q38" s="165" t="str">
        <f>Q14</f>
        <v/>
      </c>
      <c r="R38" s="165"/>
      <c r="S38" s="165"/>
      <c r="T38" s="165"/>
      <c r="U38" s="165"/>
      <c r="V38" s="165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66" t="s">
        <v>60</v>
      </c>
      <c r="C39" s="166"/>
      <c r="D39" s="166"/>
      <c r="E39" s="167" t="s">
        <v>62</v>
      </c>
      <c r="F39" s="168"/>
      <c r="G39" s="168"/>
      <c r="H39" s="168"/>
      <c r="I39" s="168"/>
      <c r="J39" s="168"/>
      <c r="K39" s="168"/>
      <c r="L39" s="168"/>
      <c r="M39" s="169"/>
      <c r="N39" s="108"/>
      <c r="O39" s="108" t="s">
        <v>56</v>
      </c>
      <c r="P39" s="43" t="s">
        <v>3</v>
      </c>
      <c r="Q39" s="166" t="s">
        <v>3</v>
      </c>
      <c r="R39" s="166"/>
      <c r="S39" s="166"/>
      <c r="T39" s="166"/>
      <c r="U39" s="166"/>
      <c r="V39" s="166"/>
      <c r="W39" s="43" t="s">
        <v>54</v>
      </c>
      <c r="X39" s="109">
        <v>42005</v>
      </c>
      <c r="Y39" s="109">
        <v>44501</v>
      </c>
      <c r="Z39" s="110">
        <v>0.75</v>
      </c>
      <c r="AA39" s="111">
        <f t="shared" ref="AA39:AA70" si="10">ROUND((Y39-X39)/365*12*Z39,2)</f>
        <v>61.55</v>
      </c>
      <c r="AB39" s="68" t="str">
        <f t="shared" ref="AB39:AB70" si="11">CONCATENATE(O39,P39)</f>
        <v>TR1SI</v>
      </c>
      <c r="AC39" s="68" t="str">
        <f t="shared" ref="AC39:AC70" si="12">CONCATENATE(O39,Q39)</f>
        <v>TR1SI</v>
      </c>
      <c r="AD39" s="68" t="str">
        <f>CONCATENATE(O39,W39)</f>
        <v>TR1N/D</v>
      </c>
      <c r="AF39" s="70"/>
    </row>
    <row r="40" spans="1:32" s="68" customFormat="1" ht="92.25" customHeight="1" x14ac:dyDescent="0.25">
      <c r="A40" s="106"/>
      <c r="B40" s="166" t="s">
        <v>60</v>
      </c>
      <c r="C40" s="166"/>
      <c r="D40" s="166"/>
      <c r="E40" s="167" t="s">
        <v>63</v>
      </c>
      <c r="F40" s="168"/>
      <c r="G40" s="168"/>
      <c r="H40" s="168"/>
      <c r="I40" s="168"/>
      <c r="J40" s="168"/>
      <c r="K40" s="168"/>
      <c r="L40" s="168"/>
      <c r="M40" s="169"/>
      <c r="N40" s="108"/>
      <c r="O40" s="108" t="s">
        <v>56</v>
      </c>
      <c r="P40" s="43" t="s">
        <v>3</v>
      </c>
      <c r="Q40" s="166" t="s">
        <v>4</v>
      </c>
      <c r="R40" s="166"/>
      <c r="S40" s="166"/>
      <c r="T40" s="166"/>
      <c r="U40" s="166"/>
      <c r="V40" s="166"/>
      <c r="W40" s="43" t="s">
        <v>54</v>
      </c>
      <c r="X40" s="109">
        <v>42736</v>
      </c>
      <c r="Y40" s="109">
        <v>43831</v>
      </c>
      <c r="Z40" s="110">
        <v>0.05</v>
      </c>
      <c r="AA40" s="111">
        <f t="shared" si="10"/>
        <v>1.8</v>
      </c>
      <c r="AB40" s="68" t="str">
        <f t="shared" si="11"/>
        <v>TR1SI</v>
      </c>
      <c r="AC40" s="68" t="str">
        <f t="shared" si="12"/>
        <v>TR1NO</v>
      </c>
      <c r="AD40" s="68" t="str">
        <f t="shared" ref="AD40:AD103" si="13">CONCATENATE(O40,W40)</f>
        <v>TR1N/D</v>
      </c>
      <c r="AF40" s="70"/>
    </row>
    <row r="41" spans="1:32" s="68" customFormat="1" ht="92.25" customHeight="1" x14ac:dyDescent="0.25">
      <c r="A41" s="106"/>
      <c r="B41" s="166" t="s">
        <v>60</v>
      </c>
      <c r="C41" s="166"/>
      <c r="D41" s="166"/>
      <c r="E41" s="167" t="s">
        <v>64</v>
      </c>
      <c r="F41" s="168"/>
      <c r="G41" s="168"/>
      <c r="H41" s="168"/>
      <c r="I41" s="168"/>
      <c r="J41" s="168"/>
      <c r="K41" s="168"/>
      <c r="L41" s="168"/>
      <c r="M41" s="169"/>
      <c r="N41" s="108"/>
      <c r="O41" s="108" t="s">
        <v>56</v>
      </c>
      <c r="P41" s="43" t="s">
        <v>3</v>
      </c>
      <c r="Q41" s="166" t="s">
        <v>3</v>
      </c>
      <c r="R41" s="166"/>
      <c r="S41" s="166"/>
      <c r="T41" s="166"/>
      <c r="U41" s="166"/>
      <c r="V41" s="166"/>
      <c r="W41" s="43" t="s">
        <v>54</v>
      </c>
      <c r="X41" s="109">
        <v>42736</v>
      </c>
      <c r="Y41" s="109">
        <v>44197</v>
      </c>
      <c r="Z41" s="110">
        <v>0.2</v>
      </c>
      <c r="AA41" s="111">
        <f t="shared" si="10"/>
        <v>9.61</v>
      </c>
      <c r="AB41" s="68" t="str">
        <f t="shared" si="11"/>
        <v>TR1SI</v>
      </c>
      <c r="AC41" s="68" t="str">
        <f t="shared" si="12"/>
        <v>TR1SI</v>
      </c>
      <c r="AD41" s="68" t="str">
        <f t="shared" si="13"/>
        <v>TR1N/D</v>
      </c>
      <c r="AF41" s="70"/>
    </row>
    <row r="42" spans="1:32" s="68" customFormat="1" ht="92.25" customHeight="1" x14ac:dyDescent="0.25">
      <c r="A42" s="106"/>
      <c r="B42" s="166"/>
      <c r="C42" s="166"/>
      <c r="D42" s="166"/>
      <c r="E42" s="167"/>
      <c r="F42" s="168"/>
      <c r="G42" s="168"/>
      <c r="H42" s="168"/>
      <c r="I42" s="168"/>
      <c r="J42" s="168"/>
      <c r="K42" s="168"/>
      <c r="L42" s="168"/>
      <c r="M42" s="169"/>
      <c r="N42" s="108"/>
      <c r="O42" s="108"/>
      <c r="P42" s="43" t="s">
        <v>54</v>
      </c>
      <c r="Q42" s="166" t="s">
        <v>54</v>
      </c>
      <c r="R42" s="166"/>
      <c r="S42" s="166"/>
      <c r="T42" s="166"/>
      <c r="U42" s="166"/>
      <c r="V42" s="166"/>
      <c r="W42" s="43" t="s">
        <v>54</v>
      </c>
      <c r="X42" s="109"/>
      <c r="Y42" s="109"/>
      <c r="Z42" s="110"/>
      <c r="AA42" s="111">
        <f t="shared" si="10"/>
        <v>0</v>
      </c>
      <c r="AB42" s="68" t="str">
        <f t="shared" si="11"/>
        <v>N/D</v>
      </c>
      <c r="AC42" s="68" t="str">
        <f t="shared" si="12"/>
        <v>N/D</v>
      </c>
      <c r="AD42" s="68" t="str">
        <f t="shared" si="13"/>
        <v>N/D</v>
      </c>
      <c r="AF42" s="70"/>
    </row>
    <row r="43" spans="1:32" s="68" customFormat="1" ht="92.25" customHeight="1" x14ac:dyDescent="0.25">
      <c r="A43" s="106"/>
      <c r="B43" s="166"/>
      <c r="C43" s="166"/>
      <c r="D43" s="166"/>
      <c r="E43" s="167"/>
      <c r="F43" s="168"/>
      <c r="G43" s="168"/>
      <c r="H43" s="168"/>
      <c r="I43" s="168"/>
      <c r="J43" s="168"/>
      <c r="K43" s="168"/>
      <c r="L43" s="168"/>
      <c r="M43" s="169"/>
      <c r="N43" s="108"/>
      <c r="O43" s="108"/>
      <c r="P43" s="43" t="s">
        <v>54</v>
      </c>
      <c r="Q43" s="166" t="s">
        <v>54</v>
      </c>
      <c r="R43" s="166"/>
      <c r="S43" s="166"/>
      <c r="T43" s="166"/>
      <c r="U43" s="166"/>
      <c r="V43" s="166"/>
      <c r="W43" s="43" t="s">
        <v>54</v>
      </c>
      <c r="X43" s="109"/>
      <c r="Y43" s="109"/>
      <c r="Z43" s="110"/>
      <c r="AA43" s="111">
        <f t="shared" si="10"/>
        <v>0</v>
      </c>
      <c r="AB43" s="68" t="str">
        <f t="shared" si="11"/>
        <v>N/D</v>
      </c>
      <c r="AC43" s="68" t="str">
        <f t="shared" si="12"/>
        <v>N/D</v>
      </c>
      <c r="AD43" s="68" t="str">
        <f t="shared" si="13"/>
        <v>N/D</v>
      </c>
      <c r="AF43" s="70"/>
    </row>
    <row r="44" spans="1:32" s="68" customFormat="1" ht="92.25" customHeight="1" x14ac:dyDescent="0.25">
      <c r="A44" s="106"/>
      <c r="B44" s="166"/>
      <c r="C44" s="166"/>
      <c r="D44" s="166"/>
      <c r="E44" s="167"/>
      <c r="F44" s="168"/>
      <c r="G44" s="168"/>
      <c r="H44" s="168"/>
      <c r="I44" s="168"/>
      <c r="J44" s="168"/>
      <c r="K44" s="168"/>
      <c r="L44" s="168"/>
      <c r="M44" s="169"/>
      <c r="N44" s="108"/>
      <c r="O44" s="108"/>
      <c r="P44" s="43" t="s">
        <v>54</v>
      </c>
      <c r="Q44" s="166" t="s">
        <v>54</v>
      </c>
      <c r="R44" s="166"/>
      <c r="S44" s="166"/>
      <c r="T44" s="166"/>
      <c r="U44" s="166"/>
      <c r="V44" s="166"/>
      <c r="W44" s="43" t="s">
        <v>54</v>
      </c>
      <c r="X44" s="109"/>
      <c r="Y44" s="109"/>
      <c r="Z44" s="110"/>
      <c r="AA44" s="111">
        <f t="shared" si="10"/>
        <v>0</v>
      </c>
      <c r="AB44" s="68" t="str">
        <f t="shared" si="11"/>
        <v>N/D</v>
      </c>
      <c r="AC44" s="68" t="str">
        <f t="shared" si="12"/>
        <v>N/D</v>
      </c>
      <c r="AD44" s="68" t="str">
        <f t="shared" si="13"/>
        <v>N/D</v>
      </c>
      <c r="AF44" s="70"/>
    </row>
    <row r="45" spans="1:32" s="68" customFormat="1" ht="92.25" customHeight="1" x14ac:dyDescent="0.25">
      <c r="A45" s="106"/>
      <c r="B45" s="166"/>
      <c r="C45" s="166"/>
      <c r="D45" s="166"/>
      <c r="E45" s="167"/>
      <c r="F45" s="168"/>
      <c r="G45" s="168"/>
      <c r="H45" s="168"/>
      <c r="I45" s="168"/>
      <c r="J45" s="168"/>
      <c r="K45" s="168"/>
      <c r="L45" s="168"/>
      <c r="M45" s="169"/>
      <c r="N45" s="108"/>
      <c r="O45" s="108"/>
      <c r="P45" s="43" t="s">
        <v>54</v>
      </c>
      <c r="Q45" s="166" t="s">
        <v>54</v>
      </c>
      <c r="R45" s="166"/>
      <c r="S45" s="166"/>
      <c r="T45" s="166"/>
      <c r="U45" s="166"/>
      <c r="V45" s="166"/>
      <c r="W45" s="43" t="s">
        <v>54</v>
      </c>
      <c r="X45" s="109"/>
      <c r="Y45" s="109"/>
      <c r="Z45" s="110"/>
      <c r="AA45" s="111">
        <f t="shared" si="10"/>
        <v>0</v>
      </c>
      <c r="AB45" s="68" t="str">
        <f t="shared" si="11"/>
        <v>N/D</v>
      </c>
      <c r="AC45" s="68" t="str">
        <f t="shared" si="12"/>
        <v>N/D</v>
      </c>
      <c r="AD45" s="68" t="str">
        <f t="shared" si="13"/>
        <v>N/D</v>
      </c>
      <c r="AF45" s="70"/>
    </row>
    <row r="46" spans="1:32" s="68" customFormat="1" ht="92.25" customHeight="1" x14ac:dyDescent="0.25">
      <c r="A46" s="106"/>
      <c r="B46" s="166"/>
      <c r="C46" s="166"/>
      <c r="D46" s="166"/>
      <c r="E46" s="167"/>
      <c r="F46" s="168"/>
      <c r="G46" s="168"/>
      <c r="H46" s="168"/>
      <c r="I46" s="168"/>
      <c r="J46" s="168"/>
      <c r="K46" s="168"/>
      <c r="L46" s="168"/>
      <c r="M46" s="169"/>
      <c r="N46" s="108"/>
      <c r="O46" s="108"/>
      <c r="P46" s="43" t="s">
        <v>54</v>
      </c>
      <c r="Q46" s="166" t="s">
        <v>54</v>
      </c>
      <c r="R46" s="166"/>
      <c r="S46" s="166"/>
      <c r="T46" s="166"/>
      <c r="U46" s="166"/>
      <c r="V46" s="166"/>
      <c r="W46" s="43" t="s">
        <v>54</v>
      </c>
      <c r="X46" s="109"/>
      <c r="Y46" s="109"/>
      <c r="Z46" s="110"/>
      <c r="AA46" s="111">
        <f t="shared" si="10"/>
        <v>0</v>
      </c>
      <c r="AB46" s="68" t="str">
        <f t="shared" si="11"/>
        <v>N/D</v>
      </c>
      <c r="AC46" s="68" t="str">
        <f t="shared" si="12"/>
        <v>N/D</v>
      </c>
      <c r="AD46" s="68" t="str">
        <f t="shared" si="13"/>
        <v>N/D</v>
      </c>
      <c r="AF46" s="70"/>
    </row>
    <row r="47" spans="1:32" s="68" customFormat="1" ht="92.25" customHeight="1" x14ac:dyDescent="0.25">
      <c r="A47" s="106"/>
      <c r="B47" s="166"/>
      <c r="C47" s="166"/>
      <c r="D47" s="166"/>
      <c r="E47" s="167"/>
      <c r="F47" s="168"/>
      <c r="G47" s="168"/>
      <c r="H47" s="168"/>
      <c r="I47" s="168"/>
      <c r="J47" s="168"/>
      <c r="K47" s="168"/>
      <c r="L47" s="168"/>
      <c r="M47" s="169"/>
      <c r="N47" s="108"/>
      <c r="O47" s="108"/>
      <c r="P47" s="43" t="s">
        <v>54</v>
      </c>
      <c r="Q47" s="166" t="s">
        <v>54</v>
      </c>
      <c r="R47" s="166"/>
      <c r="S47" s="166"/>
      <c r="T47" s="166"/>
      <c r="U47" s="166"/>
      <c r="V47" s="166"/>
      <c r="W47" s="43" t="s">
        <v>54</v>
      </c>
      <c r="X47" s="109"/>
      <c r="Y47" s="109"/>
      <c r="Z47" s="110"/>
      <c r="AA47" s="111">
        <f t="shared" si="10"/>
        <v>0</v>
      </c>
      <c r="AB47" s="68" t="str">
        <f t="shared" si="11"/>
        <v>N/D</v>
      </c>
      <c r="AC47" s="68" t="str">
        <f t="shared" si="12"/>
        <v>N/D</v>
      </c>
      <c r="AD47" s="68" t="str">
        <f t="shared" si="13"/>
        <v>N/D</v>
      </c>
      <c r="AF47" s="70"/>
    </row>
    <row r="48" spans="1:32" s="68" customFormat="1" ht="92.25" customHeight="1" x14ac:dyDescent="0.25">
      <c r="A48" s="106"/>
      <c r="B48" s="166"/>
      <c r="C48" s="166"/>
      <c r="D48" s="166"/>
      <c r="E48" s="167"/>
      <c r="F48" s="168"/>
      <c r="G48" s="168"/>
      <c r="H48" s="168"/>
      <c r="I48" s="168"/>
      <c r="J48" s="168"/>
      <c r="K48" s="168"/>
      <c r="L48" s="168"/>
      <c r="M48" s="169"/>
      <c r="N48" s="108"/>
      <c r="O48" s="108"/>
      <c r="P48" s="43" t="s">
        <v>54</v>
      </c>
      <c r="Q48" s="166" t="s">
        <v>54</v>
      </c>
      <c r="R48" s="166"/>
      <c r="S48" s="166"/>
      <c r="T48" s="166"/>
      <c r="U48" s="166"/>
      <c r="V48" s="166"/>
      <c r="W48" s="43" t="s">
        <v>54</v>
      </c>
      <c r="X48" s="109"/>
      <c r="Y48" s="109"/>
      <c r="Z48" s="110"/>
      <c r="AA48" s="111">
        <f t="shared" si="10"/>
        <v>0</v>
      </c>
      <c r="AB48" s="68" t="str">
        <f t="shared" si="11"/>
        <v>N/D</v>
      </c>
      <c r="AC48" s="68" t="str">
        <f t="shared" si="12"/>
        <v>N/D</v>
      </c>
      <c r="AD48" s="68" t="str">
        <f t="shared" si="13"/>
        <v>N/D</v>
      </c>
      <c r="AF48" s="70"/>
    </row>
    <row r="49" spans="1:32" s="68" customFormat="1" ht="92.25" customHeight="1" x14ac:dyDescent="0.25">
      <c r="A49" s="106"/>
      <c r="B49" s="166"/>
      <c r="C49" s="166"/>
      <c r="D49" s="166"/>
      <c r="E49" s="167"/>
      <c r="F49" s="168"/>
      <c r="G49" s="168"/>
      <c r="H49" s="168"/>
      <c r="I49" s="168"/>
      <c r="J49" s="168"/>
      <c r="K49" s="168"/>
      <c r="L49" s="168"/>
      <c r="M49" s="169"/>
      <c r="N49" s="108"/>
      <c r="O49" s="108"/>
      <c r="P49" s="43" t="s">
        <v>54</v>
      </c>
      <c r="Q49" s="166" t="s">
        <v>54</v>
      </c>
      <c r="R49" s="166"/>
      <c r="S49" s="166"/>
      <c r="T49" s="166"/>
      <c r="U49" s="166"/>
      <c r="V49" s="166"/>
      <c r="W49" s="43" t="s">
        <v>54</v>
      </c>
      <c r="X49" s="109"/>
      <c r="Y49" s="109"/>
      <c r="Z49" s="110"/>
      <c r="AA49" s="111">
        <f t="shared" si="10"/>
        <v>0</v>
      </c>
      <c r="AB49" s="68" t="str">
        <f t="shared" si="11"/>
        <v>N/D</v>
      </c>
      <c r="AC49" s="68" t="str">
        <f t="shared" si="12"/>
        <v>N/D</v>
      </c>
      <c r="AD49" s="68" t="str">
        <f t="shared" si="13"/>
        <v>N/D</v>
      </c>
      <c r="AF49" s="70"/>
    </row>
    <row r="50" spans="1:32" s="68" customFormat="1" ht="92.25" customHeight="1" x14ac:dyDescent="0.25">
      <c r="A50" s="106"/>
      <c r="B50" s="166"/>
      <c r="C50" s="166"/>
      <c r="D50" s="166"/>
      <c r="E50" s="167"/>
      <c r="F50" s="168"/>
      <c r="G50" s="168"/>
      <c r="H50" s="168"/>
      <c r="I50" s="168"/>
      <c r="J50" s="168"/>
      <c r="K50" s="168"/>
      <c r="L50" s="168"/>
      <c r="M50" s="169"/>
      <c r="N50" s="108"/>
      <c r="O50" s="108"/>
      <c r="P50" s="43" t="s">
        <v>54</v>
      </c>
      <c r="Q50" s="166" t="s">
        <v>54</v>
      </c>
      <c r="R50" s="166"/>
      <c r="S50" s="166"/>
      <c r="T50" s="166"/>
      <c r="U50" s="166"/>
      <c r="V50" s="166"/>
      <c r="W50" s="43" t="s">
        <v>54</v>
      </c>
      <c r="X50" s="109"/>
      <c r="Y50" s="109"/>
      <c r="Z50" s="110"/>
      <c r="AA50" s="111">
        <f t="shared" si="10"/>
        <v>0</v>
      </c>
      <c r="AB50" s="68" t="str">
        <f t="shared" si="11"/>
        <v>N/D</v>
      </c>
      <c r="AC50" s="68" t="str">
        <f t="shared" si="12"/>
        <v>N/D</v>
      </c>
      <c r="AD50" s="68" t="str">
        <f t="shared" si="13"/>
        <v>N/D</v>
      </c>
      <c r="AF50" s="70"/>
    </row>
    <row r="51" spans="1:32" s="68" customFormat="1" ht="92.25" customHeight="1" x14ac:dyDescent="0.25">
      <c r="A51" s="106"/>
      <c r="B51" s="166"/>
      <c r="C51" s="166"/>
      <c r="D51" s="166"/>
      <c r="E51" s="167"/>
      <c r="F51" s="168"/>
      <c r="G51" s="168"/>
      <c r="H51" s="168"/>
      <c r="I51" s="168"/>
      <c r="J51" s="168"/>
      <c r="K51" s="168"/>
      <c r="L51" s="168"/>
      <c r="M51" s="169"/>
      <c r="N51" s="108"/>
      <c r="O51" s="108"/>
      <c r="P51" s="43" t="s">
        <v>54</v>
      </c>
      <c r="Q51" s="166" t="s">
        <v>54</v>
      </c>
      <c r="R51" s="166"/>
      <c r="S51" s="166"/>
      <c r="T51" s="166"/>
      <c r="U51" s="166"/>
      <c r="V51" s="166"/>
      <c r="W51" s="43" t="s">
        <v>54</v>
      </c>
      <c r="X51" s="109"/>
      <c r="Y51" s="109"/>
      <c r="Z51" s="110"/>
      <c r="AA51" s="111">
        <f t="shared" si="10"/>
        <v>0</v>
      </c>
      <c r="AB51" s="68" t="str">
        <f t="shared" si="11"/>
        <v>N/D</v>
      </c>
      <c r="AC51" s="68" t="str">
        <f t="shared" si="12"/>
        <v>N/D</v>
      </c>
      <c r="AD51" s="68" t="str">
        <f t="shared" si="13"/>
        <v>N/D</v>
      </c>
      <c r="AF51" s="70"/>
    </row>
    <row r="52" spans="1:32" s="68" customFormat="1" ht="92.25" customHeight="1" x14ac:dyDescent="0.25">
      <c r="A52" s="106"/>
      <c r="B52" s="166"/>
      <c r="C52" s="166"/>
      <c r="D52" s="166"/>
      <c r="E52" s="167"/>
      <c r="F52" s="168"/>
      <c r="G52" s="168"/>
      <c r="H52" s="168"/>
      <c r="I52" s="168"/>
      <c r="J52" s="168"/>
      <c r="K52" s="168"/>
      <c r="L52" s="168"/>
      <c r="M52" s="169"/>
      <c r="N52" s="108"/>
      <c r="O52" s="108"/>
      <c r="P52" s="43" t="s">
        <v>54</v>
      </c>
      <c r="Q52" s="166" t="s">
        <v>54</v>
      </c>
      <c r="R52" s="166"/>
      <c r="S52" s="166"/>
      <c r="T52" s="166"/>
      <c r="U52" s="166"/>
      <c r="V52" s="166"/>
      <c r="W52" s="43" t="s">
        <v>54</v>
      </c>
      <c r="X52" s="109"/>
      <c r="Y52" s="109"/>
      <c r="Z52" s="110"/>
      <c r="AA52" s="111">
        <f t="shared" si="10"/>
        <v>0</v>
      </c>
      <c r="AB52" s="68" t="str">
        <f t="shared" si="11"/>
        <v>N/D</v>
      </c>
      <c r="AC52" s="68" t="str">
        <f t="shared" si="12"/>
        <v>N/D</v>
      </c>
      <c r="AD52" s="68" t="str">
        <f t="shared" si="13"/>
        <v>N/D</v>
      </c>
      <c r="AF52" s="70"/>
    </row>
    <row r="53" spans="1:32" s="68" customFormat="1" ht="92.25" customHeight="1" x14ac:dyDescent="0.25">
      <c r="A53" s="106"/>
      <c r="B53" s="166"/>
      <c r="C53" s="166"/>
      <c r="D53" s="166"/>
      <c r="E53" s="167"/>
      <c r="F53" s="168"/>
      <c r="G53" s="168"/>
      <c r="H53" s="168"/>
      <c r="I53" s="168"/>
      <c r="J53" s="168"/>
      <c r="K53" s="168"/>
      <c r="L53" s="168"/>
      <c r="M53" s="169"/>
      <c r="N53" s="108"/>
      <c r="O53" s="108"/>
      <c r="P53" s="43" t="s">
        <v>54</v>
      </c>
      <c r="Q53" s="166" t="s">
        <v>54</v>
      </c>
      <c r="R53" s="166"/>
      <c r="S53" s="166"/>
      <c r="T53" s="166"/>
      <c r="U53" s="166"/>
      <c r="V53" s="166"/>
      <c r="W53" s="43" t="s">
        <v>54</v>
      </c>
      <c r="X53" s="109"/>
      <c r="Y53" s="109"/>
      <c r="Z53" s="110"/>
      <c r="AA53" s="111">
        <f t="shared" si="10"/>
        <v>0</v>
      </c>
      <c r="AB53" s="68" t="str">
        <f t="shared" si="11"/>
        <v>N/D</v>
      </c>
      <c r="AC53" s="68" t="str">
        <f t="shared" si="12"/>
        <v>N/D</v>
      </c>
      <c r="AD53" s="68" t="str">
        <f t="shared" si="13"/>
        <v>N/D</v>
      </c>
      <c r="AF53" s="70"/>
    </row>
    <row r="54" spans="1:32" s="68" customFormat="1" ht="92.25" customHeight="1" x14ac:dyDescent="0.25">
      <c r="A54" s="106"/>
      <c r="B54" s="166"/>
      <c r="C54" s="166"/>
      <c r="D54" s="166"/>
      <c r="E54" s="167"/>
      <c r="F54" s="168"/>
      <c r="G54" s="168"/>
      <c r="H54" s="168"/>
      <c r="I54" s="168"/>
      <c r="J54" s="168"/>
      <c r="K54" s="168"/>
      <c r="L54" s="168"/>
      <c r="M54" s="169"/>
      <c r="N54" s="108"/>
      <c r="O54" s="108"/>
      <c r="P54" s="43" t="s">
        <v>54</v>
      </c>
      <c r="Q54" s="166" t="s">
        <v>54</v>
      </c>
      <c r="R54" s="166"/>
      <c r="S54" s="166"/>
      <c r="T54" s="166"/>
      <c r="U54" s="166"/>
      <c r="V54" s="166"/>
      <c r="W54" s="43" t="s">
        <v>54</v>
      </c>
      <c r="X54" s="109"/>
      <c r="Y54" s="109"/>
      <c r="Z54" s="110"/>
      <c r="AA54" s="111">
        <f t="shared" si="10"/>
        <v>0</v>
      </c>
      <c r="AB54" s="68" t="str">
        <f t="shared" si="11"/>
        <v>N/D</v>
      </c>
      <c r="AC54" s="68" t="str">
        <f t="shared" si="12"/>
        <v>N/D</v>
      </c>
      <c r="AD54" s="68" t="str">
        <f t="shared" si="13"/>
        <v>N/D</v>
      </c>
      <c r="AF54" s="70"/>
    </row>
    <row r="55" spans="1:32" s="68" customFormat="1" ht="92.25" customHeight="1" x14ac:dyDescent="0.25">
      <c r="A55" s="106"/>
      <c r="B55" s="166"/>
      <c r="C55" s="166"/>
      <c r="D55" s="166"/>
      <c r="E55" s="167"/>
      <c r="F55" s="168"/>
      <c r="G55" s="168"/>
      <c r="H55" s="168"/>
      <c r="I55" s="168"/>
      <c r="J55" s="168"/>
      <c r="K55" s="168"/>
      <c r="L55" s="168"/>
      <c r="M55" s="169"/>
      <c r="N55" s="108"/>
      <c r="O55" s="108"/>
      <c r="P55" s="43" t="s">
        <v>54</v>
      </c>
      <c r="Q55" s="166" t="s">
        <v>54</v>
      </c>
      <c r="R55" s="166"/>
      <c r="S55" s="166"/>
      <c r="T55" s="166"/>
      <c r="U55" s="166"/>
      <c r="V55" s="166"/>
      <c r="W55" s="43" t="s">
        <v>54</v>
      </c>
      <c r="X55" s="109"/>
      <c r="Y55" s="109"/>
      <c r="Z55" s="110"/>
      <c r="AA55" s="111">
        <f t="shared" si="10"/>
        <v>0</v>
      </c>
      <c r="AB55" s="68" t="str">
        <f t="shared" si="11"/>
        <v>N/D</v>
      </c>
      <c r="AC55" s="68" t="str">
        <f t="shared" si="12"/>
        <v>N/D</v>
      </c>
      <c r="AD55" s="68" t="str">
        <f t="shared" si="13"/>
        <v>N/D</v>
      </c>
      <c r="AF55" s="70"/>
    </row>
    <row r="56" spans="1:32" s="68" customFormat="1" ht="92.25" customHeight="1" x14ac:dyDescent="0.25">
      <c r="A56" s="106"/>
      <c r="B56" s="166"/>
      <c r="C56" s="166"/>
      <c r="D56" s="166"/>
      <c r="E56" s="167"/>
      <c r="F56" s="168"/>
      <c r="G56" s="168"/>
      <c r="H56" s="168"/>
      <c r="I56" s="168"/>
      <c r="J56" s="168"/>
      <c r="K56" s="168"/>
      <c r="L56" s="168"/>
      <c r="M56" s="169"/>
      <c r="N56" s="108"/>
      <c r="O56" s="108"/>
      <c r="P56" s="43" t="s">
        <v>54</v>
      </c>
      <c r="Q56" s="166" t="s">
        <v>54</v>
      </c>
      <c r="R56" s="166"/>
      <c r="S56" s="166"/>
      <c r="T56" s="166"/>
      <c r="U56" s="166"/>
      <c r="V56" s="166"/>
      <c r="W56" s="43" t="s">
        <v>54</v>
      </c>
      <c r="X56" s="109"/>
      <c r="Y56" s="109"/>
      <c r="Z56" s="110"/>
      <c r="AA56" s="111">
        <f t="shared" si="10"/>
        <v>0</v>
      </c>
      <c r="AB56" s="68" t="str">
        <f t="shared" si="11"/>
        <v>N/D</v>
      </c>
      <c r="AC56" s="68" t="str">
        <f t="shared" si="12"/>
        <v>N/D</v>
      </c>
      <c r="AD56" s="68" t="str">
        <f t="shared" si="13"/>
        <v>N/D</v>
      </c>
      <c r="AF56" s="70"/>
    </row>
    <row r="57" spans="1:32" s="68" customFormat="1" ht="92.25" customHeight="1" x14ac:dyDescent="0.25">
      <c r="A57" s="106"/>
      <c r="B57" s="166"/>
      <c r="C57" s="166"/>
      <c r="D57" s="166"/>
      <c r="E57" s="167"/>
      <c r="F57" s="168"/>
      <c r="G57" s="168"/>
      <c r="H57" s="168"/>
      <c r="I57" s="168"/>
      <c r="J57" s="168"/>
      <c r="K57" s="168"/>
      <c r="L57" s="168"/>
      <c r="M57" s="169"/>
      <c r="N57" s="108"/>
      <c r="O57" s="108"/>
      <c r="P57" s="43" t="s">
        <v>54</v>
      </c>
      <c r="Q57" s="166" t="s">
        <v>54</v>
      </c>
      <c r="R57" s="166"/>
      <c r="S57" s="166"/>
      <c r="T57" s="166"/>
      <c r="U57" s="166"/>
      <c r="V57" s="166"/>
      <c r="W57" s="43" t="s">
        <v>54</v>
      </c>
      <c r="X57" s="109"/>
      <c r="Y57" s="109"/>
      <c r="Z57" s="110"/>
      <c r="AA57" s="111">
        <f t="shared" si="10"/>
        <v>0</v>
      </c>
      <c r="AB57" s="68" t="str">
        <f t="shared" si="11"/>
        <v>N/D</v>
      </c>
      <c r="AC57" s="68" t="str">
        <f t="shared" si="12"/>
        <v>N/D</v>
      </c>
      <c r="AD57" s="68" t="str">
        <f t="shared" si="13"/>
        <v>N/D</v>
      </c>
      <c r="AF57" s="70"/>
    </row>
    <row r="58" spans="1:32" s="68" customFormat="1" ht="92.25" customHeight="1" x14ac:dyDescent="0.25">
      <c r="A58" s="106"/>
      <c r="B58" s="166"/>
      <c r="C58" s="166"/>
      <c r="D58" s="166"/>
      <c r="E58" s="167"/>
      <c r="F58" s="168"/>
      <c r="G58" s="168"/>
      <c r="H58" s="168"/>
      <c r="I58" s="168"/>
      <c r="J58" s="168"/>
      <c r="K58" s="168"/>
      <c r="L58" s="168"/>
      <c r="M58" s="169"/>
      <c r="N58" s="108"/>
      <c r="O58" s="108"/>
      <c r="P58" s="43" t="s">
        <v>54</v>
      </c>
      <c r="Q58" s="166" t="s">
        <v>54</v>
      </c>
      <c r="R58" s="166"/>
      <c r="S58" s="166"/>
      <c r="T58" s="166"/>
      <c r="U58" s="166"/>
      <c r="V58" s="166"/>
      <c r="W58" s="43" t="s">
        <v>54</v>
      </c>
      <c r="X58" s="109"/>
      <c r="Y58" s="109"/>
      <c r="Z58" s="110"/>
      <c r="AA58" s="111">
        <f t="shared" si="10"/>
        <v>0</v>
      </c>
      <c r="AB58" s="68" t="str">
        <f t="shared" si="11"/>
        <v>N/D</v>
      </c>
      <c r="AC58" s="68" t="str">
        <f t="shared" si="12"/>
        <v>N/D</v>
      </c>
      <c r="AD58" s="68" t="str">
        <f t="shared" si="13"/>
        <v>N/D</v>
      </c>
      <c r="AF58" s="70"/>
    </row>
    <row r="59" spans="1:32" s="68" customFormat="1" ht="92.25" customHeight="1" x14ac:dyDescent="0.25">
      <c r="A59" s="106"/>
      <c r="B59" s="166"/>
      <c r="C59" s="166"/>
      <c r="D59" s="166"/>
      <c r="E59" s="167"/>
      <c r="F59" s="168"/>
      <c r="G59" s="168"/>
      <c r="H59" s="168"/>
      <c r="I59" s="168"/>
      <c r="J59" s="168"/>
      <c r="K59" s="168"/>
      <c r="L59" s="168"/>
      <c r="M59" s="169"/>
      <c r="N59" s="108"/>
      <c r="O59" s="108"/>
      <c r="P59" s="43" t="s">
        <v>54</v>
      </c>
      <c r="Q59" s="166" t="s">
        <v>54</v>
      </c>
      <c r="R59" s="166"/>
      <c r="S59" s="166"/>
      <c r="T59" s="166"/>
      <c r="U59" s="166"/>
      <c r="V59" s="166"/>
      <c r="W59" s="43" t="s">
        <v>54</v>
      </c>
      <c r="X59" s="109"/>
      <c r="Y59" s="109"/>
      <c r="Z59" s="110"/>
      <c r="AA59" s="111">
        <f t="shared" si="10"/>
        <v>0</v>
      </c>
      <c r="AB59" s="68" t="str">
        <f t="shared" si="11"/>
        <v>N/D</v>
      </c>
      <c r="AC59" s="68" t="str">
        <f t="shared" si="12"/>
        <v>N/D</v>
      </c>
      <c r="AD59" s="68" t="str">
        <f t="shared" si="13"/>
        <v>N/D</v>
      </c>
      <c r="AF59" s="70"/>
    </row>
    <row r="60" spans="1:32" s="68" customFormat="1" ht="92.25" customHeight="1" x14ac:dyDescent="0.25">
      <c r="A60" s="106"/>
      <c r="B60" s="166"/>
      <c r="C60" s="166"/>
      <c r="D60" s="166"/>
      <c r="E60" s="167"/>
      <c r="F60" s="168"/>
      <c r="G60" s="168"/>
      <c r="H60" s="168"/>
      <c r="I60" s="168"/>
      <c r="J60" s="168"/>
      <c r="K60" s="168"/>
      <c r="L60" s="168"/>
      <c r="M60" s="169"/>
      <c r="N60" s="108"/>
      <c r="O60" s="108"/>
      <c r="P60" s="43" t="s">
        <v>54</v>
      </c>
      <c r="Q60" s="166" t="s">
        <v>54</v>
      </c>
      <c r="R60" s="166"/>
      <c r="S60" s="166"/>
      <c r="T60" s="166"/>
      <c r="U60" s="166"/>
      <c r="V60" s="166"/>
      <c r="W60" s="43" t="s">
        <v>54</v>
      </c>
      <c r="X60" s="109"/>
      <c r="Y60" s="109"/>
      <c r="Z60" s="110"/>
      <c r="AA60" s="111">
        <f t="shared" si="10"/>
        <v>0</v>
      </c>
      <c r="AB60" s="68" t="str">
        <f t="shared" si="11"/>
        <v>N/D</v>
      </c>
      <c r="AC60" s="68" t="str">
        <f t="shared" si="12"/>
        <v>N/D</v>
      </c>
      <c r="AD60" s="68" t="str">
        <f t="shared" si="13"/>
        <v>N/D</v>
      </c>
      <c r="AF60" s="70"/>
    </row>
    <row r="61" spans="1:32" s="68" customFormat="1" ht="92.25" customHeight="1" x14ac:dyDescent="0.25">
      <c r="A61" s="106"/>
      <c r="B61" s="166"/>
      <c r="C61" s="166"/>
      <c r="D61" s="166"/>
      <c r="E61" s="167"/>
      <c r="F61" s="168"/>
      <c r="G61" s="168"/>
      <c r="H61" s="168"/>
      <c r="I61" s="168"/>
      <c r="J61" s="168"/>
      <c r="K61" s="168"/>
      <c r="L61" s="168"/>
      <c r="M61" s="169"/>
      <c r="N61" s="108"/>
      <c r="O61" s="108"/>
      <c r="P61" s="43" t="s">
        <v>54</v>
      </c>
      <c r="Q61" s="166" t="s">
        <v>54</v>
      </c>
      <c r="R61" s="166"/>
      <c r="S61" s="166"/>
      <c r="T61" s="166"/>
      <c r="U61" s="166"/>
      <c r="V61" s="166"/>
      <c r="W61" s="43" t="s">
        <v>54</v>
      </c>
      <c r="X61" s="109"/>
      <c r="Y61" s="109"/>
      <c r="Z61" s="110"/>
      <c r="AA61" s="111">
        <f t="shared" si="10"/>
        <v>0</v>
      </c>
      <c r="AB61" s="68" t="str">
        <f t="shared" si="11"/>
        <v>N/D</v>
      </c>
      <c r="AC61" s="68" t="str">
        <f t="shared" si="12"/>
        <v>N/D</v>
      </c>
      <c r="AD61" s="68" t="str">
        <f t="shared" si="13"/>
        <v>N/D</v>
      </c>
      <c r="AF61" s="70"/>
    </row>
    <row r="62" spans="1:32" s="68" customFormat="1" ht="92.25" customHeight="1" x14ac:dyDescent="0.25">
      <c r="A62" s="106"/>
      <c r="B62" s="166"/>
      <c r="C62" s="166"/>
      <c r="D62" s="166"/>
      <c r="E62" s="167"/>
      <c r="F62" s="168"/>
      <c r="G62" s="168"/>
      <c r="H62" s="168"/>
      <c r="I62" s="168"/>
      <c r="J62" s="168"/>
      <c r="K62" s="168"/>
      <c r="L62" s="168"/>
      <c r="M62" s="169"/>
      <c r="N62" s="108"/>
      <c r="O62" s="108"/>
      <c r="P62" s="43" t="s">
        <v>54</v>
      </c>
      <c r="Q62" s="166" t="s">
        <v>54</v>
      </c>
      <c r="R62" s="166"/>
      <c r="S62" s="166"/>
      <c r="T62" s="166"/>
      <c r="U62" s="166"/>
      <c r="V62" s="166"/>
      <c r="W62" s="43" t="s">
        <v>54</v>
      </c>
      <c r="X62" s="109"/>
      <c r="Y62" s="109"/>
      <c r="Z62" s="110"/>
      <c r="AA62" s="111">
        <f t="shared" si="10"/>
        <v>0</v>
      </c>
      <c r="AB62" s="68" t="str">
        <f t="shared" si="11"/>
        <v>N/D</v>
      </c>
      <c r="AC62" s="68" t="str">
        <f t="shared" si="12"/>
        <v>N/D</v>
      </c>
      <c r="AD62" s="68" t="str">
        <f t="shared" si="13"/>
        <v>N/D</v>
      </c>
      <c r="AF62" s="70"/>
    </row>
    <row r="63" spans="1:32" s="68" customFormat="1" ht="92.25" customHeight="1" x14ac:dyDescent="0.25">
      <c r="A63" s="106"/>
      <c r="B63" s="166"/>
      <c r="C63" s="166"/>
      <c r="D63" s="166"/>
      <c r="E63" s="167"/>
      <c r="F63" s="168"/>
      <c r="G63" s="168"/>
      <c r="H63" s="168"/>
      <c r="I63" s="168"/>
      <c r="J63" s="168"/>
      <c r="K63" s="168"/>
      <c r="L63" s="168"/>
      <c r="M63" s="169"/>
      <c r="N63" s="108"/>
      <c r="O63" s="108"/>
      <c r="P63" s="43" t="s">
        <v>54</v>
      </c>
      <c r="Q63" s="166" t="s">
        <v>54</v>
      </c>
      <c r="R63" s="166"/>
      <c r="S63" s="166"/>
      <c r="T63" s="166"/>
      <c r="U63" s="166"/>
      <c r="V63" s="166"/>
      <c r="W63" s="43" t="s">
        <v>54</v>
      </c>
      <c r="X63" s="109"/>
      <c r="Y63" s="109"/>
      <c r="Z63" s="110"/>
      <c r="AA63" s="111">
        <f t="shared" si="10"/>
        <v>0</v>
      </c>
      <c r="AB63" s="68" t="str">
        <f t="shared" si="11"/>
        <v>N/D</v>
      </c>
      <c r="AC63" s="68" t="str">
        <f t="shared" si="12"/>
        <v>N/D</v>
      </c>
      <c r="AD63" s="68" t="str">
        <f t="shared" si="13"/>
        <v>N/D</v>
      </c>
      <c r="AF63" s="70"/>
    </row>
    <row r="64" spans="1:32" s="68" customFormat="1" ht="92.25" customHeight="1" x14ac:dyDescent="0.25">
      <c r="A64" s="106"/>
      <c r="B64" s="166"/>
      <c r="C64" s="166"/>
      <c r="D64" s="166"/>
      <c r="E64" s="167"/>
      <c r="F64" s="168"/>
      <c r="G64" s="168"/>
      <c r="H64" s="168"/>
      <c r="I64" s="168"/>
      <c r="J64" s="168"/>
      <c r="K64" s="168"/>
      <c r="L64" s="168"/>
      <c r="M64" s="169"/>
      <c r="N64" s="108"/>
      <c r="O64" s="108"/>
      <c r="P64" s="43" t="s">
        <v>54</v>
      </c>
      <c r="Q64" s="166" t="s">
        <v>54</v>
      </c>
      <c r="R64" s="166"/>
      <c r="S64" s="166"/>
      <c r="T64" s="166"/>
      <c r="U64" s="166"/>
      <c r="V64" s="166"/>
      <c r="W64" s="43" t="s">
        <v>54</v>
      </c>
      <c r="X64" s="109"/>
      <c r="Y64" s="109"/>
      <c r="Z64" s="110"/>
      <c r="AA64" s="111">
        <f t="shared" si="10"/>
        <v>0</v>
      </c>
      <c r="AB64" s="68" t="str">
        <f t="shared" si="11"/>
        <v>N/D</v>
      </c>
      <c r="AC64" s="68" t="str">
        <f t="shared" si="12"/>
        <v>N/D</v>
      </c>
      <c r="AD64" s="68" t="str">
        <f t="shared" si="13"/>
        <v>N/D</v>
      </c>
      <c r="AF64" s="70"/>
    </row>
    <row r="65" spans="1:38" s="68" customFormat="1" ht="92.25" customHeight="1" x14ac:dyDescent="0.25">
      <c r="A65" s="106"/>
      <c r="B65" s="166"/>
      <c r="C65" s="166"/>
      <c r="D65" s="166"/>
      <c r="E65" s="167"/>
      <c r="F65" s="168"/>
      <c r="G65" s="168"/>
      <c r="H65" s="168"/>
      <c r="I65" s="168"/>
      <c r="J65" s="168"/>
      <c r="K65" s="168"/>
      <c r="L65" s="168"/>
      <c r="M65" s="169"/>
      <c r="N65" s="108"/>
      <c r="O65" s="108"/>
      <c r="P65" s="43" t="s">
        <v>54</v>
      </c>
      <c r="Q65" s="166" t="s">
        <v>54</v>
      </c>
      <c r="R65" s="166"/>
      <c r="S65" s="166"/>
      <c r="T65" s="166"/>
      <c r="U65" s="166"/>
      <c r="V65" s="166"/>
      <c r="W65" s="43" t="s">
        <v>54</v>
      </c>
      <c r="X65" s="109"/>
      <c r="Y65" s="109"/>
      <c r="Z65" s="110"/>
      <c r="AA65" s="111">
        <f t="shared" si="10"/>
        <v>0</v>
      </c>
      <c r="AB65" s="68" t="str">
        <f t="shared" si="11"/>
        <v>N/D</v>
      </c>
      <c r="AC65" s="68" t="str">
        <f t="shared" si="12"/>
        <v>N/D</v>
      </c>
      <c r="AD65" s="68" t="str">
        <f t="shared" si="13"/>
        <v>N/D</v>
      </c>
      <c r="AF65" s="70"/>
    </row>
    <row r="66" spans="1:38" s="68" customFormat="1" ht="92.25" customHeight="1" x14ac:dyDescent="0.25">
      <c r="A66" s="106"/>
      <c r="B66" s="166"/>
      <c r="C66" s="166"/>
      <c r="D66" s="166"/>
      <c r="E66" s="167"/>
      <c r="F66" s="168"/>
      <c r="G66" s="168"/>
      <c r="H66" s="168"/>
      <c r="I66" s="168"/>
      <c r="J66" s="168"/>
      <c r="K66" s="168"/>
      <c r="L66" s="168"/>
      <c r="M66" s="169"/>
      <c r="N66" s="108"/>
      <c r="O66" s="108"/>
      <c r="P66" s="43" t="s">
        <v>54</v>
      </c>
      <c r="Q66" s="166" t="s">
        <v>54</v>
      </c>
      <c r="R66" s="166"/>
      <c r="S66" s="166"/>
      <c r="T66" s="166"/>
      <c r="U66" s="166"/>
      <c r="V66" s="166"/>
      <c r="W66" s="43" t="s">
        <v>54</v>
      </c>
      <c r="X66" s="109"/>
      <c r="Y66" s="109"/>
      <c r="Z66" s="110"/>
      <c r="AA66" s="111">
        <f t="shared" si="10"/>
        <v>0</v>
      </c>
      <c r="AB66" s="68" t="str">
        <f t="shared" si="11"/>
        <v>N/D</v>
      </c>
      <c r="AC66" s="68" t="str">
        <f t="shared" si="12"/>
        <v>N/D</v>
      </c>
      <c r="AD66" s="68" t="str">
        <f t="shared" si="13"/>
        <v>N/D</v>
      </c>
      <c r="AF66" s="70"/>
    </row>
    <row r="67" spans="1:38" s="68" customFormat="1" ht="92.25" customHeight="1" x14ac:dyDescent="0.25">
      <c r="A67" s="106"/>
      <c r="B67" s="166"/>
      <c r="C67" s="166"/>
      <c r="D67" s="166"/>
      <c r="E67" s="167"/>
      <c r="F67" s="168"/>
      <c r="G67" s="168"/>
      <c r="H67" s="168"/>
      <c r="I67" s="168"/>
      <c r="J67" s="168"/>
      <c r="K67" s="168"/>
      <c r="L67" s="168"/>
      <c r="M67" s="169"/>
      <c r="N67" s="108"/>
      <c r="O67" s="108"/>
      <c r="P67" s="43" t="s">
        <v>54</v>
      </c>
      <c r="Q67" s="166" t="s">
        <v>54</v>
      </c>
      <c r="R67" s="166"/>
      <c r="S67" s="166"/>
      <c r="T67" s="166"/>
      <c r="U67" s="166"/>
      <c r="V67" s="166"/>
      <c r="W67" s="43" t="s">
        <v>54</v>
      </c>
      <c r="X67" s="109"/>
      <c r="Y67" s="109"/>
      <c r="Z67" s="110"/>
      <c r="AA67" s="111">
        <f t="shared" si="10"/>
        <v>0</v>
      </c>
      <c r="AB67" s="68" t="str">
        <f t="shared" si="11"/>
        <v>N/D</v>
      </c>
      <c r="AC67" s="68" t="str">
        <f t="shared" si="12"/>
        <v>N/D</v>
      </c>
      <c r="AD67" s="68" t="str">
        <f t="shared" si="13"/>
        <v>N/D</v>
      </c>
      <c r="AF67" s="70"/>
    </row>
    <row r="68" spans="1:38" s="68" customFormat="1" ht="92.25" customHeight="1" x14ac:dyDescent="0.25">
      <c r="A68" s="106"/>
      <c r="B68" s="166"/>
      <c r="C68" s="166"/>
      <c r="D68" s="166"/>
      <c r="E68" s="167"/>
      <c r="F68" s="168"/>
      <c r="G68" s="168"/>
      <c r="H68" s="168"/>
      <c r="I68" s="168"/>
      <c r="J68" s="168"/>
      <c r="K68" s="168"/>
      <c r="L68" s="168"/>
      <c r="M68" s="169"/>
      <c r="N68" s="108"/>
      <c r="O68" s="108"/>
      <c r="P68" s="43" t="s">
        <v>54</v>
      </c>
      <c r="Q68" s="166" t="s">
        <v>54</v>
      </c>
      <c r="R68" s="166"/>
      <c r="S68" s="166"/>
      <c r="T68" s="166"/>
      <c r="U68" s="166"/>
      <c r="V68" s="166"/>
      <c r="W68" s="43" t="s">
        <v>54</v>
      </c>
      <c r="X68" s="109"/>
      <c r="Y68" s="109"/>
      <c r="Z68" s="110"/>
      <c r="AA68" s="111">
        <f t="shared" si="10"/>
        <v>0</v>
      </c>
      <c r="AB68" s="68" t="str">
        <f t="shared" si="11"/>
        <v>N/D</v>
      </c>
      <c r="AC68" s="68" t="str">
        <f t="shared" si="12"/>
        <v>N/D</v>
      </c>
      <c r="AD68" s="68" t="str">
        <f t="shared" si="13"/>
        <v>N/D</v>
      </c>
      <c r="AF68" s="70"/>
    </row>
    <row r="69" spans="1:38" s="68" customFormat="1" ht="92.25" customHeight="1" x14ac:dyDescent="0.25">
      <c r="A69" s="106"/>
      <c r="B69" s="166"/>
      <c r="C69" s="166"/>
      <c r="D69" s="166"/>
      <c r="E69" s="167"/>
      <c r="F69" s="168"/>
      <c r="G69" s="168"/>
      <c r="H69" s="168"/>
      <c r="I69" s="168"/>
      <c r="J69" s="168"/>
      <c r="K69" s="168"/>
      <c r="L69" s="168"/>
      <c r="M69" s="169"/>
      <c r="N69" s="108"/>
      <c r="O69" s="108"/>
      <c r="P69" s="43" t="s">
        <v>54</v>
      </c>
      <c r="Q69" s="166" t="s">
        <v>54</v>
      </c>
      <c r="R69" s="166"/>
      <c r="S69" s="166"/>
      <c r="T69" s="166"/>
      <c r="U69" s="166"/>
      <c r="V69" s="166"/>
      <c r="W69" s="43" t="s">
        <v>54</v>
      </c>
      <c r="X69" s="109"/>
      <c r="Y69" s="109"/>
      <c r="Z69" s="110"/>
      <c r="AA69" s="111">
        <f t="shared" si="10"/>
        <v>0</v>
      </c>
      <c r="AB69" s="68" t="str">
        <f t="shared" si="11"/>
        <v>N/D</v>
      </c>
      <c r="AC69" s="68" t="str">
        <f t="shared" si="12"/>
        <v>N/D</v>
      </c>
      <c r="AD69" s="68" t="str">
        <f t="shared" si="13"/>
        <v>N/D</v>
      </c>
      <c r="AF69" s="70"/>
    </row>
    <row r="70" spans="1:38" s="68" customFormat="1" ht="92.25" customHeight="1" x14ac:dyDescent="0.25">
      <c r="A70" s="106"/>
      <c r="B70" s="166"/>
      <c r="C70" s="166"/>
      <c r="D70" s="166"/>
      <c r="E70" s="167"/>
      <c r="F70" s="168"/>
      <c r="G70" s="168"/>
      <c r="H70" s="168"/>
      <c r="I70" s="168"/>
      <c r="J70" s="168"/>
      <c r="K70" s="168"/>
      <c r="L70" s="168"/>
      <c r="M70" s="169"/>
      <c r="N70" s="108"/>
      <c r="O70" s="108"/>
      <c r="P70" s="43" t="s">
        <v>54</v>
      </c>
      <c r="Q70" s="166" t="s">
        <v>54</v>
      </c>
      <c r="R70" s="166"/>
      <c r="S70" s="166"/>
      <c r="T70" s="166"/>
      <c r="U70" s="166"/>
      <c r="V70" s="166"/>
      <c r="W70" s="43" t="s">
        <v>54</v>
      </c>
      <c r="X70" s="109"/>
      <c r="Y70" s="109"/>
      <c r="Z70" s="110"/>
      <c r="AA70" s="111">
        <f t="shared" si="10"/>
        <v>0</v>
      </c>
      <c r="AB70" s="68" t="str">
        <f t="shared" si="11"/>
        <v>N/D</v>
      </c>
      <c r="AC70" s="68" t="str">
        <f t="shared" si="12"/>
        <v>N/D</v>
      </c>
      <c r="AD70" s="68" t="str">
        <f t="shared" si="13"/>
        <v>N/D</v>
      </c>
      <c r="AF70" s="70"/>
    </row>
    <row r="71" spans="1:38" s="68" customFormat="1" ht="92.25" customHeight="1" x14ac:dyDescent="0.25">
      <c r="A71" s="106"/>
      <c r="B71" s="166"/>
      <c r="C71" s="166"/>
      <c r="D71" s="166"/>
      <c r="E71" s="167"/>
      <c r="F71" s="168"/>
      <c r="G71" s="168"/>
      <c r="H71" s="168"/>
      <c r="I71" s="168"/>
      <c r="J71" s="168"/>
      <c r="K71" s="168"/>
      <c r="L71" s="168"/>
      <c r="M71" s="169"/>
      <c r="N71" s="108"/>
      <c r="O71" s="108"/>
      <c r="P71" s="43" t="s">
        <v>54</v>
      </c>
      <c r="Q71" s="166" t="s">
        <v>54</v>
      </c>
      <c r="R71" s="166"/>
      <c r="S71" s="166"/>
      <c r="T71" s="166"/>
      <c r="U71" s="166"/>
      <c r="V71" s="166"/>
      <c r="W71" s="43" t="s">
        <v>54</v>
      </c>
      <c r="X71" s="109"/>
      <c r="Y71" s="109"/>
      <c r="Z71" s="110"/>
      <c r="AA71" s="111">
        <f t="shared" ref="AA71:AA102" si="14">ROUND((Y71-X71)/365*12*Z71,2)</f>
        <v>0</v>
      </c>
      <c r="AB71" s="68" t="str">
        <f t="shared" ref="AB71:AB102" si="15">CONCATENATE(O71,P71)</f>
        <v>N/D</v>
      </c>
      <c r="AC71" s="68" t="str">
        <f t="shared" ref="AC71:AC102" si="16">CONCATENATE(O71,Q71)</f>
        <v>N/D</v>
      </c>
      <c r="AD71" s="68" t="str">
        <f t="shared" si="13"/>
        <v>N/D</v>
      </c>
      <c r="AF71" s="70"/>
    </row>
    <row r="72" spans="1:38" s="68" customFormat="1" ht="92.25" customHeight="1" x14ac:dyDescent="0.25">
      <c r="A72" s="106"/>
      <c r="B72" s="166"/>
      <c r="C72" s="166"/>
      <c r="D72" s="166"/>
      <c r="E72" s="167"/>
      <c r="F72" s="168"/>
      <c r="G72" s="168"/>
      <c r="H72" s="168"/>
      <c r="I72" s="168"/>
      <c r="J72" s="168"/>
      <c r="K72" s="168"/>
      <c r="L72" s="168"/>
      <c r="M72" s="169"/>
      <c r="N72" s="108"/>
      <c r="O72" s="108"/>
      <c r="P72" s="43" t="s">
        <v>54</v>
      </c>
      <c r="Q72" s="166" t="s">
        <v>54</v>
      </c>
      <c r="R72" s="166"/>
      <c r="S72" s="166"/>
      <c r="T72" s="166"/>
      <c r="U72" s="166"/>
      <c r="V72" s="166"/>
      <c r="W72" s="43" t="s">
        <v>54</v>
      </c>
      <c r="X72" s="109"/>
      <c r="Y72" s="109"/>
      <c r="Z72" s="110"/>
      <c r="AA72" s="111">
        <f t="shared" si="14"/>
        <v>0</v>
      </c>
      <c r="AB72" s="68" t="str">
        <f t="shared" si="15"/>
        <v>N/D</v>
      </c>
      <c r="AC72" s="68" t="str">
        <f t="shared" si="16"/>
        <v>N/D</v>
      </c>
      <c r="AD72" s="68" t="str">
        <f t="shared" si="13"/>
        <v>N/D</v>
      </c>
      <c r="AF72" s="70"/>
    </row>
    <row r="73" spans="1:38" s="68" customFormat="1" ht="92.25" customHeight="1" x14ac:dyDescent="0.25">
      <c r="A73" s="106"/>
      <c r="B73" s="166"/>
      <c r="C73" s="166"/>
      <c r="D73" s="166"/>
      <c r="E73" s="167"/>
      <c r="F73" s="168"/>
      <c r="G73" s="168"/>
      <c r="H73" s="168"/>
      <c r="I73" s="168"/>
      <c r="J73" s="168"/>
      <c r="K73" s="168"/>
      <c r="L73" s="168"/>
      <c r="M73" s="169"/>
      <c r="N73" s="108"/>
      <c r="O73" s="108"/>
      <c r="P73" s="43" t="s">
        <v>54</v>
      </c>
      <c r="Q73" s="166" t="s">
        <v>54</v>
      </c>
      <c r="R73" s="166"/>
      <c r="S73" s="166"/>
      <c r="T73" s="166"/>
      <c r="U73" s="166"/>
      <c r="V73" s="166"/>
      <c r="W73" s="43" t="s">
        <v>54</v>
      </c>
      <c r="X73" s="109"/>
      <c r="Y73" s="109"/>
      <c r="Z73" s="110"/>
      <c r="AA73" s="111">
        <f t="shared" si="14"/>
        <v>0</v>
      </c>
      <c r="AB73" s="68" t="str">
        <f t="shared" si="15"/>
        <v>N/D</v>
      </c>
      <c r="AC73" s="68" t="str">
        <f t="shared" si="16"/>
        <v>N/D</v>
      </c>
      <c r="AD73" s="68" t="str">
        <f t="shared" si="13"/>
        <v>N/D</v>
      </c>
      <c r="AF73" s="70"/>
    </row>
    <row r="74" spans="1:38" s="68" customFormat="1" ht="92.25" customHeight="1" x14ac:dyDescent="0.25">
      <c r="A74" s="106"/>
      <c r="B74" s="166"/>
      <c r="C74" s="166"/>
      <c r="D74" s="166"/>
      <c r="E74" s="167"/>
      <c r="F74" s="168"/>
      <c r="G74" s="168"/>
      <c r="H74" s="168"/>
      <c r="I74" s="168"/>
      <c r="J74" s="168"/>
      <c r="K74" s="168"/>
      <c r="L74" s="168"/>
      <c r="M74" s="169"/>
      <c r="N74" s="108"/>
      <c r="O74" s="108"/>
      <c r="P74" s="43" t="s">
        <v>54</v>
      </c>
      <c r="Q74" s="166" t="s">
        <v>54</v>
      </c>
      <c r="R74" s="166"/>
      <c r="S74" s="166"/>
      <c r="T74" s="166"/>
      <c r="U74" s="166"/>
      <c r="V74" s="166"/>
      <c r="W74" s="43" t="s">
        <v>54</v>
      </c>
      <c r="X74" s="109"/>
      <c r="Y74" s="109"/>
      <c r="Z74" s="110"/>
      <c r="AA74" s="111">
        <f t="shared" si="14"/>
        <v>0</v>
      </c>
      <c r="AB74" s="68" t="str">
        <f t="shared" si="15"/>
        <v>N/D</v>
      </c>
      <c r="AC74" s="68" t="str">
        <f t="shared" si="16"/>
        <v>N/D</v>
      </c>
      <c r="AD74" s="68" t="str">
        <f t="shared" si="13"/>
        <v>N/D</v>
      </c>
      <c r="AF74" s="70"/>
    </row>
    <row r="75" spans="1:38" s="68" customFormat="1" ht="92.25" customHeight="1" x14ac:dyDescent="0.25">
      <c r="A75" s="106"/>
      <c r="B75" s="166"/>
      <c r="C75" s="166"/>
      <c r="D75" s="166"/>
      <c r="E75" s="167"/>
      <c r="F75" s="168"/>
      <c r="G75" s="168"/>
      <c r="H75" s="168"/>
      <c r="I75" s="168"/>
      <c r="J75" s="168"/>
      <c r="K75" s="168"/>
      <c r="L75" s="168"/>
      <c r="M75" s="169"/>
      <c r="N75" s="108"/>
      <c r="O75" s="108"/>
      <c r="P75" s="43" t="s">
        <v>54</v>
      </c>
      <c r="Q75" s="166" t="s">
        <v>54</v>
      </c>
      <c r="R75" s="166"/>
      <c r="S75" s="166"/>
      <c r="T75" s="166"/>
      <c r="U75" s="166"/>
      <c r="V75" s="166"/>
      <c r="W75" s="43" t="s">
        <v>54</v>
      </c>
      <c r="X75" s="109"/>
      <c r="Y75" s="109"/>
      <c r="Z75" s="110"/>
      <c r="AA75" s="111">
        <f t="shared" si="14"/>
        <v>0</v>
      </c>
      <c r="AB75" s="68" t="str">
        <f t="shared" si="15"/>
        <v>N/D</v>
      </c>
      <c r="AC75" s="68" t="str">
        <f t="shared" si="16"/>
        <v>N/D</v>
      </c>
      <c r="AD75" s="68" t="str">
        <f t="shared" si="13"/>
        <v>N/D</v>
      </c>
      <c r="AF75" s="70"/>
    </row>
    <row r="76" spans="1:38" s="68" customFormat="1" ht="64.5" customHeight="1" x14ac:dyDescent="0.25">
      <c r="A76" s="106"/>
      <c r="B76" s="166"/>
      <c r="C76" s="166"/>
      <c r="D76" s="166"/>
      <c r="E76" s="167"/>
      <c r="F76" s="168"/>
      <c r="G76" s="168"/>
      <c r="H76" s="168"/>
      <c r="I76" s="168"/>
      <c r="J76" s="168"/>
      <c r="K76" s="168"/>
      <c r="L76" s="168"/>
      <c r="M76" s="169"/>
      <c r="N76" s="108"/>
      <c r="O76" s="108"/>
      <c r="P76" s="43" t="s">
        <v>54</v>
      </c>
      <c r="Q76" s="166" t="s">
        <v>54</v>
      </c>
      <c r="R76" s="166"/>
      <c r="S76" s="166"/>
      <c r="T76" s="166"/>
      <c r="U76" s="166"/>
      <c r="V76" s="166"/>
      <c r="W76" s="43" t="s">
        <v>54</v>
      </c>
      <c r="X76" s="109"/>
      <c r="Y76" s="109"/>
      <c r="Z76" s="110"/>
      <c r="AA76" s="111">
        <f t="shared" si="14"/>
        <v>0</v>
      </c>
      <c r="AB76" s="68" t="str">
        <f t="shared" si="15"/>
        <v>N/D</v>
      </c>
      <c r="AC76" s="68" t="str">
        <f t="shared" si="16"/>
        <v>N/D</v>
      </c>
      <c r="AD76" s="68" t="str">
        <f t="shared" si="13"/>
        <v>N/D</v>
      </c>
      <c r="AF76" s="70"/>
    </row>
    <row r="77" spans="1:38" ht="79.5" customHeight="1" x14ac:dyDescent="0.25">
      <c r="A77" s="93"/>
      <c r="B77" s="166"/>
      <c r="C77" s="166"/>
      <c r="D77" s="166"/>
      <c r="E77" s="167"/>
      <c r="F77" s="168"/>
      <c r="G77" s="168"/>
      <c r="H77" s="168"/>
      <c r="I77" s="168"/>
      <c r="J77" s="168"/>
      <c r="K77" s="168"/>
      <c r="L77" s="168"/>
      <c r="M77" s="169"/>
      <c r="N77" s="108"/>
      <c r="O77" s="108"/>
      <c r="P77" s="43" t="s">
        <v>54</v>
      </c>
      <c r="Q77" s="166" t="s">
        <v>54</v>
      </c>
      <c r="R77" s="166"/>
      <c r="S77" s="166"/>
      <c r="T77" s="166"/>
      <c r="U77" s="166"/>
      <c r="V77" s="166"/>
      <c r="W77" s="43" t="s">
        <v>54</v>
      </c>
      <c r="X77" s="109"/>
      <c r="Y77" s="109"/>
      <c r="Z77" s="110"/>
      <c r="AA77" s="111">
        <f t="shared" si="14"/>
        <v>0</v>
      </c>
      <c r="AB77" s="68" t="str">
        <f t="shared" si="15"/>
        <v>N/D</v>
      </c>
      <c r="AC77" s="68" t="str">
        <f t="shared" si="16"/>
        <v>N/D</v>
      </c>
      <c r="AD77" s="68" t="str">
        <f t="shared" si="13"/>
        <v>N/D</v>
      </c>
      <c r="AE77" s="68"/>
      <c r="AF77" s="70"/>
    </row>
    <row r="78" spans="1:38" ht="79.5" customHeight="1" x14ac:dyDescent="0.25">
      <c r="A78" s="93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112"/>
      <c r="O78" s="112"/>
      <c r="P78" s="43" t="s">
        <v>54</v>
      </c>
      <c r="Q78" s="166" t="s">
        <v>54</v>
      </c>
      <c r="R78" s="166"/>
      <c r="S78" s="166"/>
      <c r="T78" s="166"/>
      <c r="U78" s="166"/>
      <c r="V78" s="166"/>
      <c r="W78" s="43" t="s">
        <v>54</v>
      </c>
      <c r="X78" s="113"/>
      <c r="Y78" s="113"/>
      <c r="Z78" s="114"/>
      <c r="AA78" s="111">
        <f t="shared" si="14"/>
        <v>0</v>
      </c>
      <c r="AB78" s="68" t="str">
        <f t="shared" si="15"/>
        <v>N/D</v>
      </c>
      <c r="AC78" s="68" t="str">
        <f t="shared" si="16"/>
        <v>N/D</v>
      </c>
      <c r="AD78" s="68" t="str">
        <f t="shared" si="13"/>
        <v>N/D</v>
      </c>
      <c r="AE78" s="68"/>
      <c r="AF78" s="70"/>
    </row>
    <row r="79" spans="1:38" s="68" customFormat="1" ht="79.5" customHeight="1" x14ac:dyDescent="0.25">
      <c r="A79" s="89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112"/>
      <c r="O79" s="112"/>
      <c r="P79" s="43" t="s">
        <v>54</v>
      </c>
      <c r="Q79" s="166" t="s">
        <v>54</v>
      </c>
      <c r="R79" s="166"/>
      <c r="S79" s="166"/>
      <c r="T79" s="166"/>
      <c r="U79" s="166"/>
      <c r="V79" s="166"/>
      <c r="W79" s="43" t="s">
        <v>54</v>
      </c>
      <c r="X79" s="113"/>
      <c r="Y79" s="113"/>
      <c r="Z79" s="114"/>
      <c r="AA79" s="111">
        <f t="shared" si="14"/>
        <v>0</v>
      </c>
      <c r="AB79" s="68" t="str">
        <f t="shared" si="15"/>
        <v>N/D</v>
      </c>
      <c r="AC79" s="68" t="str">
        <f t="shared" si="16"/>
        <v>N/D</v>
      </c>
      <c r="AD79" s="68" t="str">
        <f t="shared" si="13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112"/>
      <c r="O80" s="112"/>
      <c r="P80" s="43" t="s">
        <v>54</v>
      </c>
      <c r="Q80" s="166" t="s">
        <v>54</v>
      </c>
      <c r="R80" s="166"/>
      <c r="S80" s="166"/>
      <c r="T80" s="166"/>
      <c r="U80" s="166"/>
      <c r="V80" s="166"/>
      <c r="W80" s="43" t="s">
        <v>54</v>
      </c>
      <c r="X80" s="113"/>
      <c r="Y80" s="113"/>
      <c r="Z80" s="114"/>
      <c r="AA80" s="111">
        <f t="shared" si="14"/>
        <v>0</v>
      </c>
      <c r="AB80" s="68" t="str">
        <f t="shared" si="15"/>
        <v>N/D</v>
      </c>
      <c r="AC80" s="68" t="str">
        <f t="shared" si="16"/>
        <v>N/D</v>
      </c>
      <c r="AD80" s="68" t="str">
        <f t="shared" si="13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112"/>
      <c r="O81" s="112"/>
      <c r="P81" s="43" t="s">
        <v>54</v>
      </c>
      <c r="Q81" s="166" t="s">
        <v>54</v>
      </c>
      <c r="R81" s="166"/>
      <c r="S81" s="166"/>
      <c r="T81" s="166"/>
      <c r="U81" s="166"/>
      <c r="V81" s="166"/>
      <c r="W81" s="43" t="s">
        <v>54</v>
      </c>
      <c r="X81" s="113"/>
      <c r="Y81" s="113"/>
      <c r="Z81" s="114"/>
      <c r="AA81" s="111">
        <f t="shared" si="14"/>
        <v>0</v>
      </c>
      <c r="AB81" s="68" t="str">
        <f t="shared" si="15"/>
        <v>N/D</v>
      </c>
      <c r="AC81" s="68" t="str">
        <f t="shared" si="16"/>
        <v>N/D</v>
      </c>
      <c r="AD81" s="68" t="str">
        <f t="shared" si="13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112"/>
      <c r="O82" s="112"/>
      <c r="P82" s="43" t="s">
        <v>54</v>
      </c>
      <c r="Q82" s="166" t="s">
        <v>54</v>
      </c>
      <c r="R82" s="166"/>
      <c r="S82" s="166"/>
      <c r="T82" s="166"/>
      <c r="U82" s="166"/>
      <c r="V82" s="166"/>
      <c r="W82" s="43" t="s">
        <v>54</v>
      </c>
      <c r="X82" s="113"/>
      <c r="Y82" s="113"/>
      <c r="Z82" s="114"/>
      <c r="AA82" s="111">
        <f t="shared" si="14"/>
        <v>0</v>
      </c>
      <c r="AB82" s="68" t="str">
        <f t="shared" si="15"/>
        <v>N/D</v>
      </c>
      <c r="AC82" s="68" t="str">
        <f t="shared" si="16"/>
        <v>N/D</v>
      </c>
      <c r="AD82" s="68" t="str">
        <f t="shared" si="13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112"/>
      <c r="O83" s="112"/>
      <c r="P83" s="43" t="s">
        <v>54</v>
      </c>
      <c r="Q83" s="166" t="s">
        <v>54</v>
      </c>
      <c r="R83" s="166"/>
      <c r="S83" s="166"/>
      <c r="T83" s="166"/>
      <c r="U83" s="166"/>
      <c r="V83" s="166"/>
      <c r="W83" s="43" t="s">
        <v>54</v>
      </c>
      <c r="X83" s="113"/>
      <c r="Y83" s="113"/>
      <c r="Z83" s="114"/>
      <c r="AA83" s="111">
        <f t="shared" si="14"/>
        <v>0</v>
      </c>
      <c r="AB83" s="68" t="str">
        <f t="shared" si="15"/>
        <v>N/D</v>
      </c>
      <c r="AC83" s="68" t="str">
        <f t="shared" si="16"/>
        <v>N/D</v>
      </c>
      <c r="AD83" s="68" t="str">
        <f t="shared" si="13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0"/>
      <c r="C84" s="170"/>
      <c r="D84" s="170"/>
      <c r="E84" s="171"/>
      <c r="F84" s="172"/>
      <c r="G84" s="172"/>
      <c r="H84" s="172"/>
      <c r="I84" s="172"/>
      <c r="J84" s="172"/>
      <c r="K84" s="172"/>
      <c r="L84" s="172"/>
      <c r="M84" s="173"/>
      <c r="N84" s="112"/>
      <c r="O84" s="112"/>
      <c r="P84" s="43" t="s">
        <v>54</v>
      </c>
      <c r="Q84" s="166" t="s">
        <v>54</v>
      </c>
      <c r="R84" s="166"/>
      <c r="S84" s="166"/>
      <c r="T84" s="166"/>
      <c r="U84" s="166"/>
      <c r="V84" s="166"/>
      <c r="W84" s="43" t="s">
        <v>54</v>
      </c>
      <c r="X84" s="113"/>
      <c r="Y84" s="113"/>
      <c r="Z84" s="114"/>
      <c r="AA84" s="111">
        <f t="shared" si="14"/>
        <v>0</v>
      </c>
      <c r="AB84" s="68" t="str">
        <f t="shared" si="15"/>
        <v>N/D</v>
      </c>
      <c r="AC84" s="68" t="str">
        <f t="shared" si="16"/>
        <v>N/D</v>
      </c>
      <c r="AD84" s="68" t="str">
        <f t="shared" si="13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112"/>
      <c r="O85" s="112"/>
      <c r="P85" s="43" t="s">
        <v>54</v>
      </c>
      <c r="Q85" s="166" t="s">
        <v>54</v>
      </c>
      <c r="R85" s="166"/>
      <c r="S85" s="166"/>
      <c r="T85" s="166"/>
      <c r="U85" s="166"/>
      <c r="V85" s="166"/>
      <c r="W85" s="43" t="s">
        <v>54</v>
      </c>
      <c r="X85" s="113"/>
      <c r="Y85" s="113"/>
      <c r="Z85" s="114"/>
      <c r="AA85" s="111">
        <f t="shared" si="14"/>
        <v>0</v>
      </c>
      <c r="AB85" s="68" t="str">
        <f t="shared" si="15"/>
        <v>N/D</v>
      </c>
      <c r="AC85" s="68" t="str">
        <f t="shared" si="16"/>
        <v>N/D</v>
      </c>
      <c r="AD85" s="68" t="str">
        <f t="shared" si="13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0"/>
      <c r="C86" s="170"/>
      <c r="D86" s="170"/>
      <c r="E86" s="171"/>
      <c r="F86" s="172"/>
      <c r="G86" s="172"/>
      <c r="H86" s="172"/>
      <c r="I86" s="172"/>
      <c r="J86" s="172"/>
      <c r="K86" s="172"/>
      <c r="L86" s="172"/>
      <c r="M86" s="173"/>
      <c r="N86" s="112"/>
      <c r="O86" s="112"/>
      <c r="P86" s="43" t="s">
        <v>54</v>
      </c>
      <c r="Q86" s="166" t="s">
        <v>54</v>
      </c>
      <c r="R86" s="166"/>
      <c r="S86" s="166"/>
      <c r="T86" s="166"/>
      <c r="U86" s="166"/>
      <c r="V86" s="166"/>
      <c r="W86" s="43" t="s">
        <v>54</v>
      </c>
      <c r="X86" s="113"/>
      <c r="Y86" s="113"/>
      <c r="Z86" s="114"/>
      <c r="AA86" s="111">
        <f t="shared" si="14"/>
        <v>0</v>
      </c>
      <c r="AB86" s="68" t="str">
        <f t="shared" si="15"/>
        <v>N/D</v>
      </c>
      <c r="AC86" s="68" t="str">
        <f t="shared" si="16"/>
        <v>N/D</v>
      </c>
      <c r="AD86" s="68" t="str">
        <f t="shared" si="13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112"/>
      <c r="O87" s="112"/>
      <c r="P87" s="43" t="s">
        <v>54</v>
      </c>
      <c r="Q87" s="166" t="s">
        <v>54</v>
      </c>
      <c r="R87" s="166"/>
      <c r="S87" s="166"/>
      <c r="T87" s="166"/>
      <c r="U87" s="166"/>
      <c r="V87" s="166"/>
      <c r="W87" s="43" t="s">
        <v>54</v>
      </c>
      <c r="X87" s="113"/>
      <c r="Y87" s="113"/>
      <c r="Z87" s="114"/>
      <c r="AA87" s="111">
        <f t="shared" si="14"/>
        <v>0</v>
      </c>
      <c r="AB87" s="68" t="str">
        <f t="shared" si="15"/>
        <v>N/D</v>
      </c>
      <c r="AC87" s="68" t="str">
        <f t="shared" si="16"/>
        <v>N/D</v>
      </c>
      <c r="AD87" s="68" t="str">
        <f t="shared" si="13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0"/>
      <c r="C88" s="170"/>
      <c r="D88" s="170"/>
      <c r="E88" s="171"/>
      <c r="F88" s="172"/>
      <c r="G88" s="172"/>
      <c r="H88" s="172"/>
      <c r="I88" s="172"/>
      <c r="J88" s="172"/>
      <c r="K88" s="172"/>
      <c r="L88" s="172"/>
      <c r="M88" s="173"/>
      <c r="N88" s="112"/>
      <c r="O88" s="112"/>
      <c r="P88" s="43" t="s">
        <v>54</v>
      </c>
      <c r="Q88" s="166" t="s">
        <v>54</v>
      </c>
      <c r="R88" s="166"/>
      <c r="S88" s="166"/>
      <c r="T88" s="166"/>
      <c r="U88" s="166"/>
      <c r="V88" s="166"/>
      <c r="W88" s="43" t="s">
        <v>54</v>
      </c>
      <c r="X88" s="113"/>
      <c r="Y88" s="113"/>
      <c r="Z88" s="114"/>
      <c r="AA88" s="111">
        <f t="shared" si="14"/>
        <v>0</v>
      </c>
      <c r="AB88" s="68" t="str">
        <f t="shared" si="15"/>
        <v>N/D</v>
      </c>
      <c r="AC88" s="68" t="str">
        <f t="shared" si="16"/>
        <v>N/D</v>
      </c>
      <c r="AD88" s="68" t="str">
        <f t="shared" si="13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112"/>
      <c r="O89" s="112"/>
      <c r="P89" s="43" t="s">
        <v>54</v>
      </c>
      <c r="Q89" s="166" t="s">
        <v>54</v>
      </c>
      <c r="R89" s="166"/>
      <c r="S89" s="166"/>
      <c r="T89" s="166"/>
      <c r="U89" s="166"/>
      <c r="V89" s="166"/>
      <c r="W89" s="43" t="s">
        <v>54</v>
      </c>
      <c r="X89" s="113"/>
      <c r="Y89" s="113"/>
      <c r="Z89" s="114"/>
      <c r="AA89" s="111">
        <f t="shared" si="14"/>
        <v>0</v>
      </c>
      <c r="AB89" s="68" t="str">
        <f t="shared" si="15"/>
        <v>N/D</v>
      </c>
      <c r="AC89" s="68" t="str">
        <f t="shared" si="16"/>
        <v>N/D</v>
      </c>
      <c r="AD89" s="68" t="str">
        <f t="shared" si="13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0"/>
      <c r="C90" s="170"/>
      <c r="D90" s="170"/>
      <c r="E90" s="171"/>
      <c r="F90" s="172"/>
      <c r="G90" s="172"/>
      <c r="H90" s="172"/>
      <c r="I90" s="172"/>
      <c r="J90" s="172"/>
      <c r="K90" s="172"/>
      <c r="L90" s="172"/>
      <c r="M90" s="173"/>
      <c r="N90" s="112"/>
      <c r="O90" s="112"/>
      <c r="P90" s="43" t="s">
        <v>54</v>
      </c>
      <c r="Q90" s="166" t="s">
        <v>54</v>
      </c>
      <c r="R90" s="166"/>
      <c r="S90" s="166"/>
      <c r="T90" s="166"/>
      <c r="U90" s="166"/>
      <c r="V90" s="166"/>
      <c r="W90" s="43" t="s">
        <v>54</v>
      </c>
      <c r="X90" s="113"/>
      <c r="Y90" s="113"/>
      <c r="Z90" s="114"/>
      <c r="AA90" s="111">
        <f t="shared" si="14"/>
        <v>0</v>
      </c>
      <c r="AB90" s="68" t="str">
        <f t="shared" si="15"/>
        <v>N/D</v>
      </c>
      <c r="AC90" s="68" t="str">
        <f t="shared" si="16"/>
        <v>N/D</v>
      </c>
      <c r="AD90" s="68" t="str">
        <f t="shared" si="13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112"/>
      <c r="O91" s="112"/>
      <c r="P91" s="43" t="s">
        <v>54</v>
      </c>
      <c r="Q91" s="166" t="s">
        <v>54</v>
      </c>
      <c r="R91" s="166"/>
      <c r="S91" s="166"/>
      <c r="T91" s="166"/>
      <c r="U91" s="166"/>
      <c r="V91" s="166"/>
      <c r="W91" s="43" t="s">
        <v>54</v>
      </c>
      <c r="X91" s="113"/>
      <c r="Y91" s="113"/>
      <c r="Z91" s="114"/>
      <c r="AA91" s="111">
        <f t="shared" si="14"/>
        <v>0</v>
      </c>
      <c r="AB91" s="68" t="str">
        <f t="shared" si="15"/>
        <v>N/D</v>
      </c>
      <c r="AC91" s="68" t="str">
        <f t="shared" si="16"/>
        <v>N/D</v>
      </c>
      <c r="AD91" s="68" t="str">
        <f t="shared" si="13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0"/>
      <c r="C92" s="170"/>
      <c r="D92" s="170"/>
      <c r="E92" s="171"/>
      <c r="F92" s="172"/>
      <c r="G92" s="172"/>
      <c r="H92" s="172"/>
      <c r="I92" s="172"/>
      <c r="J92" s="172"/>
      <c r="K92" s="172"/>
      <c r="L92" s="172"/>
      <c r="M92" s="173"/>
      <c r="N92" s="112"/>
      <c r="O92" s="112"/>
      <c r="P92" s="43" t="s">
        <v>54</v>
      </c>
      <c r="Q92" s="166" t="s">
        <v>54</v>
      </c>
      <c r="R92" s="166"/>
      <c r="S92" s="166"/>
      <c r="T92" s="166"/>
      <c r="U92" s="166"/>
      <c r="V92" s="166"/>
      <c r="W92" s="43" t="s">
        <v>54</v>
      </c>
      <c r="X92" s="113"/>
      <c r="Y92" s="113"/>
      <c r="Z92" s="114"/>
      <c r="AA92" s="111">
        <f t="shared" si="14"/>
        <v>0</v>
      </c>
      <c r="AB92" s="68" t="str">
        <f t="shared" si="15"/>
        <v>N/D</v>
      </c>
      <c r="AC92" s="68" t="str">
        <f t="shared" si="16"/>
        <v>N/D</v>
      </c>
      <c r="AD92" s="68" t="str">
        <f t="shared" si="13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0"/>
      <c r="C93" s="170"/>
      <c r="D93" s="170"/>
      <c r="E93" s="171"/>
      <c r="F93" s="172"/>
      <c r="G93" s="172"/>
      <c r="H93" s="172"/>
      <c r="I93" s="172"/>
      <c r="J93" s="172"/>
      <c r="K93" s="172"/>
      <c r="L93" s="172"/>
      <c r="M93" s="173"/>
      <c r="N93" s="112"/>
      <c r="O93" s="112"/>
      <c r="P93" s="43" t="s">
        <v>54</v>
      </c>
      <c r="Q93" s="166" t="s">
        <v>54</v>
      </c>
      <c r="R93" s="166"/>
      <c r="S93" s="166"/>
      <c r="T93" s="166"/>
      <c r="U93" s="166"/>
      <c r="V93" s="166"/>
      <c r="W93" s="43" t="s">
        <v>54</v>
      </c>
      <c r="X93" s="113"/>
      <c r="Y93" s="113"/>
      <c r="Z93" s="114"/>
      <c r="AA93" s="111">
        <f t="shared" si="14"/>
        <v>0</v>
      </c>
      <c r="AB93" s="68" t="str">
        <f t="shared" si="15"/>
        <v>N/D</v>
      </c>
      <c r="AC93" s="68" t="str">
        <f t="shared" si="16"/>
        <v>N/D</v>
      </c>
      <c r="AD93" s="68" t="str">
        <f t="shared" si="13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08"/>
      <c r="O94" s="108"/>
      <c r="P94" s="43" t="s">
        <v>54</v>
      </c>
      <c r="Q94" s="166" t="s">
        <v>54</v>
      </c>
      <c r="R94" s="166"/>
      <c r="S94" s="166"/>
      <c r="T94" s="166"/>
      <c r="U94" s="166"/>
      <c r="V94" s="166"/>
      <c r="W94" s="43" t="s">
        <v>54</v>
      </c>
      <c r="X94" s="109"/>
      <c r="Y94" s="109"/>
      <c r="Z94" s="110"/>
      <c r="AA94" s="111">
        <f t="shared" si="14"/>
        <v>0</v>
      </c>
      <c r="AB94" s="68" t="str">
        <f t="shared" si="15"/>
        <v>N/D</v>
      </c>
      <c r="AC94" s="68" t="str">
        <f t="shared" si="16"/>
        <v>N/D</v>
      </c>
      <c r="AD94" s="68" t="str">
        <f t="shared" si="13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0"/>
      <c r="C95" s="170"/>
      <c r="D95" s="170"/>
      <c r="E95" s="171"/>
      <c r="F95" s="172"/>
      <c r="G95" s="172"/>
      <c r="H95" s="172"/>
      <c r="I95" s="172"/>
      <c r="J95" s="172"/>
      <c r="K95" s="172"/>
      <c r="L95" s="172"/>
      <c r="M95" s="173"/>
      <c r="N95" s="112"/>
      <c r="O95" s="112"/>
      <c r="P95" s="43" t="s">
        <v>54</v>
      </c>
      <c r="Q95" s="166" t="s">
        <v>54</v>
      </c>
      <c r="R95" s="166"/>
      <c r="S95" s="166"/>
      <c r="T95" s="166"/>
      <c r="U95" s="166"/>
      <c r="V95" s="166"/>
      <c r="W95" s="43" t="s">
        <v>54</v>
      </c>
      <c r="X95" s="113"/>
      <c r="Y95" s="113"/>
      <c r="Z95" s="114"/>
      <c r="AA95" s="111">
        <f t="shared" si="14"/>
        <v>0</v>
      </c>
      <c r="AB95" s="68" t="str">
        <f t="shared" si="15"/>
        <v>N/D</v>
      </c>
      <c r="AC95" s="68" t="str">
        <f t="shared" si="16"/>
        <v>N/D</v>
      </c>
      <c r="AD95" s="68" t="str">
        <f t="shared" si="13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08"/>
      <c r="O96" s="108"/>
      <c r="P96" s="43" t="s">
        <v>54</v>
      </c>
      <c r="Q96" s="166" t="s">
        <v>54</v>
      </c>
      <c r="R96" s="166"/>
      <c r="S96" s="166"/>
      <c r="T96" s="166"/>
      <c r="U96" s="166"/>
      <c r="V96" s="166"/>
      <c r="W96" s="43" t="s">
        <v>54</v>
      </c>
      <c r="X96" s="109"/>
      <c r="Y96" s="109"/>
      <c r="Z96" s="110"/>
      <c r="AA96" s="111">
        <f t="shared" si="14"/>
        <v>0</v>
      </c>
      <c r="AB96" s="68" t="str">
        <f t="shared" si="15"/>
        <v>N/D</v>
      </c>
      <c r="AC96" s="68" t="str">
        <f t="shared" si="16"/>
        <v>N/D</v>
      </c>
      <c r="AD96" s="68" t="str">
        <f t="shared" si="13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0"/>
      <c r="C97" s="170"/>
      <c r="D97" s="170"/>
      <c r="E97" s="171"/>
      <c r="F97" s="172"/>
      <c r="G97" s="172"/>
      <c r="H97" s="172"/>
      <c r="I97" s="172"/>
      <c r="J97" s="172"/>
      <c r="K97" s="172"/>
      <c r="L97" s="172"/>
      <c r="M97" s="173"/>
      <c r="N97" s="112"/>
      <c r="O97" s="112"/>
      <c r="P97" s="43" t="s">
        <v>54</v>
      </c>
      <c r="Q97" s="166" t="s">
        <v>54</v>
      </c>
      <c r="R97" s="166"/>
      <c r="S97" s="166"/>
      <c r="T97" s="166"/>
      <c r="U97" s="166"/>
      <c r="V97" s="166"/>
      <c r="W97" s="43" t="s">
        <v>54</v>
      </c>
      <c r="X97" s="113"/>
      <c r="Y97" s="113"/>
      <c r="Z97" s="114"/>
      <c r="AA97" s="111">
        <f t="shared" si="14"/>
        <v>0</v>
      </c>
      <c r="AB97" s="68" t="str">
        <f t="shared" si="15"/>
        <v>N/D</v>
      </c>
      <c r="AC97" s="68" t="str">
        <f t="shared" si="16"/>
        <v>N/D</v>
      </c>
      <c r="AD97" s="68" t="str">
        <f t="shared" si="13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08"/>
      <c r="O98" s="108"/>
      <c r="P98" s="43" t="s">
        <v>54</v>
      </c>
      <c r="Q98" s="166" t="s">
        <v>54</v>
      </c>
      <c r="R98" s="166"/>
      <c r="S98" s="166"/>
      <c r="T98" s="166"/>
      <c r="U98" s="166"/>
      <c r="V98" s="166"/>
      <c r="W98" s="43" t="s">
        <v>54</v>
      </c>
      <c r="X98" s="109"/>
      <c r="Y98" s="109"/>
      <c r="Z98" s="110"/>
      <c r="AA98" s="111">
        <f t="shared" si="14"/>
        <v>0</v>
      </c>
      <c r="AB98" s="68" t="str">
        <f t="shared" si="15"/>
        <v>N/D</v>
      </c>
      <c r="AC98" s="68" t="str">
        <f t="shared" si="16"/>
        <v>N/D</v>
      </c>
      <c r="AD98" s="68" t="str">
        <f t="shared" si="13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0"/>
      <c r="C99" s="170"/>
      <c r="D99" s="170"/>
      <c r="E99" s="171"/>
      <c r="F99" s="172"/>
      <c r="G99" s="172"/>
      <c r="H99" s="172"/>
      <c r="I99" s="172"/>
      <c r="J99" s="172"/>
      <c r="K99" s="172"/>
      <c r="L99" s="172"/>
      <c r="M99" s="173"/>
      <c r="N99" s="112"/>
      <c r="O99" s="112"/>
      <c r="P99" s="43" t="s">
        <v>54</v>
      </c>
      <c r="Q99" s="166" t="s">
        <v>54</v>
      </c>
      <c r="R99" s="166"/>
      <c r="S99" s="166"/>
      <c r="T99" s="166"/>
      <c r="U99" s="166"/>
      <c r="V99" s="166"/>
      <c r="W99" s="43" t="s">
        <v>54</v>
      </c>
      <c r="X99" s="113"/>
      <c r="Y99" s="113"/>
      <c r="Z99" s="114"/>
      <c r="AA99" s="111">
        <f t="shared" si="14"/>
        <v>0</v>
      </c>
      <c r="AB99" s="68" t="str">
        <f t="shared" si="15"/>
        <v>N/D</v>
      </c>
      <c r="AC99" s="68" t="str">
        <f t="shared" si="16"/>
        <v>N/D</v>
      </c>
      <c r="AD99" s="68" t="str">
        <f t="shared" si="13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08"/>
      <c r="O100" s="108"/>
      <c r="P100" s="43" t="s">
        <v>54</v>
      </c>
      <c r="Q100" s="166" t="s">
        <v>54</v>
      </c>
      <c r="R100" s="166"/>
      <c r="S100" s="166"/>
      <c r="T100" s="166"/>
      <c r="U100" s="166"/>
      <c r="V100" s="166"/>
      <c r="W100" s="43" t="s">
        <v>54</v>
      </c>
      <c r="X100" s="109"/>
      <c r="Y100" s="109"/>
      <c r="Z100" s="110"/>
      <c r="AA100" s="111">
        <f t="shared" si="14"/>
        <v>0</v>
      </c>
      <c r="AB100" s="68" t="str">
        <f t="shared" si="15"/>
        <v>N/D</v>
      </c>
      <c r="AC100" s="68" t="str">
        <f t="shared" si="16"/>
        <v>N/D</v>
      </c>
      <c r="AD100" s="68" t="str">
        <f t="shared" si="13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0"/>
      <c r="C101" s="170"/>
      <c r="D101" s="170"/>
      <c r="E101" s="171"/>
      <c r="F101" s="172"/>
      <c r="G101" s="172"/>
      <c r="H101" s="172"/>
      <c r="I101" s="172"/>
      <c r="J101" s="172"/>
      <c r="K101" s="172"/>
      <c r="L101" s="172"/>
      <c r="M101" s="173"/>
      <c r="N101" s="112"/>
      <c r="O101" s="112"/>
      <c r="P101" s="43" t="s">
        <v>54</v>
      </c>
      <c r="Q101" s="166" t="s">
        <v>54</v>
      </c>
      <c r="R101" s="166"/>
      <c r="S101" s="166"/>
      <c r="T101" s="166"/>
      <c r="U101" s="166"/>
      <c r="V101" s="166"/>
      <c r="W101" s="43" t="s">
        <v>54</v>
      </c>
      <c r="X101" s="113"/>
      <c r="Y101" s="113"/>
      <c r="Z101" s="114"/>
      <c r="AA101" s="111">
        <f t="shared" si="14"/>
        <v>0</v>
      </c>
      <c r="AB101" s="68" t="str">
        <f t="shared" si="15"/>
        <v>N/D</v>
      </c>
      <c r="AC101" s="68" t="str">
        <f t="shared" si="16"/>
        <v>N/D</v>
      </c>
      <c r="AD101" s="68" t="str">
        <f t="shared" si="13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08"/>
      <c r="O102" s="108"/>
      <c r="P102" s="43" t="s">
        <v>54</v>
      </c>
      <c r="Q102" s="166" t="s">
        <v>54</v>
      </c>
      <c r="R102" s="166"/>
      <c r="S102" s="166"/>
      <c r="T102" s="166"/>
      <c r="U102" s="166"/>
      <c r="V102" s="166"/>
      <c r="W102" s="43" t="s">
        <v>54</v>
      </c>
      <c r="X102" s="109"/>
      <c r="Y102" s="109"/>
      <c r="Z102" s="110"/>
      <c r="AA102" s="111">
        <f t="shared" si="14"/>
        <v>0</v>
      </c>
      <c r="AB102" s="68" t="str">
        <f t="shared" si="15"/>
        <v>N/D</v>
      </c>
      <c r="AC102" s="68" t="str">
        <f t="shared" si="16"/>
        <v>N/D</v>
      </c>
      <c r="AD102" s="68" t="str">
        <f t="shared" si="13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08"/>
      <c r="O103" s="108"/>
      <c r="P103" s="43" t="s">
        <v>54</v>
      </c>
      <c r="Q103" s="166" t="s">
        <v>54</v>
      </c>
      <c r="R103" s="166"/>
      <c r="S103" s="166"/>
      <c r="T103" s="166"/>
      <c r="U103" s="166"/>
      <c r="V103" s="166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3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19"/>
      <c r="O104" s="119"/>
      <c r="P104" s="174"/>
      <c r="Q104" s="174"/>
      <c r="R104" s="174"/>
      <c r="S104" s="174"/>
      <c r="T104" s="174"/>
      <c r="U104" s="174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19"/>
      <c r="O105" s="119"/>
      <c r="P105" s="174"/>
      <c r="Q105" s="174"/>
      <c r="R105" s="174"/>
      <c r="S105" s="174"/>
      <c r="T105" s="174"/>
      <c r="U105" s="174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19"/>
      <c r="O106" s="119"/>
      <c r="P106" s="174"/>
      <c r="Q106" s="174"/>
      <c r="R106" s="174"/>
      <c r="S106" s="174"/>
      <c r="T106" s="174"/>
      <c r="U106" s="174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19"/>
      <c r="O107" s="119"/>
      <c r="P107" s="174"/>
      <c r="Q107" s="174"/>
      <c r="R107" s="174"/>
      <c r="S107" s="174"/>
      <c r="T107" s="174"/>
      <c r="U107" s="174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19"/>
      <c r="O108" s="119"/>
      <c r="P108" s="174"/>
      <c r="Q108" s="174"/>
      <c r="R108" s="174"/>
      <c r="S108" s="174"/>
      <c r="T108" s="174"/>
      <c r="U108" s="174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19"/>
      <c r="O109" s="119"/>
      <c r="P109" s="174"/>
      <c r="Q109" s="174"/>
      <c r="R109" s="174"/>
      <c r="S109" s="174"/>
      <c r="T109" s="174"/>
      <c r="U109" s="174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19"/>
      <c r="O110" s="119"/>
      <c r="P110" s="174"/>
      <c r="Q110" s="174"/>
      <c r="R110" s="174"/>
      <c r="S110" s="174"/>
      <c r="T110" s="174"/>
      <c r="U110" s="174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19"/>
      <c r="O111" s="119"/>
      <c r="P111" s="174"/>
      <c r="Q111" s="174"/>
      <c r="R111" s="174"/>
      <c r="S111" s="174"/>
      <c r="T111" s="174"/>
      <c r="U111" s="174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19"/>
      <c r="O112" s="119"/>
      <c r="P112" s="174"/>
      <c r="Q112" s="174"/>
      <c r="R112" s="174"/>
      <c r="S112" s="174"/>
      <c r="T112" s="174"/>
      <c r="U112" s="174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19"/>
      <c r="O113" s="119"/>
      <c r="P113" s="174"/>
      <c r="Q113" s="174"/>
      <c r="R113" s="174"/>
      <c r="S113" s="174"/>
      <c r="T113" s="174"/>
      <c r="U113" s="174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19"/>
      <c r="O114" s="119"/>
      <c r="P114" s="174"/>
      <c r="Q114" s="174"/>
      <c r="R114" s="174"/>
      <c r="S114" s="174"/>
      <c r="T114" s="174"/>
      <c r="U114" s="174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19"/>
      <c r="O115" s="119"/>
      <c r="P115" s="174"/>
      <c r="Q115" s="174"/>
      <c r="R115" s="174"/>
      <c r="S115" s="174"/>
      <c r="T115" s="174"/>
      <c r="U115" s="174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19"/>
      <c r="O116" s="119"/>
      <c r="P116" s="174"/>
      <c r="Q116" s="174"/>
      <c r="R116" s="174"/>
      <c r="S116" s="174"/>
      <c r="T116" s="174"/>
      <c r="U116" s="174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19"/>
      <c r="O117" s="119"/>
      <c r="P117" s="174"/>
      <c r="Q117" s="174"/>
      <c r="R117" s="174"/>
      <c r="S117" s="174"/>
      <c r="T117" s="174"/>
      <c r="U117" s="174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19"/>
      <c r="O118" s="119"/>
      <c r="P118" s="174"/>
      <c r="Q118" s="174"/>
      <c r="R118" s="174"/>
      <c r="S118" s="174"/>
      <c r="T118" s="174"/>
      <c r="U118" s="174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19"/>
      <c r="O119" s="119"/>
      <c r="P119" s="174"/>
      <c r="Q119" s="174"/>
      <c r="R119" s="174"/>
      <c r="S119" s="174"/>
      <c r="T119" s="174"/>
      <c r="U119" s="174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19"/>
      <c r="O120" s="119"/>
      <c r="P120" s="174"/>
      <c r="Q120" s="174"/>
      <c r="R120" s="174"/>
      <c r="S120" s="174"/>
      <c r="T120" s="174"/>
      <c r="U120" s="174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19"/>
      <c r="O121" s="119"/>
      <c r="P121" s="174"/>
      <c r="Q121" s="174"/>
      <c r="R121" s="174"/>
      <c r="S121" s="174"/>
      <c r="T121" s="174"/>
      <c r="U121" s="174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4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19"/>
      <c r="O122" s="119"/>
      <c r="P122" s="174"/>
      <c r="Q122" s="174"/>
      <c r="R122" s="174"/>
      <c r="S122" s="174"/>
      <c r="T122" s="174"/>
      <c r="U122" s="174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19"/>
      <c r="O123" s="119"/>
      <c r="P123" s="174"/>
      <c r="Q123" s="174"/>
      <c r="R123" s="174"/>
      <c r="S123" s="174"/>
      <c r="T123" s="174"/>
      <c r="U123" s="174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4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19"/>
      <c r="O124" s="119"/>
      <c r="P124" s="174"/>
      <c r="Q124" s="174"/>
      <c r="R124" s="174"/>
      <c r="S124" s="174"/>
      <c r="T124" s="174"/>
      <c r="U124" s="174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19"/>
      <c r="O125" s="119"/>
      <c r="P125" s="174"/>
      <c r="Q125" s="174"/>
      <c r="R125" s="174"/>
      <c r="S125" s="174"/>
      <c r="T125" s="174"/>
      <c r="U125" s="174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19"/>
      <c r="O126" s="119"/>
      <c r="P126" s="174"/>
      <c r="Q126" s="174"/>
      <c r="R126" s="174"/>
      <c r="S126" s="174"/>
      <c r="T126" s="174"/>
      <c r="U126" s="174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4"/>
      <c r="C127" s="174"/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19"/>
      <c r="O127" s="119"/>
      <c r="P127" s="174"/>
      <c r="Q127" s="174"/>
      <c r="R127" s="174"/>
      <c r="S127" s="174"/>
      <c r="T127" s="174"/>
      <c r="U127" s="174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4"/>
      <c r="C128" s="174"/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19"/>
      <c r="O128" s="119"/>
      <c r="P128" s="174"/>
      <c r="Q128" s="174"/>
      <c r="R128" s="174"/>
      <c r="S128" s="174"/>
      <c r="T128" s="174"/>
      <c r="U128" s="174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4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19"/>
      <c r="O129" s="119"/>
      <c r="P129" s="174"/>
      <c r="Q129" s="174"/>
      <c r="R129" s="174"/>
      <c r="S129" s="174"/>
      <c r="T129" s="174"/>
      <c r="U129" s="174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19"/>
      <c r="O130" s="119"/>
      <c r="P130" s="174"/>
      <c r="Q130" s="174"/>
      <c r="R130" s="174"/>
      <c r="S130" s="174"/>
      <c r="T130" s="174"/>
      <c r="U130" s="174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4"/>
      <c r="C131" s="174"/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19"/>
      <c r="O131" s="119"/>
      <c r="P131" s="174"/>
      <c r="Q131" s="174"/>
      <c r="R131" s="174"/>
      <c r="S131" s="174"/>
      <c r="T131" s="174"/>
      <c r="U131" s="174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78"/>
      <c r="C136" s="179"/>
      <c r="D136" s="179"/>
      <c r="E136" s="46"/>
      <c r="F136" s="46"/>
      <c r="G136" s="46"/>
      <c r="H136" s="178"/>
      <c r="I136" s="178"/>
      <c r="J136" s="178"/>
      <c r="K136" s="178"/>
      <c r="L136" s="46"/>
      <c r="M136" s="178"/>
      <c r="N136" s="178"/>
      <c r="O136" s="178"/>
      <c r="P136" s="178"/>
      <c r="Q136" s="178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75"/>
      <c r="C137" s="175"/>
      <c r="D137" s="175"/>
      <c r="E137" s="123"/>
      <c r="F137" s="123"/>
      <c r="G137" s="123"/>
      <c r="H137" s="176"/>
      <c r="I137" s="176"/>
      <c r="J137" s="176"/>
      <c r="K137" s="176"/>
      <c r="L137" s="124"/>
      <c r="M137" s="177"/>
      <c r="N137" s="177"/>
      <c r="O137" s="177"/>
      <c r="P137" s="177"/>
      <c r="Q137" s="177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75"/>
      <c r="C138" s="175"/>
      <c r="D138" s="175"/>
      <c r="E138" s="123"/>
      <c r="F138" s="123"/>
      <c r="G138" s="123"/>
      <c r="H138" s="176"/>
      <c r="I138" s="176"/>
      <c r="J138" s="176"/>
      <c r="K138" s="176"/>
      <c r="L138" s="124"/>
      <c r="M138" s="177"/>
      <c r="N138" s="177"/>
      <c r="O138" s="177"/>
      <c r="P138" s="177"/>
      <c r="Q138" s="177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75"/>
      <c r="C139" s="175"/>
      <c r="D139" s="175"/>
      <c r="E139" s="123"/>
      <c r="F139" s="123"/>
      <c r="G139" s="123"/>
      <c r="H139" s="176"/>
      <c r="I139" s="176"/>
      <c r="J139" s="176"/>
      <c r="K139" s="176"/>
      <c r="L139" s="124"/>
      <c r="M139" s="177"/>
      <c r="N139" s="177"/>
      <c r="O139" s="177"/>
      <c r="P139" s="177"/>
      <c r="Q139" s="177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75"/>
      <c r="C140" s="175"/>
      <c r="D140" s="175"/>
      <c r="E140" s="123"/>
      <c r="F140" s="123"/>
      <c r="G140" s="123"/>
      <c r="H140" s="176"/>
      <c r="I140" s="176"/>
      <c r="J140" s="176"/>
      <c r="K140" s="176"/>
      <c r="L140" s="124"/>
      <c r="M140" s="177"/>
      <c r="N140" s="177"/>
      <c r="O140" s="177"/>
      <c r="P140" s="177"/>
      <c r="Q140" s="177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75"/>
      <c r="C141" s="175"/>
      <c r="D141" s="175"/>
      <c r="E141" s="123"/>
      <c r="F141" s="123"/>
      <c r="G141" s="123"/>
      <c r="H141" s="176"/>
      <c r="I141" s="176"/>
      <c r="J141" s="176"/>
      <c r="K141" s="176"/>
      <c r="L141" s="124"/>
      <c r="M141" s="177"/>
      <c r="N141" s="177"/>
      <c r="O141" s="177"/>
      <c r="P141" s="177"/>
      <c r="Q141" s="177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75"/>
      <c r="C142" s="175"/>
      <c r="D142" s="175"/>
      <c r="E142" s="123"/>
      <c r="F142" s="123"/>
      <c r="G142" s="123"/>
      <c r="H142" s="176"/>
      <c r="I142" s="176"/>
      <c r="J142" s="176"/>
      <c r="K142" s="176"/>
      <c r="L142" s="124"/>
      <c r="M142" s="177"/>
      <c r="N142" s="177"/>
      <c r="O142" s="177"/>
      <c r="P142" s="177"/>
      <c r="Q142" s="177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75"/>
      <c r="C143" s="175"/>
      <c r="D143" s="175"/>
      <c r="E143" s="123"/>
      <c r="F143" s="123"/>
      <c r="G143" s="123"/>
      <c r="H143" s="176"/>
      <c r="I143" s="176"/>
      <c r="J143" s="176"/>
      <c r="K143" s="176"/>
      <c r="L143" s="124"/>
      <c r="M143" s="177"/>
      <c r="N143" s="177"/>
      <c r="O143" s="177"/>
      <c r="P143" s="177"/>
      <c r="Q143" s="177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75"/>
      <c r="C144" s="175"/>
      <c r="D144" s="175"/>
      <c r="E144" s="123"/>
      <c r="F144" s="123"/>
      <c r="G144" s="123"/>
      <c r="H144" s="176"/>
      <c r="I144" s="176"/>
      <c r="J144" s="176"/>
      <c r="K144" s="176"/>
      <c r="L144" s="124"/>
      <c r="M144" s="177"/>
      <c r="N144" s="177"/>
      <c r="O144" s="177"/>
      <c r="P144" s="177"/>
      <c r="Q144" s="177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75"/>
      <c r="C145" s="175"/>
      <c r="D145" s="175"/>
      <c r="E145" s="123"/>
      <c r="F145" s="123"/>
      <c r="G145" s="123"/>
      <c r="H145" s="176"/>
      <c r="I145" s="176"/>
      <c r="J145" s="176"/>
      <c r="K145" s="176"/>
      <c r="L145" s="124"/>
      <c r="M145" s="177"/>
      <c r="N145" s="177"/>
      <c r="O145" s="177"/>
      <c r="P145" s="177"/>
      <c r="Q145" s="177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78"/>
      <c r="C148" s="179"/>
      <c r="D148" s="179"/>
      <c r="E148" s="180"/>
      <c r="F148" s="180"/>
      <c r="G148" s="180"/>
      <c r="H148" s="180"/>
      <c r="I148" s="180"/>
      <c r="J148" s="180"/>
      <c r="K148" s="180"/>
      <c r="L148" s="180"/>
      <c r="M148" s="180"/>
      <c r="N148" s="46"/>
      <c r="O148" s="46"/>
      <c r="P148" s="178"/>
      <c r="Q148" s="178"/>
      <c r="R148" s="178"/>
      <c r="S148" s="178"/>
      <c r="T148" s="178"/>
      <c r="U148" s="178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4"/>
      <c r="C149" s="174"/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19"/>
      <c r="O149" s="124"/>
      <c r="P149" s="174"/>
      <c r="Q149" s="174"/>
      <c r="R149" s="174"/>
      <c r="S149" s="174"/>
      <c r="T149" s="174"/>
      <c r="U149" s="174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4"/>
      <c r="C150" s="174"/>
      <c r="D150" s="174"/>
      <c r="E150" s="174"/>
      <c r="F150" s="174"/>
      <c r="G150" s="174"/>
      <c r="H150" s="174"/>
      <c r="I150" s="174"/>
      <c r="J150" s="174"/>
      <c r="K150" s="174"/>
      <c r="L150" s="174"/>
      <c r="M150" s="174"/>
      <c r="N150" s="119"/>
      <c r="O150" s="124"/>
      <c r="P150" s="174"/>
      <c r="Q150" s="174"/>
      <c r="R150" s="174"/>
      <c r="S150" s="174"/>
      <c r="T150" s="174"/>
      <c r="U150" s="174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4"/>
      <c r="C151" s="174"/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19"/>
      <c r="O151" s="124"/>
      <c r="P151" s="174"/>
      <c r="Q151" s="174"/>
      <c r="R151" s="174"/>
      <c r="S151" s="174"/>
      <c r="T151" s="174"/>
      <c r="U151" s="174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4"/>
      <c r="C152" s="174"/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19"/>
      <c r="O152" s="124"/>
      <c r="P152" s="174"/>
      <c r="Q152" s="174"/>
      <c r="R152" s="174"/>
      <c r="S152" s="174"/>
      <c r="T152" s="174"/>
      <c r="U152" s="174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4"/>
      <c r="C153" s="174"/>
      <c r="D153" s="174"/>
      <c r="E153" s="174"/>
      <c r="F153" s="174"/>
      <c r="G153" s="174"/>
      <c r="H153" s="174"/>
      <c r="I153" s="174"/>
      <c r="J153" s="174"/>
      <c r="K153" s="174"/>
      <c r="L153" s="174"/>
      <c r="M153" s="174"/>
      <c r="N153" s="119"/>
      <c r="O153" s="124"/>
      <c r="P153" s="174"/>
      <c r="Q153" s="174"/>
      <c r="R153" s="174"/>
      <c r="S153" s="174"/>
      <c r="T153" s="174"/>
      <c r="U153" s="174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4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19"/>
      <c r="O154" s="124"/>
      <c r="P154" s="174"/>
      <c r="Q154" s="174"/>
      <c r="R154" s="174"/>
      <c r="S154" s="174"/>
      <c r="T154" s="174"/>
      <c r="U154" s="174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4"/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19"/>
      <c r="O155" s="124"/>
      <c r="P155" s="174"/>
      <c r="Q155" s="174"/>
      <c r="R155" s="174"/>
      <c r="S155" s="174"/>
      <c r="T155" s="174"/>
      <c r="U155" s="174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19"/>
      <c r="O156" s="124"/>
      <c r="P156" s="174"/>
      <c r="Q156" s="174"/>
      <c r="R156" s="174"/>
      <c r="S156" s="174"/>
      <c r="T156" s="174"/>
      <c r="U156" s="174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4"/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19"/>
      <c r="O157" s="124"/>
      <c r="P157" s="174"/>
      <c r="Q157" s="174"/>
      <c r="R157" s="174"/>
      <c r="S157" s="174"/>
      <c r="T157" s="174"/>
      <c r="U157" s="174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19"/>
      <c r="O158" s="124"/>
      <c r="P158" s="174"/>
      <c r="Q158" s="174"/>
      <c r="R158" s="174"/>
      <c r="S158" s="174"/>
      <c r="T158" s="174"/>
      <c r="U158" s="174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4"/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19"/>
      <c r="O159" s="124"/>
      <c r="P159" s="174"/>
      <c r="Q159" s="174"/>
      <c r="R159" s="174"/>
      <c r="S159" s="174"/>
      <c r="T159" s="174"/>
      <c r="U159" s="174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19"/>
      <c r="O160" s="124"/>
      <c r="P160" s="174"/>
      <c r="Q160" s="174"/>
      <c r="R160" s="174"/>
      <c r="S160" s="174"/>
      <c r="T160" s="174"/>
      <c r="U160" s="174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4"/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19"/>
      <c r="O161" s="124"/>
      <c r="P161" s="174"/>
      <c r="Q161" s="174"/>
      <c r="R161" s="174"/>
      <c r="S161" s="174"/>
      <c r="T161" s="174"/>
      <c r="U161" s="174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19"/>
      <c r="O162" s="124"/>
      <c r="P162" s="174"/>
      <c r="Q162" s="174"/>
      <c r="R162" s="174"/>
      <c r="S162" s="174"/>
      <c r="T162" s="174"/>
      <c r="U162" s="174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4"/>
      <c r="C163" s="174"/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19"/>
      <c r="O163" s="124"/>
      <c r="P163" s="174"/>
      <c r="Q163" s="174"/>
      <c r="R163" s="174"/>
      <c r="S163" s="174"/>
      <c r="T163" s="174"/>
      <c r="U163" s="174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19"/>
      <c r="O164" s="124"/>
      <c r="P164" s="174"/>
      <c r="Q164" s="174"/>
      <c r="R164" s="174"/>
      <c r="S164" s="174"/>
      <c r="T164" s="174"/>
      <c r="U164" s="174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19"/>
      <c r="O165" s="124"/>
      <c r="P165" s="174"/>
      <c r="Q165" s="174"/>
      <c r="R165" s="174"/>
      <c r="S165" s="174"/>
      <c r="T165" s="174"/>
      <c r="U165" s="174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19"/>
      <c r="O166" s="124"/>
      <c r="P166" s="174"/>
      <c r="Q166" s="174"/>
      <c r="R166" s="174"/>
      <c r="S166" s="174"/>
      <c r="T166" s="174"/>
      <c r="U166" s="174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19"/>
      <c r="O167" s="124"/>
      <c r="P167" s="174"/>
      <c r="Q167" s="174"/>
      <c r="R167" s="174"/>
      <c r="S167" s="174"/>
      <c r="T167" s="174"/>
      <c r="U167" s="174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19"/>
      <c r="O168" s="124"/>
      <c r="P168" s="174"/>
      <c r="Q168" s="174"/>
      <c r="R168" s="174"/>
      <c r="S168" s="174"/>
      <c r="T168" s="174"/>
      <c r="U168" s="174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19"/>
      <c r="O169" s="124"/>
      <c r="P169" s="174"/>
      <c r="Q169" s="174"/>
      <c r="R169" s="174"/>
      <c r="S169" s="174"/>
      <c r="T169" s="174"/>
      <c r="U169" s="174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19"/>
      <c r="O170" s="124"/>
      <c r="P170" s="174"/>
      <c r="Q170" s="174"/>
      <c r="R170" s="174"/>
      <c r="S170" s="174"/>
      <c r="T170" s="174"/>
      <c r="U170" s="174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4"/>
      <c r="C171" s="174"/>
      <c r="D171" s="174"/>
      <c r="E171" s="174"/>
      <c r="F171" s="174"/>
      <c r="G171" s="174"/>
      <c r="H171" s="174"/>
      <c r="I171" s="174"/>
      <c r="J171" s="174"/>
      <c r="K171" s="174"/>
      <c r="L171" s="174"/>
      <c r="M171" s="174"/>
      <c r="N171" s="119"/>
      <c r="O171" s="124"/>
      <c r="P171" s="174"/>
      <c r="Q171" s="174"/>
      <c r="R171" s="174"/>
      <c r="S171" s="174"/>
      <c r="T171" s="174"/>
      <c r="U171" s="174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4"/>
      <c r="C172" s="174"/>
      <c r="D172" s="174"/>
      <c r="E172" s="174"/>
      <c r="F172" s="174"/>
      <c r="G172" s="174"/>
      <c r="H172" s="174"/>
      <c r="I172" s="174"/>
      <c r="J172" s="174"/>
      <c r="K172" s="174"/>
      <c r="L172" s="174"/>
      <c r="M172" s="174"/>
      <c r="N172" s="119"/>
      <c r="O172" s="124"/>
      <c r="P172" s="174"/>
      <c r="Q172" s="174"/>
      <c r="R172" s="174"/>
      <c r="S172" s="174"/>
      <c r="T172" s="174"/>
      <c r="U172" s="174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4"/>
      <c r="C173" s="174"/>
      <c r="D173" s="174"/>
      <c r="E173" s="174"/>
      <c r="F173" s="174"/>
      <c r="G173" s="174"/>
      <c r="H173" s="174"/>
      <c r="I173" s="174"/>
      <c r="J173" s="174"/>
      <c r="K173" s="174"/>
      <c r="L173" s="174"/>
      <c r="M173" s="174"/>
      <c r="N173" s="119"/>
      <c r="O173" s="124"/>
      <c r="P173" s="174"/>
      <c r="Q173" s="174"/>
      <c r="R173" s="174"/>
      <c r="S173" s="174"/>
      <c r="T173" s="174"/>
      <c r="U173" s="174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19"/>
      <c r="O174" s="124"/>
      <c r="P174" s="174"/>
      <c r="Q174" s="174"/>
      <c r="R174" s="174"/>
      <c r="S174" s="174"/>
      <c r="T174" s="174"/>
      <c r="U174" s="174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19"/>
      <c r="O175" s="124"/>
      <c r="P175" s="174"/>
      <c r="Q175" s="174"/>
      <c r="R175" s="174"/>
      <c r="S175" s="174"/>
      <c r="T175" s="174"/>
      <c r="U175" s="174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19"/>
      <c r="O176" s="124"/>
      <c r="P176" s="174"/>
      <c r="Q176" s="174"/>
      <c r="R176" s="174"/>
      <c r="S176" s="174"/>
      <c r="T176" s="174"/>
      <c r="U176" s="174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4"/>
      <c r="C177" s="174"/>
      <c r="D177" s="174"/>
      <c r="E177" s="174"/>
      <c r="F177" s="174"/>
      <c r="G177" s="174"/>
      <c r="H177" s="174"/>
      <c r="I177" s="174"/>
      <c r="J177" s="174"/>
      <c r="K177" s="174"/>
      <c r="L177" s="174"/>
      <c r="M177" s="174"/>
      <c r="N177" s="119"/>
      <c r="O177" s="124"/>
      <c r="P177" s="174"/>
      <c r="Q177" s="174"/>
      <c r="R177" s="174"/>
      <c r="S177" s="174"/>
      <c r="T177" s="174"/>
      <c r="U177" s="174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4"/>
      <c r="C178" s="174"/>
      <c r="D178" s="174"/>
      <c r="E178" s="174"/>
      <c r="F178" s="174"/>
      <c r="G178" s="174"/>
      <c r="H178" s="174"/>
      <c r="I178" s="174"/>
      <c r="J178" s="174"/>
      <c r="K178" s="174"/>
      <c r="L178" s="174"/>
      <c r="M178" s="174"/>
      <c r="N178" s="119"/>
      <c r="O178" s="124"/>
      <c r="P178" s="174"/>
      <c r="Q178" s="174"/>
      <c r="R178" s="174"/>
      <c r="S178" s="174"/>
      <c r="T178" s="174"/>
      <c r="U178" s="174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4"/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19"/>
      <c r="O179" s="124"/>
      <c r="P179" s="174"/>
      <c r="Q179" s="174"/>
      <c r="R179" s="174"/>
      <c r="S179" s="174"/>
      <c r="T179" s="174"/>
      <c r="U179" s="174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4"/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19"/>
      <c r="O180" s="124"/>
      <c r="P180" s="174"/>
      <c r="Q180" s="174"/>
      <c r="R180" s="174"/>
      <c r="S180" s="174"/>
      <c r="T180" s="174"/>
      <c r="U180" s="174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4"/>
      <c r="C181" s="174"/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19"/>
      <c r="O181" s="124"/>
      <c r="P181" s="174"/>
      <c r="Q181" s="174"/>
      <c r="R181" s="174"/>
      <c r="S181" s="174"/>
      <c r="T181" s="174"/>
      <c r="U181" s="174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4"/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19"/>
      <c r="O182" s="124"/>
      <c r="P182" s="174"/>
      <c r="Q182" s="174"/>
      <c r="R182" s="174"/>
      <c r="S182" s="174"/>
      <c r="T182" s="174"/>
      <c r="U182" s="174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4"/>
      <c r="C183" s="174"/>
      <c r="D183" s="174"/>
      <c r="E183" s="174"/>
      <c r="F183" s="174"/>
      <c r="G183" s="174"/>
      <c r="H183" s="174"/>
      <c r="I183" s="174"/>
      <c r="J183" s="174"/>
      <c r="K183" s="174"/>
      <c r="L183" s="174"/>
      <c r="M183" s="174"/>
      <c r="N183" s="119"/>
      <c r="O183" s="124"/>
      <c r="P183" s="174"/>
      <c r="Q183" s="174"/>
      <c r="R183" s="174"/>
      <c r="S183" s="174"/>
      <c r="T183" s="174"/>
      <c r="U183" s="174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4"/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19"/>
      <c r="O184" s="124"/>
      <c r="P184" s="174"/>
      <c r="Q184" s="174"/>
      <c r="R184" s="174"/>
      <c r="S184" s="174"/>
      <c r="T184" s="174"/>
      <c r="U184" s="174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4"/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19"/>
      <c r="O185" s="124"/>
      <c r="P185" s="174"/>
      <c r="Q185" s="174"/>
      <c r="R185" s="174"/>
      <c r="S185" s="174"/>
      <c r="T185" s="174"/>
      <c r="U185" s="174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19"/>
      <c r="O186" s="124"/>
      <c r="P186" s="174"/>
      <c r="Q186" s="174"/>
      <c r="R186" s="174"/>
      <c r="S186" s="174"/>
      <c r="T186" s="174"/>
      <c r="U186" s="174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4"/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19"/>
      <c r="O187" s="124"/>
      <c r="P187" s="174"/>
      <c r="Q187" s="174"/>
      <c r="R187" s="174"/>
      <c r="S187" s="174"/>
      <c r="T187" s="174"/>
      <c r="U187" s="174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19"/>
      <c r="O188" s="124"/>
      <c r="P188" s="174"/>
      <c r="Q188" s="174"/>
      <c r="R188" s="174"/>
      <c r="S188" s="174"/>
      <c r="T188" s="174"/>
      <c r="U188" s="174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78"/>
      <c r="C193" s="179"/>
      <c r="D193" s="179"/>
      <c r="E193" s="46"/>
      <c r="F193" s="46"/>
      <c r="G193" s="46"/>
      <c r="H193" s="178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75"/>
      <c r="C194" s="175"/>
      <c r="D194" s="175"/>
      <c r="E194" s="123"/>
      <c r="F194" s="123"/>
      <c r="G194" s="123"/>
      <c r="H194" s="176"/>
      <c r="I194" s="176"/>
      <c r="J194" s="176"/>
      <c r="K194" s="176"/>
      <c r="L194" s="177"/>
      <c r="M194" s="177"/>
      <c r="N194" s="177"/>
      <c r="O194" s="177"/>
      <c r="P194" s="177"/>
      <c r="Q194" s="177"/>
      <c r="R194" s="177"/>
      <c r="S194" s="177"/>
      <c r="T194" s="177"/>
      <c r="U194" s="177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75"/>
      <c r="C195" s="175"/>
      <c r="D195" s="175"/>
      <c r="E195" s="123"/>
      <c r="F195" s="123"/>
      <c r="G195" s="123"/>
      <c r="H195" s="176"/>
      <c r="I195" s="176"/>
      <c r="J195" s="176"/>
      <c r="K195" s="176"/>
      <c r="L195" s="177"/>
      <c r="M195" s="177"/>
      <c r="N195" s="177"/>
      <c r="O195" s="177"/>
      <c r="P195" s="177"/>
      <c r="Q195" s="177"/>
      <c r="R195" s="177"/>
      <c r="S195" s="177"/>
      <c r="T195" s="177"/>
      <c r="U195" s="177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75"/>
      <c r="C196" s="175"/>
      <c r="D196" s="175"/>
      <c r="E196" s="123"/>
      <c r="F196" s="123"/>
      <c r="G196" s="123"/>
      <c r="H196" s="176"/>
      <c r="I196" s="176"/>
      <c r="J196" s="176"/>
      <c r="K196" s="176"/>
      <c r="L196" s="177"/>
      <c r="M196" s="177"/>
      <c r="N196" s="177"/>
      <c r="O196" s="177"/>
      <c r="P196" s="177"/>
      <c r="Q196" s="177"/>
      <c r="R196" s="177"/>
      <c r="S196" s="177"/>
      <c r="T196" s="177"/>
      <c r="U196" s="177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75"/>
      <c r="C197" s="175"/>
      <c r="D197" s="175"/>
      <c r="E197" s="123"/>
      <c r="F197" s="123"/>
      <c r="G197" s="123"/>
      <c r="H197" s="176"/>
      <c r="I197" s="176"/>
      <c r="J197" s="176"/>
      <c r="K197" s="176"/>
      <c r="L197" s="177"/>
      <c r="M197" s="177"/>
      <c r="N197" s="177"/>
      <c r="O197" s="177"/>
      <c r="P197" s="177"/>
      <c r="Q197" s="177"/>
      <c r="R197" s="177"/>
      <c r="S197" s="177"/>
      <c r="T197" s="177"/>
      <c r="U197" s="177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75"/>
      <c r="C198" s="175"/>
      <c r="D198" s="175"/>
      <c r="E198" s="123"/>
      <c r="F198" s="123"/>
      <c r="G198" s="123"/>
      <c r="H198" s="176"/>
      <c r="I198" s="176"/>
      <c r="J198" s="176"/>
      <c r="K198" s="176"/>
      <c r="L198" s="177"/>
      <c r="M198" s="177"/>
      <c r="N198" s="177"/>
      <c r="O198" s="177"/>
      <c r="P198" s="177"/>
      <c r="Q198" s="177"/>
      <c r="R198" s="177"/>
      <c r="S198" s="177"/>
      <c r="T198" s="177"/>
      <c r="U198" s="177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78"/>
      <c r="C201" s="179"/>
      <c r="D201" s="179"/>
      <c r="E201" s="180"/>
      <c r="F201" s="180"/>
      <c r="G201" s="180"/>
      <c r="H201" s="180"/>
      <c r="I201" s="180"/>
      <c r="J201" s="180"/>
      <c r="K201" s="180"/>
      <c r="L201" s="180"/>
      <c r="M201" s="180"/>
      <c r="N201" s="46"/>
      <c r="O201" s="46"/>
      <c r="P201" s="46"/>
      <c r="Q201" s="178"/>
      <c r="R201" s="178"/>
      <c r="S201" s="178"/>
      <c r="T201" s="178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19"/>
      <c r="O202" s="124"/>
      <c r="P202" s="124"/>
      <c r="Q202" s="174"/>
      <c r="R202" s="174"/>
      <c r="S202" s="174"/>
      <c r="T202" s="174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4"/>
      <c r="C203" s="174"/>
      <c r="D203" s="174"/>
      <c r="E203" s="174"/>
      <c r="F203" s="174"/>
      <c r="G203" s="174"/>
      <c r="H203" s="174"/>
      <c r="I203" s="174"/>
      <c r="J203" s="174"/>
      <c r="K203" s="174"/>
      <c r="L203" s="174"/>
      <c r="M203" s="174"/>
      <c r="N203" s="119"/>
      <c r="O203" s="124"/>
      <c r="P203" s="124"/>
      <c r="Q203" s="174"/>
      <c r="R203" s="174"/>
      <c r="S203" s="174"/>
      <c r="T203" s="174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4"/>
      <c r="C204" s="174"/>
      <c r="D204" s="174"/>
      <c r="E204" s="174"/>
      <c r="F204" s="174"/>
      <c r="G204" s="174"/>
      <c r="H204" s="174"/>
      <c r="I204" s="174"/>
      <c r="J204" s="174"/>
      <c r="K204" s="174"/>
      <c r="L204" s="174"/>
      <c r="M204" s="174"/>
      <c r="N204" s="119"/>
      <c r="O204" s="124"/>
      <c r="P204" s="124"/>
      <c r="Q204" s="174"/>
      <c r="R204" s="174"/>
      <c r="S204" s="174"/>
      <c r="T204" s="174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4"/>
      <c r="C205" s="174"/>
      <c r="D205" s="174"/>
      <c r="E205" s="174"/>
      <c r="F205" s="174"/>
      <c r="G205" s="174"/>
      <c r="H205" s="174"/>
      <c r="I205" s="174"/>
      <c r="J205" s="174"/>
      <c r="K205" s="174"/>
      <c r="L205" s="174"/>
      <c r="M205" s="174"/>
      <c r="N205" s="119"/>
      <c r="O205" s="124"/>
      <c r="P205" s="124"/>
      <c r="Q205" s="174"/>
      <c r="R205" s="174"/>
      <c r="S205" s="174"/>
      <c r="T205" s="174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4"/>
      <c r="C206" s="174"/>
      <c r="D206" s="174"/>
      <c r="E206" s="174"/>
      <c r="F206" s="174"/>
      <c r="G206" s="174"/>
      <c r="H206" s="174"/>
      <c r="I206" s="174"/>
      <c r="J206" s="174"/>
      <c r="K206" s="174"/>
      <c r="L206" s="174"/>
      <c r="M206" s="174"/>
      <c r="N206" s="119"/>
      <c r="O206" s="124"/>
      <c r="P206" s="124"/>
      <c r="Q206" s="174"/>
      <c r="R206" s="174"/>
      <c r="S206" s="174"/>
      <c r="T206" s="174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4"/>
      <c r="C207" s="174"/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19"/>
      <c r="O207" s="124"/>
      <c r="P207" s="124"/>
      <c r="Q207" s="174"/>
      <c r="R207" s="174"/>
      <c r="S207" s="174"/>
      <c r="T207" s="174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4"/>
      <c r="C208" s="174"/>
      <c r="D208" s="174"/>
      <c r="E208" s="174"/>
      <c r="F208" s="174"/>
      <c r="G208" s="174"/>
      <c r="H208" s="174"/>
      <c r="I208" s="174"/>
      <c r="J208" s="174"/>
      <c r="K208" s="174"/>
      <c r="L208" s="174"/>
      <c r="M208" s="174"/>
      <c r="N208" s="119"/>
      <c r="O208" s="124"/>
      <c r="P208" s="124"/>
      <c r="Q208" s="174"/>
      <c r="R208" s="174"/>
      <c r="S208" s="174"/>
      <c r="T208" s="174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4"/>
      <c r="C209" s="174"/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19"/>
      <c r="O209" s="124"/>
      <c r="P209" s="124"/>
      <c r="Q209" s="174"/>
      <c r="R209" s="174"/>
      <c r="S209" s="174"/>
      <c r="T209" s="174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19"/>
      <c r="O210" s="124"/>
      <c r="P210" s="124"/>
      <c r="Q210" s="174"/>
      <c r="R210" s="174"/>
      <c r="S210" s="174"/>
      <c r="T210" s="174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4"/>
      <c r="C211" s="174"/>
      <c r="D211" s="174"/>
      <c r="E211" s="174"/>
      <c r="F211" s="174"/>
      <c r="G211" s="174"/>
      <c r="H211" s="174"/>
      <c r="I211" s="174"/>
      <c r="J211" s="174"/>
      <c r="K211" s="174"/>
      <c r="L211" s="174"/>
      <c r="M211" s="174"/>
      <c r="N211" s="119"/>
      <c r="O211" s="124"/>
      <c r="P211" s="124"/>
      <c r="Q211" s="174"/>
      <c r="R211" s="174"/>
      <c r="S211" s="174"/>
      <c r="T211" s="174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4"/>
      <c r="C212" s="174"/>
      <c r="D212" s="174"/>
      <c r="E212" s="174"/>
      <c r="F212" s="174"/>
      <c r="G212" s="174"/>
      <c r="H212" s="174"/>
      <c r="I212" s="174"/>
      <c r="J212" s="174"/>
      <c r="K212" s="174"/>
      <c r="L212" s="174"/>
      <c r="M212" s="174"/>
      <c r="N212" s="119"/>
      <c r="O212" s="124"/>
      <c r="P212" s="124"/>
      <c r="Q212" s="174"/>
      <c r="R212" s="174"/>
      <c r="S212" s="174"/>
      <c r="T212" s="174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4"/>
      <c r="C213" s="174"/>
      <c r="D213" s="174"/>
      <c r="E213" s="174"/>
      <c r="F213" s="174"/>
      <c r="G213" s="174"/>
      <c r="H213" s="174"/>
      <c r="I213" s="174"/>
      <c r="J213" s="174"/>
      <c r="K213" s="174"/>
      <c r="L213" s="174"/>
      <c r="M213" s="174"/>
      <c r="N213" s="119"/>
      <c r="O213" s="124"/>
      <c r="P213" s="124"/>
      <c r="Q213" s="174"/>
      <c r="R213" s="174"/>
      <c r="S213" s="174"/>
      <c r="T213" s="174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4"/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19"/>
      <c r="O214" s="124"/>
      <c r="P214" s="124"/>
      <c r="Q214" s="174"/>
      <c r="R214" s="174"/>
      <c r="S214" s="174"/>
      <c r="T214" s="174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4"/>
      <c r="C215" s="174"/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19"/>
      <c r="O215" s="124"/>
      <c r="P215" s="124"/>
      <c r="Q215" s="174"/>
      <c r="R215" s="174"/>
      <c r="S215" s="174"/>
      <c r="T215" s="174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4"/>
      <c r="C216" s="174"/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19"/>
      <c r="O216" s="124"/>
      <c r="P216" s="124"/>
      <c r="Q216" s="174"/>
      <c r="R216" s="174"/>
      <c r="S216" s="174"/>
      <c r="T216" s="174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4"/>
      <c r="C217" s="174"/>
      <c r="D217" s="174"/>
      <c r="E217" s="174"/>
      <c r="F217" s="174"/>
      <c r="G217" s="174"/>
      <c r="H217" s="174"/>
      <c r="I217" s="174"/>
      <c r="J217" s="174"/>
      <c r="K217" s="174"/>
      <c r="L217" s="174"/>
      <c r="M217" s="174"/>
      <c r="N217" s="119"/>
      <c r="O217" s="124"/>
      <c r="P217" s="124"/>
      <c r="Q217" s="174"/>
      <c r="R217" s="174"/>
      <c r="S217" s="174"/>
      <c r="T217" s="174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4"/>
      <c r="C218" s="174"/>
      <c r="D218" s="174"/>
      <c r="E218" s="174"/>
      <c r="F218" s="174"/>
      <c r="G218" s="174"/>
      <c r="H218" s="174"/>
      <c r="I218" s="174"/>
      <c r="J218" s="174"/>
      <c r="K218" s="174"/>
      <c r="L218" s="174"/>
      <c r="M218" s="174"/>
      <c r="N218" s="119"/>
      <c r="O218" s="124"/>
      <c r="P218" s="124"/>
      <c r="Q218" s="174"/>
      <c r="R218" s="174"/>
      <c r="S218" s="174"/>
      <c r="T218" s="174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4"/>
      <c r="C219" s="174"/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19"/>
      <c r="O219" s="124"/>
      <c r="P219" s="124"/>
      <c r="Q219" s="174"/>
      <c r="R219" s="174"/>
      <c r="S219" s="174"/>
      <c r="T219" s="174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4"/>
      <c r="C220" s="174"/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19"/>
      <c r="O220" s="124"/>
      <c r="P220" s="124"/>
      <c r="Q220" s="174"/>
      <c r="R220" s="174"/>
      <c r="S220" s="174"/>
      <c r="T220" s="174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4"/>
      <c r="C221" s="174"/>
      <c r="D221" s="174"/>
      <c r="E221" s="174"/>
      <c r="F221" s="174"/>
      <c r="G221" s="174"/>
      <c r="H221" s="174"/>
      <c r="I221" s="174"/>
      <c r="J221" s="174"/>
      <c r="K221" s="174"/>
      <c r="L221" s="174"/>
      <c r="M221" s="174"/>
      <c r="N221" s="119"/>
      <c r="O221" s="124"/>
      <c r="P221" s="124"/>
      <c r="Q221" s="174"/>
      <c r="R221" s="174"/>
      <c r="S221" s="174"/>
      <c r="T221" s="174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4"/>
      <c r="C222" s="174"/>
      <c r="D222" s="174"/>
      <c r="E222" s="174"/>
      <c r="F222" s="174"/>
      <c r="G222" s="174"/>
      <c r="H222" s="174"/>
      <c r="I222" s="174"/>
      <c r="J222" s="174"/>
      <c r="K222" s="174"/>
      <c r="L222" s="174"/>
      <c r="M222" s="174"/>
      <c r="N222" s="119"/>
      <c r="O222" s="124"/>
      <c r="P222" s="124"/>
      <c r="Q222" s="174"/>
      <c r="R222" s="174"/>
      <c r="S222" s="174"/>
      <c r="T222" s="174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4"/>
      <c r="C223" s="174"/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19"/>
      <c r="O223" s="124"/>
      <c r="P223" s="124"/>
      <c r="Q223" s="174"/>
      <c r="R223" s="174"/>
      <c r="S223" s="174"/>
      <c r="T223" s="174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4"/>
      <c r="C224" s="174"/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19"/>
      <c r="O224" s="124"/>
      <c r="P224" s="124"/>
      <c r="Q224" s="174"/>
      <c r="R224" s="174"/>
      <c r="S224" s="174"/>
      <c r="T224" s="174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4"/>
      <c r="C225" s="174"/>
      <c r="D225" s="174"/>
      <c r="E225" s="174"/>
      <c r="F225" s="174"/>
      <c r="G225" s="174"/>
      <c r="H225" s="174"/>
      <c r="I225" s="174"/>
      <c r="J225" s="174"/>
      <c r="K225" s="174"/>
      <c r="L225" s="174"/>
      <c r="M225" s="174"/>
      <c r="N225" s="119"/>
      <c r="O225" s="124"/>
      <c r="P225" s="124"/>
      <c r="Q225" s="174"/>
      <c r="R225" s="174"/>
      <c r="S225" s="174"/>
      <c r="T225" s="174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4"/>
      <c r="C226" s="174"/>
      <c r="D226" s="174"/>
      <c r="E226" s="174"/>
      <c r="F226" s="174"/>
      <c r="G226" s="174"/>
      <c r="H226" s="174"/>
      <c r="I226" s="174"/>
      <c r="J226" s="174"/>
      <c r="K226" s="174"/>
      <c r="L226" s="174"/>
      <c r="M226" s="174"/>
      <c r="N226" s="119"/>
      <c r="O226" s="124"/>
      <c r="P226" s="124"/>
      <c r="Q226" s="174"/>
      <c r="R226" s="174"/>
      <c r="S226" s="174"/>
      <c r="T226" s="174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4"/>
      <c r="C227" s="174"/>
      <c r="D227" s="174"/>
      <c r="E227" s="174"/>
      <c r="F227" s="174"/>
      <c r="G227" s="174"/>
      <c r="H227" s="174"/>
      <c r="I227" s="174"/>
      <c r="J227" s="174"/>
      <c r="K227" s="174"/>
      <c r="L227" s="174"/>
      <c r="M227" s="174"/>
      <c r="N227" s="119"/>
      <c r="O227" s="124"/>
      <c r="P227" s="124"/>
      <c r="Q227" s="174"/>
      <c r="R227" s="174"/>
      <c r="S227" s="174"/>
      <c r="T227" s="174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4"/>
      <c r="C228" s="174"/>
      <c r="D228" s="174"/>
      <c r="E228" s="174"/>
      <c r="F228" s="174"/>
      <c r="G228" s="174"/>
      <c r="H228" s="174"/>
      <c r="I228" s="174"/>
      <c r="J228" s="174"/>
      <c r="K228" s="174"/>
      <c r="L228" s="174"/>
      <c r="M228" s="174"/>
      <c r="N228" s="119"/>
      <c r="O228" s="124"/>
      <c r="P228" s="124"/>
      <c r="Q228" s="174"/>
      <c r="R228" s="174"/>
      <c r="S228" s="174"/>
      <c r="T228" s="174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4"/>
      <c r="C229" s="174"/>
      <c r="D229" s="174"/>
      <c r="E229" s="174"/>
      <c r="F229" s="174"/>
      <c r="G229" s="174"/>
      <c r="H229" s="174"/>
      <c r="I229" s="174"/>
      <c r="J229" s="174"/>
      <c r="K229" s="174"/>
      <c r="L229" s="174"/>
      <c r="M229" s="174"/>
      <c r="N229" s="119"/>
      <c r="O229" s="124"/>
      <c r="P229" s="124"/>
      <c r="Q229" s="174"/>
      <c r="R229" s="174"/>
      <c r="S229" s="174"/>
      <c r="T229" s="174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19"/>
      <c r="O230" s="124"/>
      <c r="P230" s="124"/>
      <c r="Q230" s="174"/>
      <c r="R230" s="174"/>
      <c r="S230" s="174"/>
      <c r="T230" s="174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4"/>
      <c r="C231" s="174"/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19"/>
      <c r="O231" s="124"/>
      <c r="P231" s="124"/>
      <c r="Q231" s="174"/>
      <c r="R231" s="174"/>
      <c r="S231" s="174"/>
      <c r="T231" s="174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4"/>
      <c r="C232" s="174"/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19"/>
      <c r="O232" s="124"/>
      <c r="P232" s="124"/>
      <c r="Q232" s="174"/>
      <c r="R232" s="174"/>
      <c r="S232" s="174"/>
      <c r="T232" s="174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4"/>
      <c r="C233" s="174"/>
      <c r="D233" s="174"/>
      <c r="E233" s="174"/>
      <c r="F233" s="174"/>
      <c r="G233" s="174"/>
      <c r="H233" s="174"/>
      <c r="I233" s="174"/>
      <c r="J233" s="174"/>
      <c r="K233" s="174"/>
      <c r="L233" s="174"/>
      <c r="M233" s="174"/>
      <c r="N233" s="119"/>
      <c r="O233" s="124"/>
      <c r="P233" s="124"/>
      <c r="Q233" s="174"/>
      <c r="R233" s="174"/>
      <c r="S233" s="174"/>
      <c r="T233" s="174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4"/>
      <c r="C234" s="174"/>
      <c r="D234" s="174"/>
      <c r="E234" s="174"/>
      <c r="F234" s="174"/>
      <c r="G234" s="174"/>
      <c r="H234" s="174"/>
      <c r="I234" s="174"/>
      <c r="J234" s="174"/>
      <c r="K234" s="174"/>
      <c r="L234" s="174"/>
      <c r="M234" s="174"/>
      <c r="N234" s="119"/>
      <c r="O234" s="124"/>
      <c r="P234" s="124"/>
      <c r="Q234" s="174"/>
      <c r="R234" s="174"/>
      <c r="S234" s="174"/>
      <c r="T234" s="174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19"/>
      <c r="O235" s="124"/>
      <c r="P235" s="124"/>
      <c r="Q235" s="174"/>
      <c r="R235" s="174"/>
      <c r="S235" s="174"/>
      <c r="T235" s="174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4"/>
      <c r="C236" s="174"/>
      <c r="D236" s="174"/>
      <c r="E236" s="174"/>
      <c r="F236" s="174"/>
      <c r="G236" s="174"/>
      <c r="H236" s="174"/>
      <c r="I236" s="174"/>
      <c r="J236" s="174"/>
      <c r="K236" s="174"/>
      <c r="L236" s="174"/>
      <c r="M236" s="174"/>
      <c r="N236" s="119"/>
      <c r="O236" s="124"/>
      <c r="P236" s="124"/>
      <c r="Q236" s="174"/>
      <c r="R236" s="174"/>
      <c r="S236" s="174"/>
      <c r="T236" s="174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4"/>
      <c r="C237" s="174"/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19"/>
      <c r="O237" s="124"/>
      <c r="P237" s="124"/>
      <c r="Q237" s="174"/>
      <c r="R237" s="174"/>
      <c r="S237" s="174"/>
      <c r="T237" s="174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19"/>
      <c r="O238" s="124"/>
      <c r="P238" s="124"/>
      <c r="Q238" s="174"/>
      <c r="R238" s="174"/>
      <c r="S238" s="174"/>
      <c r="T238" s="174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19"/>
      <c r="O239" s="124"/>
      <c r="P239" s="124"/>
      <c r="Q239" s="174"/>
      <c r="R239" s="174"/>
      <c r="S239" s="174"/>
      <c r="T239" s="174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4"/>
      <c r="C240" s="174"/>
      <c r="D240" s="174"/>
      <c r="E240" s="174"/>
      <c r="F240" s="174"/>
      <c r="G240" s="174"/>
      <c r="H240" s="174"/>
      <c r="I240" s="174"/>
      <c r="J240" s="174"/>
      <c r="K240" s="174"/>
      <c r="L240" s="174"/>
      <c r="M240" s="174"/>
      <c r="N240" s="119"/>
      <c r="O240" s="124"/>
      <c r="P240" s="124"/>
      <c r="Q240" s="174"/>
      <c r="R240" s="174"/>
      <c r="S240" s="174"/>
      <c r="T240" s="174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4"/>
      <c r="C241" s="174"/>
      <c r="D241" s="174"/>
      <c r="E241" s="174"/>
      <c r="F241" s="174"/>
      <c r="G241" s="174"/>
      <c r="H241" s="174"/>
      <c r="I241" s="174"/>
      <c r="J241" s="174"/>
      <c r="K241" s="174"/>
      <c r="L241" s="174"/>
      <c r="M241" s="174"/>
      <c r="N241" s="119"/>
      <c r="O241" s="124"/>
      <c r="P241" s="124"/>
      <c r="Q241" s="174"/>
      <c r="R241" s="174"/>
      <c r="S241" s="174"/>
      <c r="T241" s="174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78"/>
      <c r="C246" s="179"/>
      <c r="D246" s="179"/>
      <c r="E246" s="46"/>
      <c r="F246" s="46"/>
      <c r="G246" s="46"/>
      <c r="H246" s="178"/>
      <c r="I246" s="178"/>
      <c r="J246" s="178"/>
      <c r="K246" s="178"/>
      <c r="L246" s="178"/>
      <c r="M246" s="178"/>
      <c r="N246" s="178"/>
      <c r="O246" s="178"/>
      <c r="P246" s="178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75"/>
      <c r="C247" s="175"/>
      <c r="D247" s="175"/>
      <c r="E247" s="123"/>
      <c r="F247" s="123"/>
      <c r="G247" s="123"/>
      <c r="H247" s="176"/>
      <c r="I247" s="176"/>
      <c r="J247" s="176"/>
      <c r="K247" s="176"/>
      <c r="L247" s="177"/>
      <c r="M247" s="177"/>
      <c r="N247" s="177"/>
      <c r="O247" s="177"/>
      <c r="P247" s="177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75"/>
      <c r="C248" s="175"/>
      <c r="D248" s="175"/>
      <c r="E248" s="123"/>
      <c r="F248" s="123"/>
      <c r="G248" s="123"/>
      <c r="H248" s="176"/>
      <c r="I248" s="176"/>
      <c r="J248" s="176"/>
      <c r="K248" s="176"/>
      <c r="L248" s="177"/>
      <c r="M248" s="177"/>
      <c r="N248" s="177"/>
      <c r="O248" s="177"/>
      <c r="P248" s="177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75"/>
      <c r="C249" s="175"/>
      <c r="D249" s="175"/>
      <c r="E249" s="123"/>
      <c r="F249" s="123"/>
      <c r="G249" s="123"/>
      <c r="H249" s="176"/>
      <c r="I249" s="176"/>
      <c r="J249" s="176"/>
      <c r="K249" s="176"/>
      <c r="L249" s="177"/>
      <c r="M249" s="177"/>
      <c r="N249" s="177"/>
      <c r="O249" s="177"/>
      <c r="P249" s="177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75"/>
      <c r="C250" s="175"/>
      <c r="D250" s="175"/>
      <c r="E250" s="123"/>
      <c r="F250" s="123"/>
      <c r="G250" s="123"/>
      <c r="H250" s="176"/>
      <c r="I250" s="176"/>
      <c r="J250" s="176"/>
      <c r="K250" s="176"/>
      <c r="L250" s="177"/>
      <c r="M250" s="177"/>
      <c r="N250" s="177"/>
      <c r="O250" s="177"/>
      <c r="P250" s="177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75"/>
      <c r="C251" s="175"/>
      <c r="D251" s="175"/>
      <c r="E251" s="123"/>
      <c r="F251" s="123"/>
      <c r="G251" s="123"/>
      <c r="H251" s="176"/>
      <c r="I251" s="176"/>
      <c r="J251" s="176"/>
      <c r="K251" s="176"/>
      <c r="L251" s="177"/>
      <c r="M251" s="177"/>
      <c r="N251" s="177"/>
      <c r="O251" s="177"/>
      <c r="P251" s="177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75"/>
      <c r="C252" s="175"/>
      <c r="D252" s="175"/>
      <c r="E252" s="123"/>
      <c r="F252" s="123"/>
      <c r="G252" s="123"/>
      <c r="H252" s="176"/>
      <c r="I252" s="176"/>
      <c r="J252" s="176"/>
      <c r="K252" s="176"/>
      <c r="L252" s="177"/>
      <c r="M252" s="177"/>
      <c r="N252" s="177"/>
      <c r="O252" s="177"/>
      <c r="P252" s="177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75"/>
      <c r="C253" s="175"/>
      <c r="D253" s="175"/>
      <c r="E253" s="123"/>
      <c r="F253" s="123"/>
      <c r="G253" s="123"/>
      <c r="H253" s="176"/>
      <c r="I253" s="176"/>
      <c r="J253" s="176"/>
      <c r="K253" s="176"/>
      <c r="L253" s="177"/>
      <c r="M253" s="177"/>
      <c r="N253" s="177"/>
      <c r="O253" s="177"/>
      <c r="P253" s="177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78"/>
      <c r="C256" s="179"/>
      <c r="D256" s="179"/>
      <c r="E256" s="180"/>
      <c r="F256" s="180"/>
      <c r="G256" s="180"/>
      <c r="H256" s="180"/>
      <c r="I256" s="180"/>
      <c r="J256" s="180"/>
      <c r="K256" s="180"/>
      <c r="L256" s="180"/>
      <c r="M256" s="180"/>
      <c r="N256" s="46"/>
      <c r="O256" s="46"/>
      <c r="P256" s="178"/>
      <c r="Q256" s="178"/>
      <c r="R256" s="178"/>
      <c r="S256" s="178"/>
      <c r="T256" s="178"/>
      <c r="U256" s="178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19"/>
      <c r="O257" s="124"/>
      <c r="P257" s="174"/>
      <c r="Q257" s="174"/>
      <c r="R257" s="174"/>
      <c r="S257" s="174"/>
      <c r="T257" s="174"/>
      <c r="U257" s="174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4"/>
      <c r="C258" s="174"/>
      <c r="D258" s="174"/>
      <c r="E258" s="174"/>
      <c r="F258" s="174"/>
      <c r="G258" s="174"/>
      <c r="H258" s="174"/>
      <c r="I258" s="174"/>
      <c r="J258" s="174"/>
      <c r="K258" s="174"/>
      <c r="L258" s="174"/>
      <c r="M258" s="174"/>
      <c r="N258" s="119"/>
      <c r="O258" s="124"/>
      <c r="P258" s="174"/>
      <c r="Q258" s="174"/>
      <c r="R258" s="174"/>
      <c r="S258" s="174"/>
      <c r="T258" s="174"/>
      <c r="U258" s="174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4"/>
      <c r="C259" s="174"/>
      <c r="D259" s="174"/>
      <c r="E259" s="174"/>
      <c r="F259" s="174"/>
      <c r="G259" s="174"/>
      <c r="H259" s="174"/>
      <c r="I259" s="174"/>
      <c r="J259" s="174"/>
      <c r="K259" s="174"/>
      <c r="L259" s="174"/>
      <c r="M259" s="174"/>
      <c r="N259" s="119"/>
      <c r="O259" s="124"/>
      <c r="P259" s="174"/>
      <c r="Q259" s="174"/>
      <c r="R259" s="174"/>
      <c r="S259" s="174"/>
      <c r="T259" s="174"/>
      <c r="U259" s="174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4"/>
      <c r="C260" s="174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19"/>
      <c r="O260" s="124"/>
      <c r="P260" s="174"/>
      <c r="Q260" s="174"/>
      <c r="R260" s="174"/>
      <c r="S260" s="174"/>
      <c r="T260" s="174"/>
      <c r="U260" s="174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4"/>
      <c r="C261" s="174"/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19"/>
      <c r="O261" s="124"/>
      <c r="P261" s="174"/>
      <c r="Q261" s="174"/>
      <c r="R261" s="174"/>
      <c r="S261" s="174"/>
      <c r="T261" s="174"/>
      <c r="U261" s="174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4"/>
      <c r="C262" s="174"/>
      <c r="D262" s="174"/>
      <c r="E262" s="174"/>
      <c r="F262" s="174"/>
      <c r="G262" s="174"/>
      <c r="H262" s="174"/>
      <c r="I262" s="174"/>
      <c r="J262" s="174"/>
      <c r="K262" s="174"/>
      <c r="L262" s="174"/>
      <c r="M262" s="174"/>
      <c r="N262" s="119"/>
      <c r="O262" s="124"/>
      <c r="P262" s="174"/>
      <c r="Q262" s="174"/>
      <c r="R262" s="174"/>
      <c r="S262" s="174"/>
      <c r="T262" s="174"/>
      <c r="U262" s="174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19"/>
      <c r="O263" s="124"/>
      <c r="P263" s="174"/>
      <c r="Q263" s="174"/>
      <c r="R263" s="174"/>
      <c r="S263" s="174"/>
      <c r="T263" s="174"/>
      <c r="U263" s="174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4"/>
      <c r="C264" s="174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19"/>
      <c r="O264" s="124"/>
      <c r="P264" s="174"/>
      <c r="Q264" s="174"/>
      <c r="R264" s="174"/>
      <c r="S264" s="174"/>
      <c r="T264" s="174"/>
      <c r="U264" s="174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4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19"/>
      <c r="O265" s="124"/>
      <c r="P265" s="174"/>
      <c r="Q265" s="174"/>
      <c r="R265" s="174"/>
      <c r="S265" s="174"/>
      <c r="T265" s="174"/>
      <c r="U265" s="174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19"/>
      <c r="O266" s="124"/>
      <c r="P266" s="174"/>
      <c r="Q266" s="174"/>
      <c r="R266" s="174"/>
      <c r="S266" s="174"/>
      <c r="T266" s="174"/>
      <c r="U266" s="174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4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19"/>
      <c r="O267" s="124"/>
      <c r="P267" s="174"/>
      <c r="Q267" s="174"/>
      <c r="R267" s="174"/>
      <c r="S267" s="174"/>
      <c r="T267" s="174"/>
      <c r="U267" s="174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4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19"/>
      <c r="O268" s="124"/>
      <c r="P268" s="174"/>
      <c r="Q268" s="174"/>
      <c r="R268" s="174"/>
      <c r="S268" s="174"/>
      <c r="T268" s="174"/>
      <c r="U268" s="174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4"/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19"/>
      <c r="O269" s="124"/>
      <c r="P269" s="174"/>
      <c r="Q269" s="174"/>
      <c r="R269" s="174"/>
      <c r="S269" s="174"/>
      <c r="T269" s="174"/>
      <c r="U269" s="174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4"/>
      <c r="C270" s="174"/>
      <c r="D270" s="174"/>
      <c r="E270" s="174"/>
      <c r="F270" s="174"/>
      <c r="G270" s="174"/>
      <c r="H270" s="174"/>
      <c r="I270" s="174"/>
      <c r="J270" s="174"/>
      <c r="K270" s="174"/>
      <c r="L270" s="174"/>
      <c r="M270" s="174"/>
      <c r="N270" s="119"/>
      <c r="O270" s="124"/>
      <c r="P270" s="174"/>
      <c r="Q270" s="174"/>
      <c r="R270" s="174"/>
      <c r="S270" s="174"/>
      <c r="T270" s="174"/>
      <c r="U270" s="174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4"/>
      <c r="C271" s="174"/>
      <c r="D271" s="174"/>
      <c r="E271" s="174"/>
      <c r="F271" s="174"/>
      <c r="G271" s="174"/>
      <c r="H271" s="174"/>
      <c r="I271" s="174"/>
      <c r="J271" s="174"/>
      <c r="K271" s="174"/>
      <c r="L271" s="174"/>
      <c r="M271" s="174"/>
      <c r="N271" s="119"/>
      <c r="O271" s="124"/>
      <c r="P271" s="174"/>
      <c r="Q271" s="174"/>
      <c r="R271" s="174"/>
      <c r="S271" s="174"/>
      <c r="T271" s="174"/>
      <c r="U271" s="174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4"/>
      <c r="C272" s="174"/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19"/>
      <c r="O272" s="124"/>
      <c r="P272" s="174"/>
      <c r="Q272" s="174"/>
      <c r="R272" s="174"/>
      <c r="S272" s="174"/>
      <c r="T272" s="174"/>
      <c r="U272" s="174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4"/>
      <c r="C273" s="174"/>
      <c r="D273" s="174"/>
      <c r="E273" s="174"/>
      <c r="F273" s="174"/>
      <c r="G273" s="174"/>
      <c r="H273" s="174"/>
      <c r="I273" s="174"/>
      <c r="J273" s="174"/>
      <c r="K273" s="174"/>
      <c r="L273" s="174"/>
      <c r="M273" s="174"/>
      <c r="N273" s="119"/>
      <c r="O273" s="124"/>
      <c r="P273" s="174"/>
      <c r="Q273" s="174"/>
      <c r="R273" s="174"/>
      <c r="S273" s="174"/>
      <c r="T273" s="174"/>
      <c r="U273" s="174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19"/>
      <c r="O274" s="124"/>
      <c r="P274" s="174"/>
      <c r="Q274" s="174"/>
      <c r="R274" s="174"/>
      <c r="S274" s="174"/>
      <c r="T274" s="174"/>
      <c r="U274" s="174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4"/>
      <c r="C275" s="174"/>
      <c r="D275" s="174"/>
      <c r="E275" s="174"/>
      <c r="F275" s="174"/>
      <c r="G275" s="174"/>
      <c r="H275" s="174"/>
      <c r="I275" s="174"/>
      <c r="J275" s="174"/>
      <c r="K275" s="174"/>
      <c r="L275" s="174"/>
      <c r="M275" s="174"/>
      <c r="N275" s="119"/>
      <c r="O275" s="124"/>
      <c r="P275" s="174"/>
      <c r="Q275" s="174"/>
      <c r="R275" s="174"/>
      <c r="S275" s="174"/>
      <c r="T275" s="174"/>
      <c r="U275" s="174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4"/>
      <c r="C276" s="174"/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19"/>
      <c r="O276" s="124"/>
      <c r="P276" s="174"/>
      <c r="Q276" s="174"/>
      <c r="R276" s="174"/>
      <c r="S276" s="174"/>
      <c r="T276" s="174"/>
      <c r="U276" s="174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4"/>
      <c r="C277" s="174"/>
      <c r="D277" s="174"/>
      <c r="E277" s="174"/>
      <c r="F277" s="174"/>
      <c r="G277" s="174"/>
      <c r="H277" s="174"/>
      <c r="I277" s="174"/>
      <c r="J277" s="174"/>
      <c r="K277" s="174"/>
      <c r="L277" s="174"/>
      <c r="M277" s="174"/>
      <c r="N277" s="119"/>
      <c r="O277" s="124"/>
      <c r="P277" s="174"/>
      <c r="Q277" s="174"/>
      <c r="R277" s="174"/>
      <c r="S277" s="174"/>
      <c r="T277" s="174"/>
      <c r="U277" s="174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4"/>
      <c r="C278" s="174"/>
      <c r="D278" s="174"/>
      <c r="E278" s="174"/>
      <c r="F278" s="174"/>
      <c r="G278" s="174"/>
      <c r="H278" s="174"/>
      <c r="I278" s="174"/>
      <c r="J278" s="174"/>
      <c r="K278" s="174"/>
      <c r="L278" s="174"/>
      <c r="M278" s="174"/>
      <c r="N278" s="119"/>
      <c r="O278" s="124"/>
      <c r="P278" s="174"/>
      <c r="Q278" s="174"/>
      <c r="R278" s="174"/>
      <c r="S278" s="174"/>
      <c r="T278" s="174"/>
      <c r="U278" s="174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4"/>
      <c r="C279" s="174"/>
      <c r="D279" s="174"/>
      <c r="E279" s="174"/>
      <c r="F279" s="174"/>
      <c r="G279" s="174"/>
      <c r="H279" s="174"/>
      <c r="I279" s="174"/>
      <c r="J279" s="174"/>
      <c r="K279" s="174"/>
      <c r="L279" s="174"/>
      <c r="M279" s="174"/>
      <c r="N279" s="119"/>
      <c r="O279" s="124"/>
      <c r="P279" s="174"/>
      <c r="Q279" s="174"/>
      <c r="R279" s="174"/>
      <c r="S279" s="174"/>
      <c r="T279" s="174"/>
      <c r="U279" s="174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4"/>
      <c r="C280" s="174"/>
      <c r="D280" s="174"/>
      <c r="E280" s="174"/>
      <c r="F280" s="174"/>
      <c r="G280" s="174"/>
      <c r="H280" s="174"/>
      <c r="I280" s="174"/>
      <c r="J280" s="174"/>
      <c r="K280" s="174"/>
      <c r="L280" s="174"/>
      <c r="M280" s="174"/>
      <c r="N280" s="119"/>
      <c r="O280" s="124"/>
      <c r="P280" s="174"/>
      <c r="Q280" s="174"/>
      <c r="R280" s="174"/>
      <c r="S280" s="174"/>
      <c r="T280" s="174"/>
      <c r="U280" s="174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4"/>
      <c r="C281" s="174"/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19"/>
      <c r="O281" s="124"/>
      <c r="P281" s="174"/>
      <c r="Q281" s="174"/>
      <c r="R281" s="174"/>
      <c r="S281" s="174"/>
      <c r="T281" s="174"/>
      <c r="U281" s="174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4"/>
      <c r="C282" s="174"/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19"/>
      <c r="O282" s="124"/>
      <c r="P282" s="174"/>
      <c r="Q282" s="174"/>
      <c r="R282" s="174"/>
      <c r="S282" s="174"/>
      <c r="T282" s="174"/>
      <c r="U282" s="174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4"/>
      <c r="C283" s="174"/>
      <c r="D283" s="174"/>
      <c r="E283" s="174"/>
      <c r="F283" s="174"/>
      <c r="G283" s="174"/>
      <c r="H283" s="174"/>
      <c r="I283" s="174"/>
      <c r="J283" s="174"/>
      <c r="K283" s="174"/>
      <c r="L283" s="174"/>
      <c r="M283" s="174"/>
      <c r="N283" s="119"/>
      <c r="O283" s="124"/>
      <c r="P283" s="174"/>
      <c r="Q283" s="174"/>
      <c r="R283" s="174"/>
      <c r="S283" s="174"/>
      <c r="T283" s="174"/>
      <c r="U283" s="174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19"/>
      <c r="O284" s="124"/>
      <c r="P284" s="174"/>
      <c r="Q284" s="174"/>
      <c r="R284" s="174"/>
      <c r="S284" s="174"/>
      <c r="T284" s="174"/>
      <c r="U284" s="174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4"/>
      <c r="C285" s="174"/>
      <c r="D285" s="174"/>
      <c r="E285" s="174"/>
      <c r="F285" s="174"/>
      <c r="G285" s="174"/>
      <c r="H285" s="174"/>
      <c r="I285" s="174"/>
      <c r="J285" s="174"/>
      <c r="K285" s="174"/>
      <c r="L285" s="174"/>
      <c r="M285" s="174"/>
      <c r="N285" s="119"/>
      <c r="O285" s="124"/>
      <c r="P285" s="174"/>
      <c r="Q285" s="174"/>
      <c r="R285" s="174"/>
      <c r="S285" s="174"/>
      <c r="T285" s="174"/>
      <c r="U285" s="174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4"/>
      <c r="C286" s="174"/>
      <c r="D286" s="174"/>
      <c r="E286" s="174"/>
      <c r="F286" s="174"/>
      <c r="G286" s="174"/>
      <c r="H286" s="174"/>
      <c r="I286" s="174"/>
      <c r="J286" s="174"/>
      <c r="K286" s="174"/>
      <c r="L286" s="174"/>
      <c r="M286" s="174"/>
      <c r="N286" s="119"/>
      <c r="O286" s="124"/>
      <c r="P286" s="174"/>
      <c r="Q286" s="174"/>
      <c r="R286" s="174"/>
      <c r="S286" s="174"/>
      <c r="T286" s="174"/>
      <c r="U286" s="174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4"/>
      <c r="C287" s="174"/>
      <c r="D287" s="174"/>
      <c r="E287" s="174"/>
      <c r="F287" s="174"/>
      <c r="G287" s="174"/>
      <c r="H287" s="174"/>
      <c r="I287" s="174"/>
      <c r="J287" s="174"/>
      <c r="K287" s="174"/>
      <c r="L287" s="174"/>
      <c r="M287" s="174"/>
      <c r="N287" s="119"/>
      <c r="O287" s="124"/>
      <c r="P287" s="174"/>
      <c r="Q287" s="174"/>
      <c r="R287" s="174"/>
      <c r="S287" s="174"/>
      <c r="T287" s="174"/>
      <c r="U287" s="174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4"/>
      <c r="C288" s="174"/>
      <c r="D288" s="174"/>
      <c r="E288" s="174"/>
      <c r="F288" s="174"/>
      <c r="G288" s="174"/>
      <c r="H288" s="174"/>
      <c r="I288" s="174"/>
      <c r="J288" s="174"/>
      <c r="K288" s="174"/>
      <c r="L288" s="174"/>
      <c r="M288" s="174"/>
      <c r="N288" s="119"/>
      <c r="O288" s="124"/>
      <c r="P288" s="174"/>
      <c r="Q288" s="174"/>
      <c r="R288" s="174"/>
      <c r="S288" s="174"/>
      <c r="T288" s="174"/>
      <c r="U288" s="174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4"/>
      <c r="C289" s="174"/>
      <c r="D289" s="174"/>
      <c r="E289" s="174"/>
      <c r="F289" s="174"/>
      <c r="G289" s="174"/>
      <c r="H289" s="174"/>
      <c r="I289" s="174"/>
      <c r="J289" s="174"/>
      <c r="K289" s="174"/>
      <c r="L289" s="174"/>
      <c r="M289" s="174"/>
      <c r="N289" s="119"/>
      <c r="O289" s="124"/>
      <c r="P289" s="174"/>
      <c r="Q289" s="174"/>
      <c r="R289" s="174"/>
      <c r="S289" s="174"/>
      <c r="T289" s="174"/>
      <c r="U289" s="174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4"/>
      <c r="C290" s="174"/>
      <c r="D290" s="174"/>
      <c r="E290" s="174"/>
      <c r="F290" s="174"/>
      <c r="G290" s="174"/>
      <c r="H290" s="174"/>
      <c r="I290" s="174"/>
      <c r="J290" s="174"/>
      <c r="K290" s="174"/>
      <c r="L290" s="174"/>
      <c r="M290" s="174"/>
      <c r="N290" s="119"/>
      <c r="O290" s="124"/>
      <c r="P290" s="174"/>
      <c r="Q290" s="174"/>
      <c r="R290" s="174"/>
      <c r="S290" s="174"/>
      <c r="T290" s="174"/>
      <c r="U290" s="174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4"/>
      <c r="C291" s="174"/>
      <c r="D291" s="174"/>
      <c r="E291" s="174"/>
      <c r="F291" s="174"/>
      <c r="G291" s="174"/>
      <c r="H291" s="174"/>
      <c r="I291" s="174"/>
      <c r="J291" s="174"/>
      <c r="K291" s="174"/>
      <c r="L291" s="174"/>
      <c r="M291" s="174"/>
      <c r="N291" s="119"/>
      <c r="O291" s="124"/>
      <c r="P291" s="174"/>
      <c r="Q291" s="174"/>
      <c r="R291" s="174"/>
      <c r="S291" s="174"/>
      <c r="T291" s="174"/>
      <c r="U291" s="174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4"/>
      <c r="C292" s="174"/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19"/>
      <c r="O292" s="124"/>
      <c r="P292" s="174"/>
      <c r="Q292" s="174"/>
      <c r="R292" s="174"/>
      <c r="S292" s="174"/>
      <c r="T292" s="174"/>
      <c r="U292" s="174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4"/>
      <c r="C293" s="174"/>
      <c r="D293" s="174"/>
      <c r="E293" s="174"/>
      <c r="F293" s="174"/>
      <c r="G293" s="174"/>
      <c r="H293" s="174"/>
      <c r="I293" s="174"/>
      <c r="J293" s="174"/>
      <c r="K293" s="174"/>
      <c r="L293" s="174"/>
      <c r="M293" s="174"/>
      <c r="N293" s="119"/>
      <c r="O293" s="124"/>
      <c r="P293" s="174"/>
      <c r="Q293" s="174"/>
      <c r="R293" s="174"/>
      <c r="S293" s="174"/>
      <c r="T293" s="174"/>
      <c r="U293" s="174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4"/>
      <c r="C294" s="174"/>
      <c r="D294" s="174"/>
      <c r="E294" s="174"/>
      <c r="F294" s="174"/>
      <c r="G294" s="174"/>
      <c r="H294" s="174"/>
      <c r="I294" s="174"/>
      <c r="J294" s="174"/>
      <c r="K294" s="174"/>
      <c r="L294" s="174"/>
      <c r="M294" s="174"/>
      <c r="N294" s="119"/>
      <c r="O294" s="124"/>
      <c r="P294" s="174"/>
      <c r="Q294" s="174"/>
      <c r="R294" s="174"/>
      <c r="S294" s="174"/>
      <c r="T294" s="174"/>
      <c r="U294" s="174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4"/>
      <c r="C295" s="174"/>
      <c r="D295" s="174"/>
      <c r="E295" s="174"/>
      <c r="F295" s="174"/>
      <c r="G295" s="174"/>
      <c r="H295" s="174"/>
      <c r="I295" s="174"/>
      <c r="J295" s="174"/>
      <c r="K295" s="174"/>
      <c r="L295" s="174"/>
      <c r="M295" s="174"/>
      <c r="N295" s="119"/>
      <c r="O295" s="124"/>
      <c r="P295" s="174"/>
      <c r="Q295" s="174"/>
      <c r="R295" s="174"/>
      <c r="S295" s="174"/>
      <c r="T295" s="174"/>
      <c r="U295" s="174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4"/>
      <c r="C296" s="174"/>
      <c r="D296" s="174"/>
      <c r="E296" s="174"/>
      <c r="F296" s="174"/>
      <c r="G296" s="174"/>
      <c r="H296" s="174"/>
      <c r="I296" s="174"/>
      <c r="J296" s="174"/>
      <c r="K296" s="174"/>
      <c r="L296" s="174"/>
      <c r="M296" s="174"/>
      <c r="N296" s="119"/>
      <c r="O296" s="124"/>
      <c r="P296" s="174"/>
      <c r="Q296" s="174"/>
      <c r="R296" s="174"/>
      <c r="S296" s="174"/>
      <c r="T296" s="174"/>
      <c r="U296" s="174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4"/>
      <c r="C297" s="174"/>
      <c r="D297" s="174"/>
      <c r="E297" s="174"/>
      <c r="F297" s="174"/>
      <c r="G297" s="174"/>
      <c r="H297" s="174"/>
      <c r="I297" s="174"/>
      <c r="J297" s="174"/>
      <c r="K297" s="174"/>
      <c r="L297" s="174"/>
      <c r="M297" s="174"/>
      <c r="N297" s="119"/>
      <c r="O297" s="124"/>
      <c r="P297" s="174"/>
      <c r="Q297" s="174"/>
      <c r="R297" s="174"/>
      <c r="S297" s="174"/>
      <c r="T297" s="174"/>
      <c r="U297" s="174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4"/>
      <c r="C298" s="174"/>
      <c r="D298" s="174"/>
      <c r="E298" s="174"/>
      <c r="F298" s="174"/>
      <c r="G298" s="174"/>
      <c r="H298" s="174"/>
      <c r="I298" s="174"/>
      <c r="J298" s="174"/>
      <c r="K298" s="174"/>
      <c r="L298" s="174"/>
      <c r="M298" s="174"/>
      <c r="N298" s="119"/>
      <c r="O298" s="124"/>
      <c r="P298" s="174"/>
      <c r="Q298" s="174"/>
      <c r="R298" s="174"/>
      <c r="S298" s="174"/>
      <c r="T298" s="174"/>
      <c r="U298" s="174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4"/>
      <c r="C299" s="174"/>
      <c r="D299" s="174"/>
      <c r="E299" s="174"/>
      <c r="F299" s="174"/>
      <c r="G299" s="174"/>
      <c r="H299" s="174"/>
      <c r="I299" s="174"/>
      <c r="J299" s="174"/>
      <c r="K299" s="174"/>
      <c r="L299" s="174"/>
      <c r="M299" s="174"/>
      <c r="N299" s="119"/>
      <c r="O299" s="124"/>
      <c r="P299" s="174"/>
      <c r="Q299" s="174"/>
      <c r="R299" s="174"/>
      <c r="S299" s="174"/>
      <c r="T299" s="174"/>
      <c r="U299" s="174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4"/>
      <c r="C300" s="174"/>
      <c r="D300" s="174"/>
      <c r="E300" s="174"/>
      <c r="F300" s="174"/>
      <c r="G300" s="174"/>
      <c r="H300" s="174"/>
      <c r="I300" s="174"/>
      <c r="J300" s="174"/>
      <c r="K300" s="174"/>
      <c r="L300" s="174"/>
      <c r="M300" s="174"/>
      <c r="N300" s="119"/>
      <c r="O300" s="124"/>
      <c r="P300" s="174"/>
      <c r="Q300" s="174"/>
      <c r="R300" s="174"/>
      <c r="S300" s="174"/>
      <c r="T300" s="174"/>
      <c r="U300" s="174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4"/>
      <c r="C301" s="174"/>
      <c r="D301" s="174"/>
      <c r="E301" s="174"/>
      <c r="F301" s="174"/>
      <c r="G301" s="174"/>
      <c r="H301" s="174"/>
      <c r="I301" s="174"/>
      <c r="J301" s="174"/>
      <c r="K301" s="174"/>
      <c r="L301" s="174"/>
      <c r="M301" s="174"/>
      <c r="N301" s="119"/>
      <c r="O301" s="124"/>
      <c r="P301" s="174"/>
      <c r="Q301" s="174"/>
      <c r="R301" s="174"/>
      <c r="S301" s="174"/>
      <c r="T301" s="174"/>
      <c r="U301" s="174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4"/>
      <c r="C302" s="174"/>
      <c r="D302" s="174"/>
      <c r="E302" s="174"/>
      <c r="F302" s="174"/>
      <c r="G302" s="174"/>
      <c r="H302" s="174"/>
      <c r="I302" s="174"/>
      <c r="J302" s="174"/>
      <c r="K302" s="174"/>
      <c r="L302" s="174"/>
      <c r="M302" s="174"/>
      <c r="N302" s="119"/>
      <c r="O302" s="124"/>
      <c r="P302" s="174"/>
      <c r="Q302" s="174"/>
      <c r="R302" s="174"/>
      <c r="S302" s="174"/>
      <c r="T302" s="174"/>
      <c r="U302" s="174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4"/>
      <c r="C303" s="174"/>
      <c r="D303" s="174"/>
      <c r="E303" s="174"/>
      <c r="F303" s="174"/>
      <c r="G303" s="174"/>
      <c r="H303" s="174"/>
      <c r="I303" s="174"/>
      <c r="J303" s="174"/>
      <c r="K303" s="174"/>
      <c r="L303" s="174"/>
      <c r="M303" s="174"/>
      <c r="N303" s="119"/>
      <c r="O303" s="124"/>
      <c r="P303" s="174"/>
      <c r="Q303" s="174"/>
      <c r="R303" s="174"/>
      <c r="S303" s="174"/>
      <c r="T303" s="174"/>
      <c r="U303" s="174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19"/>
      <c r="O304" s="124"/>
      <c r="P304" s="174"/>
      <c r="Q304" s="174"/>
      <c r="R304" s="174"/>
      <c r="S304" s="174"/>
      <c r="T304" s="174"/>
      <c r="U304" s="174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19"/>
      <c r="O305" s="124"/>
      <c r="P305" s="174"/>
      <c r="Q305" s="174"/>
      <c r="R305" s="174"/>
      <c r="S305" s="174"/>
      <c r="T305" s="174"/>
      <c r="U305" s="174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4"/>
      <c r="C306" s="174"/>
      <c r="D306" s="174"/>
      <c r="E306" s="174"/>
      <c r="F306" s="174"/>
      <c r="G306" s="174"/>
      <c r="H306" s="174"/>
      <c r="I306" s="174"/>
      <c r="J306" s="174"/>
      <c r="K306" s="174"/>
      <c r="L306" s="174"/>
      <c r="M306" s="174"/>
      <c r="N306" s="119"/>
      <c r="O306" s="124"/>
      <c r="P306" s="174"/>
      <c r="Q306" s="174"/>
      <c r="R306" s="174"/>
      <c r="S306" s="174"/>
      <c r="T306" s="174"/>
      <c r="U306" s="174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78"/>
      <c r="C311" s="179"/>
      <c r="D311" s="179"/>
      <c r="E311" s="46"/>
      <c r="F311" s="46"/>
      <c r="G311" s="46"/>
      <c r="H311" s="178"/>
      <c r="I311" s="178"/>
      <c r="J311" s="178"/>
      <c r="K311" s="178"/>
      <c r="L311" s="46"/>
      <c r="M311" s="178"/>
      <c r="N311" s="178"/>
      <c r="O311" s="178"/>
      <c r="P311" s="178"/>
      <c r="Q311" s="178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75"/>
      <c r="C312" s="175"/>
      <c r="D312" s="175"/>
      <c r="E312" s="123"/>
      <c r="F312" s="123"/>
      <c r="G312" s="123"/>
      <c r="H312" s="176"/>
      <c r="I312" s="176"/>
      <c r="J312" s="176"/>
      <c r="K312" s="176"/>
      <c r="L312" s="124"/>
      <c r="M312" s="177"/>
      <c r="N312" s="177"/>
      <c r="O312" s="177"/>
      <c r="P312" s="177"/>
      <c r="Q312" s="177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75"/>
      <c r="C313" s="175"/>
      <c r="D313" s="175"/>
      <c r="E313" s="123"/>
      <c r="F313" s="123"/>
      <c r="G313" s="123"/>
      <c r="H313" s="176"/>
      <c r="I313" s="176"/>
      <c r="J313" s="176"/>
      <c r="K313" s="176"/>
      <c r="L313" s="124"/>
      <c r="M313" s="177"/>
      <c r="N313" s="177"/>
      <c r="O313" s="177"/>
      <c r="P313" s="177"/>
      <c r="Q313" s="177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75"/>
      <c r="C314" s="175"/>
      <c r="D314" s="175"/>
      <c r="E314" s="123"/>
      <c r="F314" s="123"/>
      <c r="G314" s="123"/>
      <c r="H314" s="176"/>
      <c r="I314" s="176"/>
      <c r="J314" s="176"/>
      <c r="K314" s="176"/>
      <c r="L314" s="124"/>
      <c r="M314" s="177"/>
      <c r="N314" s="177"/>
      <c r="O314" s="177"/>
      <c r="P314" s="177"/>
      <c r="Q314" s="177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75"/>
      <c r="C315" s="175"/>
      <c r="D315" s="175"/>
      <c r="E315" s="123"/>
      <c r="F315" s="123"/>
      <c r="G315" s="123"/>
      <c r="H315" s="176"/>
      <c r="I315" s="176"/>
      <c r="J315" s="176"/>
      <c r="K315" s="176"/>
      <c r="L315" s="124"/>
      <c r="M315" s="177"/>
      <c r="N315" s="177"/>
      <c r="O315" s="177"/>
      <c r="P315" s="177"/>
      <c r="Q315" s="177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75"/>
      <c r="C316" s="175"/>
      <c r="D316" s="175"/>
      <c r="E316" s="123"/>
      <c r="F316" s="123"/>
      <c r="G316" s="123"/>
      <c r="H316" s="176"/>
      <c r="I316" s="176"/>
      <c r="J316" s="176"/>
      <c r="K316" s="176"/>
      <c r="L316" s="124"/>
      <c r="M316" s="177"/>
      <c r="N316" s="177"/>
      <c r="O316" s="177"/>
      <c r="P316" s="177"/>
      <c r="Q316" s="177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75"/>
      <c r="C317" s="175"/>
      <c r="D317" s="175"/>
      <c r="E317" s="123"/>
      <c r="F317" s="123"/>
      <c r="G317" s="123"/>
      <c r="H317" s="176"/>
      <c r="I317" s="176"/>
      <c r="J317" s="176"/>
      <c r="K317" s="176"/>
      <c r="L317" s="124"/>
      <c r="M317" s="177"/>
      <c r="N317" s="177"/>
      <c r="O317" s="177"/>
      <c r="P317" s="177"/>
      <c r="Q317" s="177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78"/>
      <c r="C320" s="179"/>
      <c r="D320" s="179"/>
      <c r="E320" s="180"/>
      <c r="F320" s="180"/>
      <c r="G320" s="180"/>
      <c r="H320" s="180"/>
      <c r="I320" s="180"/>
      <c r="J320" s="180"/>
      <c r="K320" s="180"/>
      <c r="L320" s="180"/>
      <c r="M320" s="180"/>
      <c r="N320" s="46"/>
      <c r="O320" s="46"/>
      <c r="P320" s="178"/>
      <c r="Q320" s="178"/>
      <c r="R320" s="178"/>
      <c r="S320" s="178"/>
      <c r="T320" s="178"/>
      <c r="U320" s="178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4"/>
      <c r="C321" s="174"/>
      <c r="D321" s="174"/>
      <c r="E321" s="174"/>
      <c r="F321" s="174"/>
      <c r="G321" s="174"/>
      <c r="H321" s="174"/>
      <c r="I321" s="174"/>
      <c r="J321" s="174"/>
      <c r="K321" s="174"/>
      <c r="L321" s="174"/>
      <c r="M321" s="174"/>
      <c r="N321" s="119"/>
      <c r="O321" s="124"/>
      <c r="P321" s="174"/>
      <c r="Q321" s="174"/>
      <c r="R321" s="174"/>
      <c r="S321" s="174"/>
      <c r="T321" s="174"/>
      <c r="U321" s="174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4"/>
      <c r="C322" s="174"/>
      <c r="D322" s="174"/>
      <c r="E322" s="174"/>
      <c r="F322" s="174"/>
      <c r="G322" s="174"/>
      <c r="H322" s="174"/>
      <c r="I322" s="174"/>
      <c r="J322" s="174"/>
      <c r="K322" s="174"/>
      <c r="L322" s="174"/>
      <c r="M322" s="174"/>
      <c r="N322" s="119"/>
      <c r="O322" s="124"/>
      <c r="P322" s="174"/>
      <c r="Q322" s="174"/>
      <c r="R322" s="174"/>
      <c r="S322" s="174"/>
      <c r="T322" s="174"/>
      <c r="U322" s="174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4"/>
      <c r="C323" s="174"/>
      <c r="D323" s="174"/>
      <c r="E323" s="174"/>
      <c r="F323" s="174"/>
      <c r="G323" s="174"/>
      <c r="H323" s="174"/>
      <c r="I323" s="174"/>
      <c r="J323" s="174"/>
      <c r="K323" s="174"/>
      <c r="L323" s="174"/>
      <c r="M323" s="174"/>
      <c r="N323" s="119"/>
      <c r="O323" s="124"/>
      <c r="P323" s="174"/>
      <c r="Q323" s="174"/>
      <c r="R323" s="174"/>
      <c r="S323" s="174"/>
      <c r="T323" s="174"/>
      <c r="U323" s="174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4"/>
      <c r="C324" s="174"/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19"/>
      <c r="O324" s="124"/>
      <c r="P324" s="174"/>
      <c r="Q324" s="174"/>
      <c r="R324" s="174"/>
      <c r="S324" s="174"/>
      <c r="T324" s="174"/>
      <c r="U324" s="174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4"/>
      <c r="C325" s="174"/>
      <c r="D325" s="174"/>
      <c r="E325" s="174"/>
      <c r="F325" s="174"/>
      <c r="G325" s="174"/>
      <c r="H325" s="174"/>
      <c r="I325" s="174"/>
      <c r="J325" s="174"/>
      <c r="K325" s="174"/>
      <c r="L325" s="174"/>
      <c r="M325" s="174"/>
      <c r="N325" s="119"/>
      <c r="O325" s="124"/>
      <c r="P325" s="174"/>
      <c r="Q325" s="174"/>
      <c r="R325" s="174"/>
      <c r="S325" s="174"/>
      <c r="T325" s="174"/>
      <c r="U325" s="174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4"/>
      <c r="C326" s="174"/>
      <c r="D326" s="174"/>
      <c r="E326" s="174"/>
      <c r="F326" s="174"/>
      <c r="G326" s="174"/>
      <c r="H326" s="174"/>
      <c r="I326" s="174"/>
      <c r="J326" s="174"/>
      <c r="K326" s="174"/>
      <c r="L326" s="174"/>
      <c r="M326" s="174"/>
      <c r="N326" s="119"/>
      <c r="O326" s="124"/>
      <c r="P326" s="174"/>
      <c r="Q326" s="174"/>
      <c r="R326" s="174"/>
      <c r="S326" s="174"/>
      <c r="T326" s="174"/>
      <c r="U326" s="174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4"/>
      <c r="C327" s="174"/>
      <c r="D327" s="174"/>
      <c r="E327" s="174"/>
      <c r="F327" s="174"/>
      <c r="G327" s="174"/>
      <c r="H327" s="174"/>
      <c r="I327" s="174"/>
      <c r="J327" s="174"/>
      <c r="K327" s="174"/>
      <c r="L327" s="174"/>
      <c r="M327" s="174"/>
      <c r="N327" s="119"/>
      <c r="O327" s="124"/>
      <c r="P327" s="174"/>
      <c r="Q327" s="174"/>
      <c r="R327" s="174"/>
      <c r="S327" s="174"/>
      <c r="T327" s="174"/>
      <c r="U327" s="174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4"/>
      <c r="C328" s="174"/>
      <c r="D328" s="174"/>
      <c r="E328" s="174"/>
      <c r="F328" s="174"/>
      <c r="G328" s="174"/>
      <c r="H328" s="174"/>
      <c r="I328" s="174"/>
      <c r="J328" s="174"/>
      <c r="K328" s="174"/>
      <c r="L328" s="174"/>
      <c r="M328" s="174"/>
      <c r="N328" s="119"/>
      <c r="O328" s="124"/>
      <c r="P328" s="174"/>
      <c r="Q328" s="174"/>
      <c r="R328" s="174"/>
      <c r="S328" s="174"/>
      <c r="T328" s="174"/>
      <c r="U328" s="174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4"/>
      <c r="C329" s="174"/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19"/>
      <c r="O329" s="124"/>
      <c r="P329" s="174"/>
      <c r="Q329" s="174"/>
      <c r="R329" s="174"/>
      <c r="S329" s="174"/>
      <c r="T329" s="174"/>
      <c r="U329" s="174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4"/>
      <c r="C330" s="174"/>
      <c r="D330" s="174"/>
      <c r="E330" s="174"/>
      <c r="F330" s="174"/>
      <c r="G330" s="174"/>
      <c r="H330" s="174"/>
      <c r="I330" s="174"/>
      <c r="J330" s="174"/>
      <c r="K330" s="174"/>
      <c r="L330" s="174"/>
      <c r="M330" s="174"/>
      <c r="N330" s="119"/>
      <c r="O330" s="124"/>
      <c r="P330" s="174"/>
      <c r="Q330" s="174"/>
      <c r="R330" s="174"/>
      <c r="S330" s="174"/>
      <c r="T330" s="174"/>
      <c r="U330" s="174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4"/>
      <c r="C331" s="174"/>
      <c r="D331" s="174"/>
      <c r="E331" s="174"/>
      <c r="F331" s="174"/>
      <c r="G331" s="174"/>
      <c r="H331" s="174"/>
      <c r="I331" s="174"/>
      <c r="J331" s="174"/>
      <c r="K331" s="174"/>
      <c r="L331" s="174"/>
      <c r="M331" s="174"/>
      <c r="N331" s="119"/>
      <c r="O331" s="124"/>
      <c r="P331" s="174"/>
      <c r="Q331" s="174"/>
      <c r="R331" s="174"/>
      <c r="S331" s="174"/>
      <c r="T331" s="174"/>
      <c r="U331" s="174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4"/>
      <c r="C332" s="174"/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19"/>
      <c r="O332" s="124"/>
      <c r="P332" s="174"/>
      <c r="Q332" s="174"/>
      <c r="R332" s="174"/>
      <c r="S332" s="174"/>
      <c r="T332" s="174"/>
      <c r="U332" s="174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4"/>
      <c r="C333" s="174"/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19"/>
      <c r="O333" s="124"/>
      <c r="P333" s="174"/>
      <c r="Q333" s="174"/>
      <c r="R333" s="174"/>
      <c r="S333" s="174"/>
      <c r="T333" s="174"/>
      <c r="U333" s="174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4"/>
      <c r="C334" s="174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19"/>
      <c r="O334" s="124"/>
      <c r="P334" s="174"/>
      <c r="Q334" s="174"/>
      <c r="R334" s="174"/>
      <c r="S334" s="174"/>
      <c r="T334" s="174"/>
      <c r="U334" s="174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4"/>
      <c r="C335" s="174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19"/>
      <c r="O335" s="124"/>
      <c r="P335" s="174"/>
      <c r="Q335" s="174"/>
      <c r="R335" s="174"/>
      <c r="S335" s="174"/>
      <c r="T335" s="174"/>
      <c r="U335" s="174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4"/>
      <c r="C336" s="174"/>
      <c r="D336" s="174"/>
      <c r="E336" s="174"/>
      <c r="F336" s="174"/>
      <c r="G336" s="174"/>
      <c r="H336" s="174"/>
      <c r="I336" s="174"/>
      <c r="J336" s="174"/>
      <c r="K336" s="174"/>
      <c r="L336" s="174"/>
      <c r="M336" s="174"/>
      <c r="N336" s="119"/>
      <c r="O336" s="124"/>
      <c r="P336" s="174"/>
      <c r="Q336" s="174"/>
      <c r="R336" s="174"/>
      <c r="S336" s="174"/>
      <c r="T336" s="174"/>
      <c r="U336" s="174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4"/>
      <c r="C337" s="174"/>
      <c r="D337" s="174"/>
      <c r="E337" s="174"/>
      <c r="F337" s="174"/>
      <c r="G337" s="174"/>
      <c r="H337" s="174"/>
      <c r="I337" s="174"/>
      <c r="J337" s="174"/>
      <c r="K337" s="174"/>
      <c r="L337" s="174"/>
      <c r="M337" s="174"/>
      <c r="N337" s="119"/>
      <c r="O337" s="124"/>
      <c r="P337" s="174"/>
      <c r="Q337" s="174"/>
      <c r="R337" s="174"/>
      <c r="S337" s="174"/>
      <c r="T337" s="174"/>
      <c r="U337" s="174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4"/>
      <c r="C338" s="174"/>
      <c r="D338" s="174"/>
      <c r="E338" s="174"/>
      <c r="F338" s="174"/>
      <c r="G338" s="174"/>
      <c r="H338" s="174"/>
      <c r="I338" s="174"/>
      <c r="J338" s="174"/>
      <c r="K338" s="174"/>
      <c r="L338" s="174"/>
      <c r="M338" s="174"/>
      <c r="N338" s="119"/>
      <c r="O338" s="124"/>
      <c r="P338" s="174"/>
      <c r="Q338" s="174"/>
      <c r="R338" s="174"/>
      <c r="S338" s="174"/>
      <c r="T338" s="174"/>
      <c r="U338" s="174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19"/>
      <c r="O339" s="124"/>
      <c r="P339" s="174"/>
      <c r="Q339" s="174"/>
      <c r="R339" s="174"/>
      <c r="S339" s="174"/>
      <c r="T339" s="174"/>
      <c r="U339" s="174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4"/>
      <c r="C340" s="174"/>
      <c r="D340" s="174"/>
      <c r="E340" s="174"/>
      <c r="F340" s="174"/>
      <c r="G340" s="174"/>
      <c r="H340" s="174"/>
      <c r="I340" s="174"/>
      <c r="J340" s="174"/>
      <c r="K340" s="174"/>
      <c r="L340" s="174"/>
      <c r="M340" s="174"/>
      <c r="N340" s="119"/>
      <c r="O340" s="124"/>
      <c r="P340" s="174"/>
      <c r="Q340" s="174"/>
      <c r="R340" s="174"/>
      <c r="S340" s="174"/>
      <c r="T340" s="174"/>
      <c r="U340" s="174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4"/>
      <c r="C341" s="174"/>
      <c r="D341" s="174"/>
      <c r="E341" s="174"/>
      <c r="F341" s="174"/>
      <c r="G341" s="174"/>
      <c r="H341" s="174"/>
      <c r="I341" s="174"/>
      <c r="J341" s="174"/>
      <c r="K341" s="174"/>
      <c r="L341" s="174"/>
      <c r="M341" s="174"/>
      <c r="N341" s="119"/>
      <c r="O341" s="124"/>
      <c r="P341" s="174"/>
      <c r="Q341" s="174"/>
      <c r="R341" s="174"/>
      <c r="S341" s="174"/>
      <c r="T341" s="174"/>
      <c r="U341" s="174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4"/>
      <c r="C342" s="174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19"/>
      <c r="O342" s="124"/>
      <c r="P342" s="174"/>
      <c r="Q342" s="174"/>
      <c r="R342" s="174"/>
      <c r="S342" s="174"/>
      <c r="T342" s="174"/>
      <c r="U342" s="174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4"/>
      <c r="C343" s="174"/>
      <c r="D343" s="174"/>
      <c r="E343" s="174"/>
      <c r="F343" s="174"/>
      <c r="G343" s="174"/>
      <c r="H343" s="174"/>
      <c r="I343" s="174"/>
      <c r="J343" s="174"/>
      <c r="K343" s="174"/>
      <c r="L343" s="174"/>
      <c r="M343" s="174"/>
      <c r="N343" s="119"/>
      <c r="O343" s="124"/>
      <c r="P343" s="174"/>
      <c r="Q343" s="174"/>
      <c r="R343" s="174"/>
      <c r="S343" s="174"/>
      <c r="T343" s="174"/>
      <c r="U343" s="174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4"/>
      <c r="C344" s="174"/>
      <c r="D344" s="174"/>
      <c r="E344" s="174"/>
      <c r="F344" s="174"/>
      <c r="G344" s="174"/>
      <c r="H344" s="174"/>
      <c r="I344" s="174"/>
      <c r="J344" s="174"/>
      <c r="K344" s="174"/>
      <c r="L344" s="174"/>
      <c r="M344" s="174"/>
      <c r="N344" s="119"/>
      <c r="O344" s="124"/>
      <c r="P344" s="174"/>
      <c r="Q344" s="174"/>
      <c r="R344" s="174"/>
      <c r="S344" s="174"/>
      <c r="T344" s="174"/>
      <c r="U344" s="174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19"/>
      <c r="O345" s="124"/>
      <c r="P345" s="174"/>
      <c r="Q345" s="174"/>
      <c r="R345" s="174"/>
      <c r="S345" s="174"/>
      <c r="T345" s="174"/>
      <c r="U345" s="174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19"/>
      <c r="O346" s="124"/>
      <c r="P346" s="174"/>
      <c r="Q346" s="174"/>
      <c r="R346" s="174"/>
      <c r="S346" s="174"/>
      <c r="T346" s="174"/>
      <c r="U346" s="174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4"/>
      <c r="C347" s="174"/>
      <c r="D347" s="174"/>
      <c r="E347" s="174"/>
      <c r="F347" s="174"/>
      <c r="G347" s="174"/>
      <c r="H347" s="174"/>
      <c r="I347" s="174"/>
      <c r="J347" s="174"/>
      <c r="K347" s="174"/>
      <c r="L347" s="174"/>
      <c r="M347" s="174"/>
      <c r="N347" s="119"/>
      <c r="O347" s="124"/>
      <c r="P347" s="174"/>
      <c r="Q347" s="174"/>
      <c r="R347" s="174"/>
      <c r="S347" s="174"/>
      <c r="T347" s="174"/>
      <c r="U347" s="174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4"/>
      <c r="C348" s="174"/>
      <c r="D348" s="174"/>
      <c r="E348" s="174"/>
      <c r="F348" s="174"/>
      <c r="G348" s="174"/>
      <c r="H348" s="174"/>
      <c r="I348" s="174"/>
      <c r="J348" s="174"/>
      <c r="K348" s="174"/>
      <c r="L348" s="174"/>
      <c r="M348" s="174"/>
      <c r="N348" s="119"/>
      <c r="O348" s="124"/>
      <c r="P348" s="174"/>
      <c r="Q348" s="174"/>
      <c r="R348" s="174"/>
      <c r="S348" s="174"/>
      <c r="T348" s="174"/>
      <c r="U348" s="174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4"/>
      <c r="C349" s="174"/>
      <c r="D349" s="174"/>
      <c r="E349" s="174"/>
      <c r="F349" s="174"/>
      <c r="G349" s="174"/>
      <c r="H349" s="174"/>
      <c r="I349" s="174"/>
      <c r="J349" s="174"/>
      <c r="K349" s="174"/>
      <c r="L349" s="174"/>
      <c r="M349" s="174"/>
      <c r="N349" s="119"/>
      <c r="O349" s="124"/>
      <c r="P349" s="174"/>
      <c r="Q349" s="174"/>
      <c r="R349" s="174"/>
      <c r="S349" s="174"/>
      <c r="T349" s="174"/>
      <c r="U349" s="174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4"/>
      <c r="C350" s="174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19"/>
      <c r="O350" s="124"/>
      <c r="P350" s="174"/>
      <c r="Q350" s="174"/>
      <c r="R350" s="174"/>
      <c r="S350" s="174"/>
      <c r="T350" s="174"/>
      <c r="U350" s="174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4"/>
      <c r="C351" s="174"/>
      <c r="D351" s="174"/>
      <c r="E351" s="174"/>
      <c r="F351" s="174"/>
      <c r="G351" s="174"/>
      <c r="H351" s="174"/>
      <c r="I351" s="174"/>
      <c r="J351" s="174"/>
      <c r="K351" s="174"/>
      <c r="L351" s="174"/>
      <c r="M351" s="174"/>
      <c r="N351" s="119"/>
      <c r="O351" s="124"/>
      <c r="P351" s="174"/>
      <c r="Q351" s="174"/>
      <c r="R351" s="174"/>
      <c r="S351" s="174"/>
      <c r="T351" s="174"/>
      <c r="U351" s="174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4"/>
      <c r="C352" s="174"/>
      <c r="D352" s="174"/>
      <c r="E352" s="174"/>
      <c r="F352" s="174"/>
      <c r="G352" s="174"/>
      <c r="H352" s="174"/>
      <c r="I352" s="174"/>
      <c r="J352" s="174"/>
      <c r="K352" s="174"/>
      <c r="L352" s="174"/>
      <c r="M352" s="174"/>
      <c r="N352" s="119"/>
      <c r="O352" s="124"/>
      <c r="P352" s="174"/>
      <c r="Q352" s="174"/>
      <c r="R352" s="174"/>
      <c r="S352" s="174"/>
      <c r="T352" s="174"/>
      <c r="U352" s="174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4"/>
      <c r="C353" s="174"/>
      <c r="D353" s="174"/>
      <c r="E353" s="174"/>
      <c r="F353" s="174"/>
      <c r="G353" s="174"/>
      <c r="H353" s="174"/>
      <c r="I353" s="174"/>
      <c r="J353" s="174"/>
      <c r="K353" s="174"/>
      <c r="L353" s="174"/>
      <c r="M353" s="174"/>
      <c r="N353" s="119"/>
      <c r="O353" s="124"/>
      <c r="P353" s="174"/>
      <c r="Q353" s="174"/>
      <c r="R353" s="174"/>
      <c r="S353" s="174"/>
      <c r="T353" s="174"/>
      <c r="U353" s="174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4"/>
      <c r="C354" s="174"/>
      <c r="D354" s="174"/>
      <c r="E354" s="174"/>
      <c r="F354" s="174"/>
      <c r="G354" s="174"/>
      <c r="H354" s="174"/>
      <c r="I354" s="174"/>
      <c r="J354" s="174"/>
      <c r="K354" s="174"/>
      <c r="L354" s="174"/>
      <c r="M354" s="174"/>
      <c r="N354" s="119"/>
      <c r="O354" s="124"/>
      <c r="P354" s="174"/>
      <c r="Q354" s="174"/>
      <c r="R354" s="174"/>
      <c r="S354" s="174"/>
      <c r="T354" s="174"/>
      <c r="U354" s="174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4"/>
      <c r="C355" s="174"/>
      <c r="D355" s="174"/>
      <c r="E355" s="174"/>
      <c r="F355" s="174"/>
      <c r="G355" s="174"/>
      <c r="H355" s="174"/>
      <c r="I355" s="174"/>
      <c r="J355" s="174"/>
      <c r="K355" s="174"/>
      <c r="L355" s="174"/>
      <c r="M355" s="174"/>
      <c r="N355" s="119"/>
      <c r="O355" s="124"/>
      <c r="P355" s="174"/>
      <c r="Q355" s="174"/>
      <c r="R355" s="174"/>
      <c r="S355" s="174"/>
      <c r="T355" s="174"/>
      <c r="U355" s="174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4"/>
      <c r="C356" s="174"/>
      <c r="D356" s="174"/>
      <c r="E356" s="174"/>
      <c r="F356" s="174"/>
      <c r="G356" s="174"/>
      <c r="H356" s="174"/>
      <c r="I356" s="174"/>
      <c r="J356" s="174"/>
      <c r="K356" s="174"/>
      <c r="L356" s="174"/>
      <c r="M356" s="174"/>
      <c r="N356" s="119"/>
      <c r="O356" s="124"/>
      <c r="P356" s="174"/>
      <c r="Q356" s="174"/>
      <c r="R356" s="174"/>
      <c r="S356" s="174"/>
      <c r="T356" s="174"/>
      <c r="U356" s="174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4"/>
      <c r="C357" s="174"/>
      <c r="D357" s="174"/>
      <c r="E357" s="174"/>
      <c r="F357" s="174"/>
      <c r="G357" s="174"/>
      <c r="H357" s="174"/>
      <c r="I357" s="174"/>
      <c r="J357" s="174"/>
      <c r="K357" s="174"/>
      <c r="L357" s="174"/>
      <c r="M357" s="174"/>
      <c r="N357" s="119"/>
      <c r="O357" s="124"/>
      <c r="P357" s="174"/>
      <c r="Q357" s="174"/>
      <c r="R357" s="174"/>
      <c r="S357" s="174"/>
      <c r="T357" s="174"/>
      <c r="U357" s="174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  <c r="L358" s="174"/>
      <c r="M358" s="174"/>
      <c r="N358" s="119"/>
      <c r="O358" s="124"/>
      <c r="P358" s="174"/>
      <c r="Q358" s="174"/>
      <c r="R358" s="174"/>
      <c r="S358" s="174"/>
      <c r="T358" s="174"/>
      <c r="U358" s="174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4"/>
      <c r="C359" s="174"/>
      <c r="D359" s="174"/>
      <c r="E359" s="174"/>
      <c r="F359" s="174"/>
      <c r="G359" s="174"/>
      <c r="H359" s="174"/>
      <c r="I359" s="174"/>
      <c r="J359" s="174"/>
      <c r="K359" s="174"/>
      <c r="L359" s="174"/>
      <c r="M359" s="174"/>
      <c r="N359" s="119"/>
      <c r="O359" s="124"/>
      <c r="P359" s="174"/>
      <c r="Q359" s="174"/>
      <c r="R359" s="174"/>
      <c r="S359" s="174"/>
      <c r="T359" s="174"/>
      <c r="U359" s="174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4"/>
      <c r="C360" s="174"/>
      <c r="D360" s="174"/>
      <c r="E360" s="174"/>
      <c r="F360" s="174"/>
      <c r="G360" s="174"/>
      <c r="H360" s="174"/>
      <c r="I360" s="174"/>
      <c r="J360" s="174"/>
      <c r="K360" s="174"/>
      <c r="L360" s="174"/>
      <c r="M360" s="174"/>
      <c r="N360" s="119"/>
      <c r="O360" s="124"/>
      <c r="P360" s="174"/>
      <c r="Q360" s="174"/>
      <c r="R360" s="174"/>
      <c r="S360" s="174"/>
      <c r="T360" s="174"/>
      <c r="U360" s="174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4"/>
      <c r="C361" s="174"/>
      <c r="D361" s="174"/>
      <c r="E361" s="174"/>
      <c r="F361" s="174"/>
      <c r="G361" s="174"/>
      <c r="H361" s="174"/>
      <c r="I361" s="174"/>
      <c r="J361" s="174"/>
      <c r="K361" s="174"/>
      <c r="L361" s="174"/>
      <c r="M361" s="174"/>
      <c r="N361" s="119"/>
      <c r="O361" s="124"/>
      <c r="P361" s="174"/>
      <c r="Q361" s="174"/>
      <c r="R361" s="174"/>
      <c r="S361" s="174"/>
      <c r="T361" s="174"/>
      <c r="U361" s="174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4"/>
      <c r="C362" s="174"/>
      <c r="D362" s="174"/>
      <c r="E362" s="174"/>
      <c r="F362" s="174"/>
      <c r="G362" s="174"/>
      <c r="H362" s="174"/>
      <c r="I362" s="174"/>
      <c r="J362" s="174"/>
      <c r="K362" s="174"/>
      <c r="L362" s="174"/>
      <c r="M362" s="174"/>
      <c r="N362" s="119"/>
      <c r="O362" s="124"/>
      <c r="P362" s="174"/>
      <c r="Q362" s="174"/>
      <c r="R362" s="174"/>
      <c r="S362" s="174"/>
      <c r="T362" s="174"/>
      <c r="U362" s="174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4"/>
      <c r="C363" s="174"/>
      <c r="D363" s="174"/>
      <c r="E363" s="174"/>
      <c r="F363" s="174"/>
      <c r="G363" s="174"/>
      <c r="H363" s="174"/>
      <c r="I363" s="174"/>
      <c r="J363" s="174"/>
      <c r="K363" s="174"/>
      <c r="L363" s="174"/>
      <c r="M363" s="174"/>
      <c r="N363" s="119"/>
      <c r="O363" s="124"/>
      <c r="P363" s="174"/>
      <c r="Q363" s="174"/>
      <c r="R363" s="174"/>
      <c r="S363" s="174"/>
      <c r="T363" s="174"/>
      <c r="U363" s="174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4"/>
      <c r="C364" s="174"/>
      <c r="D364" s="174"/>
      <c r="E364" s="174"/>
      <c r="F364" s="174"/>
      <c r="G364" s="174"/>
      <c r="H364" s="174"/>
      <c r="I364" s="174"/>
      <c r="J364" s="174"/>
      <c r="K364" s="174"/>
      <c r="L364" s="174"/>
      <c r="M364" s="174"/>
      <c r="N364" s="119"/>
      <c r="O364" s="124"/>
      <c r="P364" s="174"/>
      <c r="Q364" s="174"/>
      <c r="R364" s="174"/>
      <c r="S364" s="174"/>
      <c r="T364" s="174"/>
      <c r="U364" s="174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4"/>
      <c r="C365" s="174"/>
      <c r="D365" s="174"/>
      <c r="E365" s="174"/>
      <c r="F365" s="174"/>
      <c r="G365" s="174"/>
      <c r="H365" s="174"/>
      <c r="I365" s="174"/>
      <c r="J365" s="174"/>
      <c r="K365" s="174"/>
      <c r="L365" s="174"/>
      <c r="M365" s="174"/>
      <c r="N365" s="119"/>
      <c r="O365" s="124"/>
      <c r="P365" s="174"/>
      <c r="Q365" s="174"/>
      <c r="R365" s="174"/>
      <c r="S365" s="174"/>
      <c r="T365" s="174"/>
      <c r="U365" s="174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4"/>
      <c r="C366" s="174"/>
      <c r="D366" s="174"/>
      <c r="E366" s="174"/>
      <c r="F366" s="174"/>
      <c r="G366" s="174"/>
      <c r="H366" s="174"/>
      <c r="I366" s="174"/>
      <c r="J366" s="174"/>
      <c r="K366" s="174"/>
      <c r="L366" s="174"/>
      <c r="M366" s="174"/>
      <c r="N366" s="119"/>
      <c r="O366" s="124"/>
      <c r="P366" s="174"/>
      <c r="Q366" s="174"/>
      <c r="R366" s="174"/>
      <c r="S366" s="174"/>
      <c r="T366" s="174"/>
      <c r="U366" s="174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4"/>
      <c r="C367" s="174"/>
      <c r="D367" s="174"/>
      <c r="E367" s="174"/>
      <c r="F367" s="174"/>
      <c r="G367" s="174"/>
      <c r="H367" s="174"/>
      <c r="I367" s="174"/>
      <c r="J367" s="174"/>
      <c r="K367" s="174"/>
      <c r="L367" s="174"/>
      <c r="M367" s="174"/>
      <c r="N367" s="119"/>
      <c r="O367" s="124"/>
      <c r="P367" s="174"/>
      <c r="Q367" s="174"/>
      <c r="R367" s="174"/>
      <c r="S367" s="174"/>
      <c r="T367" s="174"/>
      <c r="U367" s="174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4"/>
      <c r="C368" s="174"/>
      <c r="D368" s="174"/>
      <c r="E368" s="174"/>
      <c r="F368" s="174"/>
      <c r="G368" s="174"/>
      <c r="H368" s="174"/>
      <c r="I368" s="174"/>
      <c r="J368" s="174"/>
      <c r="K368" s="174"/>
      <c r="L368" s="174"/>
      <c r="M368" s="174"/>
      <c r="N368" s="119"/>
      <c r="O368" s="124"/>
      <c r="P368" s="174"/>
      <c r="Q368" s="174"/>
      <c r="R368" s="174"/>
      <c r="S368" s="174"/>
      <c r="T368" s="174"/>
      <c r="U368" s="174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4"/>
      <c r="C369" s="174"/>
      <c r="D369" s="174"/>
      <c r="E369" s="174"/>
      <c r="F369" s="174"/>
      <c r="G369" s="174"/>
      <c r="H369" s="174"/>
      <c r="I369" s="174"/>
      <c r="J369" s="174"/>
      <c r="K369" s="174"/>
      <c r="L369" s="174"/>
      <c r="M369" s="174"/>
      <c r="N369" s="119"/>
      <c r="O369" s="124"/>
      <c r="P369" s="174"/>
      <c r="Q369" s="174"/>
      <c r="R369" s="174"/>
      <c r="S369" s="174"/>
      <c r="T369" s="174"/>
      <c r="U369" s="174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19"/>
      <c r="O370" s="124"/>
      <c r="P370" s="174"/>
      <c r="Q370" s="174"/>
      <c r="R370" s="174"/>
      <c r="S370" s="174"/>
      <c r="T370" s="174"/>
      <c r="U370" s="174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78"/>
      <c r="C375" s="179"/>
      <c r="D375" s="179"/>
      <c r="E375" s="46"/>
      <c r="F375" s="46"/>
      <c r="G375" s="46"/>
      <c r="H375" s="178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75"/>
      <c r="C376" s="175"/>
      <c r="D376" s="175"/>
      <c r="E376" s="123"/>
      <c r="F376" s="123"/>
      <c r="G376" s="123"/>
      <c r="H376" s="176"/>
      <c r="I376" s="176"/>
      <c r="J376" s="176"/>
      <c r="K376" s="176"/>
      <c r="L376" s="177"/>
      <c r="M376" s="177"/>
      <c r="N376" s="177"/>
      <c r="O376" s="177"/>
      <c r="P376" s="177"/>
      <c r="Q376" s="177"/>
      <c r="R376" s="177"/>
      <c r="S376" s="177"/>
      <c r="T376" s="177"/>
      <c r="U376" s="177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75"/>
      <c r="C377" s="175"/>
      <c r="D377" s="175"/>
      <c r="E377" s="123"/>
      <c r="F377" s="123"/>
      <c r="G377" s="123"/>
      <c r="H377" s="176"/>
      <c r="I377" s="176"/>
      <c r="J377" s="176"/>
      <c r="K377" s="176"/>
      <c r="L377" s="177"/>
      <c r="M377" s="177"/>
      <c r="N377" s="177"/>
      <c r="O377" s="177"/>
      <c r="P377" s="177"/>
      <c r="Q377" s="177"/>
      <c r="R377" s="177"/>
      <c r="S377" s="177"/>
      <c r="T377" s="177"/>
      <c r="U377" s="177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75"/>
      <c r="C378" s="175"/>
      <c r="D378" s="175"/>
      <c r="E378" s="123"/>
      <c r="F378" s="123"/>
      <c r="G378" s="123"/>
      <c r="H378" s="176"/>
      <c r="I378" s="176"/>
      <c r="J378" s="176"/>
      <c r="K378" s="176"/>
      <c r="L378" s="177"/>
      <c r="M378" s="177"/>
      <c r="N378" s="177"/>
      <c r="O378" s="177"/>
      <c r="P378" s="177"/>
      <c r="Q378" s="177"/>
      <c r="R378" s="177"/>
      <c r="S378" s="177"/>
      <c r="T378" s="177"/>
      <c r="U378" s="177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75"/>
      <c r="C379" s="175"/>
      <c r="D379" s="175"/>
      <c r="E379" s="123"/>
      <c r="F379" s="123"/>
      <c r="G379" s="123"/>
      <c r="H379" s="176"/>
      <c r="I379" s="176"/>
      <c r="J379" s="176"/>
      <c r="K379" s="176"/>
      <c r="L379" s="177"/>
      <c r="M379" s="177"/>
      <c r="N379" s="177"/>
      <c r="O379" s="177"/>
      <c r="P379" s="177"/>
      <c r="Q379" s="177"/>
      <c r="R379" s="177"/>
      <c r="S379" s="177"/>
      <c r="T379" s="177"/>
      <c r="U379" s="177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75"/>
      <c r="C380" s="175"/>
      <c r="D380" s="175"/>
      <c r="E380" s="123"/>
      <c r="F380" s="123"/>
      <c r="G380" s="123"/>
      <c r="H380" s="176"/>
      <c r="I380" s="176"/>
      <c r="J380" s="176"/>
      <c r="K380" s="176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75"/>
      <c r="C381" s="175"/>
      <c r="D381" s="175"/>
      <c r="E381" s="123"/>
      <c r="F381" s="123"/>
      <c r="G381" s="123"/>
      <c r="H381" s="176"/>
      <c r="I381" s="176"/>
      <c r="J381" s="176"/>
      <c r="K381" s="176"/>
      <c r="L381" s="177"/>
      <c r="M381" s="177"/>
      <c r="N381" s="177"/>
      <c r="O381" s="177"/>
      <c r="P381" s="177"/>
      <c r="Q381" s="177"/>
      <c r="R381" s="177"/>
      <c r="S381" s="177"/>
      <c r="T381" s="177"/>
      <c r="U381" s="177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75"/>
      <c r="C382" s="175"/>
      <c r="D382" s="175"/>
      <c r="E382" s="123"/>
      <c r="F382" s="123"/>
      <c r="G382" s="123"/>
      <c r="H382" s="176"/>
      <c r="I382" s="176"/>
      <c r="J382" s="176"/>
      <c r="K382" s="176"/>
      <c r="L382" s="177"/>
      <c r="M382" s="177"/>
      <c r="N382" s="177"/>
      <c r="O382" s="177"/>
      <c r="P382" s="177"/>
      <c r="Q382" s="177"/>
      <c r="R382" s="177"/>
      <c r="S382" s="177"/>
      <c r="T382" s="177"/>
      <c r="U382" s="177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75"/>
      <c r="C383" s="175"/>
      <c r="D383" s="175"/>
      <c r="E383" s="123"/>
      <c r="F383" s="123"/>
      <c r="G383" s="123"/>
      <c r="H383" s="176"/>
      <c r="I383" s="176"/>
      <c r="J383" s="176"/>
      <c r="K383" s="176"/>
      <c r="L383" s="177"/>
      <c r="M383" s="177"/>
      <c r="N383" s="177"/>
      <c r="O383" s="177"/>
      <c r="P383" s="177"/>
      <c r="Q383" s="177"/>
      <c r="R383" s="177"/>
      <c r="S383" s="177"/>
      <c r="T383" s="177"/>
      <c r="U383" s="177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75"/>
      <c r="C384" s="175"/>
      <c r="D384" s="175"/>
      <c r="E384" s="123"/>
      <c r="F384" s="123"/>
      <c r="G384" s="123"/>
      <c r="H384" s="176"/>
      <c r="I384" s="176"/>
      <c r="J384" s="176"/>
      <c r="K384" s="176"/>
      <c r="L384" s="177"/>
      <c r="M384" s="177"/>
      <c r="N384" s="177"/>
      <c r="O384" s="177"/>
      <c r="P384" s="177"/>
      <c r="Q384" s="177"/>
      <c r="R384" s="177"/>
      <c r="S384" s="177"/>
      <c r="T384" s="177"/>
      <c r="U384" s="177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75"/>
      <c r="C385" s="175"/>
      <c r="D385" s="175"/>
      <c r="E385" s="123"/>
      <c r="F385" s="123"/>
      <c r="G385" s="123"/>
      <c r="H385" s="176"/>
      <c r="I385" s="176"/>
      <c r="J385" s="176"/>
      <c r="K385" s="176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75"/>
      <c r="C386" s="175"/>
      <c r="D386" s="175"/>
      <c r="E386" s="123"/>
      <c r="F386" s="123"/>
      <c r="G386" s="123"/>
      <c r="H386" s="176"/>
      <c r="I386" s="176"/>
      <c r="J386" s="176"/>
      <c r="K386" s="176"/>
      <c r="L386" s="177"/>
      <c r="M386" s="177"/>
      <c r="N386" s="177"/>
      <c r="O386" s="177"/>
      <c r="P386" s="177"/>
      <c r="Q386" s="177"/>
      <c r="R386" s="177"/>
      <c r="S386" s="177"/>
      <c r="T386" s="177"/>
      <c r="U386" s="177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75"/>
      <c r="C387" s="175"/>
      <c r="D387" s="175"/>
      <c r="E387" s="123"/>
      <c r="F387" s="123"/>
      <c r="G387" s="123"/>
      <c r="H387" s="176"/>
      <c r="I387" s="176"/>
      <c r="J387" s="176"/>
      <c r="K387" s="176"/>
      <c r="L387" s="177"/>
      <c r="M387" s="177"/>
      <c r="N387" s="177"/>
      <c r="O387" s="177"/>
      <c r="P387" s="177"/>
      <c r="Q387" s="177"/>
      <c r="R387" s="177"/>
      <c r="S387" s="177"/>
      <c r="T387" s="177"/>
      <c r="U387" s="177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75"/>
      <c r="C388" s="175"/>
      <c r="D388" s="175"/>
      <c r="E388" s="123"/>
      <c r="F388" s="123"/>
      <c r="G388" s="123"/>
      <c r="H388" s="176"/>
      <c r="I388" s="176"/>
      <c r="J388" s="176"/>
      <c r="K388" s="176"/>
      <c r="L388" s="177"/>
      <c r="M388" s="177"/>
      <c r="N388" s="177"/>
      <c r="O388" s="177"/>
      <c r="P388" s="177"/>
      <c r="Q388" s="177"/>
      <c r="R388" s="177"/>
      <c r="S388" s="177"/>
      <c r="T388" s="177"/>
      <c r="U388" s="177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75"/>
      <c r="C389" s="175"/>
      <c r="D389" s="175"/>
      <c r="E389" s="123"/>
      <c r="F389" s="123"/>
      <c r="G389" s="123"/>
      <c r="H389" s="176"/>
      <c r="I389" s="176"/>
      <c r="J389" s="176"/>
      <c r="K389" s="176"/>
      <c r="L389" s="177"/>
      <c r="M389" s="177"/>
      <c r="N389" s="177"/>
      <c r="O389" s="177"/>
      <c r="P389" s="177"/>
      <c r="Q389" s="177"/>
      <c r="R389" s="177"/>
      <c r="S389" s="177"/>
      <c r="T389" s="177"/>
      <c r="U389" s="177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75"/>
      <c r="C390" s="175"/>
      <c r="D390" s="175"/>
      <c r="E390" s="123"/>
      <c r="F390" s="123"/>
      <c r="G390" s="123"/>
      <c r="H390" s="176"/>
      <c r="I390" s="176"/>
      <c r="J390" s="176"/>
      <c r="K390" s="176"/>
      <c r="L390" s="177"/>
      <c r="M390" s="177"/>
      <c r="N390" s="177"/>
      <c r="O390" s="177"/>
      <c r="P390" s="177"/>
      <c r="Q390" s="177"/>
      <c r="R390" s="177"/>
      <c r="S390" s="177"/>
      <c r="T390" s="177"/>
      <c r="U390" s="177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75"/>
      <c r="C391" s="175"/>
      <c r="D391" s="175"/>
      <c r="E391" s="123"/>
      <c r="F391" s="123"/>
      <c r="G391" s="123"/>
      <c r="H391" s="176"/>
      <c r="I391" s="176"/>
      <c r="J391" s="176"/>
      <c r="K391" s="176"/>
      <c r="L391" s="177"/>
      <c r="M391" s="177"/>
      <c r="N391" s="177"/>
      <c r="O391" s="177"/>
      <c r="P391" s="177"/>
      <c r="Q391" s="177"/>
      <c r="R391" s="177"/>
      <c r="S391" s="177"/>
      <c r="T391" s="177"/>
      <c r="U391" s="177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75"/>
      <c r="C392" s="175"/>
      <c r="D392" s="175"/>
      <c r="E392" s="123"/>
      <c r="F392" s="123"/>
      <c r="G392" s="123"/>
      <c r="H392" s="176"/>
      <c r="I392" s="176"/>
      <c r="J392" s="176"/>
      <c r="K392" s="176"/>
      <c r="L392" s="177"/>
      <c r="M392" s="177"/>
      <c r="N392" s="177"/>
      <c r="O392" s="177"/>
      <c r="P392" s="177"/>
      <c r="Q392" s="177"/>
      <c r="R392" s="177"/>
      <c r="S392" s="177"/>
      <c r="T392" s="177"/>
      <c r="U392" s="177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75"/>
      <c r="C393" s="175"/>
      <c r="D393" s="175"/>
      <c r="E393" s="123"/>
      <c r="F393" s="123"/>
      <c r="G393" s="123"/>
      <c r="H393" s="176"/>
      <c r="I393" s="176"/>
      <c r="J393" s="176"/>
      <c r="K393" s="176"/>
      <c r="L393" s="177"/>
      <c r="M393" s="177"/>
      <c r="N393" s="177"/>
      <c r="O393" s="177"/>
      <c r="P393" s="177"/>
      <c r="Q393" s="177"/>
      <c r="R393" s="177"/>
      <c r="S393" s="177"/>
      <c r="T393" s="177"/>
      <c r="U393" s="177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78"/>
      <c r="C396" s="179"/>
      <c r="D396" s="179"/>
      <c r="E396" s="180"/>
      <c r="F396" s="180"/>
      <c r="G396" s="180"/>
      <c r="H396" s="180"/>
      <c r="I396" s="180"/>
      <c r="J396" s="180"/>
      <c r="K396" s="180"/>
      <c r="L396" s="180"/>
      <c r="M396" s="180"/>
      <c r="N396" s="46"/>
      <c r="O396" s="46"/>
      <c r="P396" s="46"/>
      <c r="Q396" s="178"/>
      <c r="R396" s="178"/>
      <c r="S396" s="178"/>
      <c r="T396" s="178"/>
      <c r="U396" s="178"/>
      <c r="V396" s="178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4"/>
      <c r="C397" s="174"/>
      <c r="D397" s="174"/>
      <c r="E397" s="174"/>
      <c r="F397" s="174"/>
      <c r="G397" s="174"/>
      <c r="H397" s="174"/>
      <c r="I397" s="174"/>
      <c r="J397" s="174"/>
      <c r="K397" s="174"/>
      <c r="L397" s="174"/>
      <c r="M397" s="174"/>
      <c r="N397" s="119"/>
      <c r="O397" s="124"/>
      <c r="P397" s="124"/>
      <c r="Q397" s="174"/>
      <c r="R397" s="174"/>
      <c r="S397" s="174"/>
      <c r="T397" s="174"/>
      <c r="U397" s="174"/>
      <c r="V397" s="174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4"/>
      <c r="C398" s="174"/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19"/>
      <c r="O398" s="124"/>
      <c r="P398" s="124"/>
      <c r="Q398" s="174"/>
      <c r="R398" s="174"/>
      <c r="S398" s="174"/>
      <c r="T398" s="174"/>
      <c r="U398" s="174"/>
      <c r="V398" s="174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4"/>
      <c r="C399" s="174"/>
      <c r="D399" s="174"/>
      <c r="E399" s="174"/>
      <c r="F399" s="174"/>
      <c r="G399" s="174"/>
      <c r="H399" s="174"/>
      <c r="I399" s="174"/>
      <c r="J399" s="174"/>
      <c r="K399" s="174"/>
      <c r="L399" s="174"/>
      <c r="M399" s="174"/>
      <c r="N399" s="119"/>
      <c r="O399" s="124"/>
      <c r="P399" s="124"/>
      <c r="Q399" s="174"/>
      <c r="R399" s="174"/>
      <c r="S399" s="174"/>
      <c r="T399" s="174"/>
      <c r="U399" s="174"/>
      <c r="V399" s="174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4"/>
      <c r="C400" s="174"/>
      <c r="D400" s="174"/>
      <c r="E400" s="174"/>
      <c r="F400" s="174"/>
      <c r="G400" s="174"/>
      <c r="H400" s="174"/>
      <c r="I400" s="174"/>
      <c r="J400" s="174"/>
      <c r="K400" s="174"/>
      <c r="L400" s="174"/>
      <c r="M400" s="174"/>
      <c r="N400" s="119"/>
      <c r="O400" s="124"/>
      <c r="P400" s="124"/>
      <c r="Q400" s="174"/>
      <c r="R400" s="174"/>
      <c r="S400" s="174"/>
      <c r="T400" s="174"/>
      <c r="U400" s="174"/>
      <c r="V400" s="174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4"/>
      <c r="C401" s="174"/>
      <c r="D401" s="174"/>
      <c r="E401" s="174"/>
      <c r="F401" s="174"/>
      <c r="G401" s="174"/>
      <c r="H401" s="174"/>
      <c r="I401" s="174"/>
      <c r="J401" s="174"/>
      <c r="K401" s="174"/>
      <c r="L401" s="174"/>
      <c r="M401" s="174"/>
      <c r="N401" s="119"/>
      <c r="O401" s="124"/>
      <c r="P401" s="124"/>
      <c r="Q401" s="174"/>
      <c r="R401" s="174"/>
      <c r="S401" s="174"/>
      <c r="T401" s="174"/>
      <c r="U401" s="174"/>
      <c r="V401" s="174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4"/>
      <c r="C402" s="174"/>
      <c r="D402" s="174"/>
      <c r="E402" s="174"/>
      <c r="F402" s="174"/>
      <c r="G402" s="174"/>
      <c r="H402" s="174"/>
      <c r="I402" s="174"/>
      <c r="J402" s="174"/>
      <c r="K402" s="174"/>
      <c r="L402" s="174"/>
      <c r="M402" s="174"/>
      <c r="N402" s="119"/>
      <c r="O402" s="124"/>
      <c r="P402" s="124"/>
      <c r="Q402" s="174"/>
      <c r="R402" s="174"/>
      <c r="S402" s="174"/>
      <c r="T402" s="174"/>
      <c r="U402" s="174"/>
      <c r="V402" s="174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4"/>
      <c r="C403" s="174"/>
      <c r="D403" s="174"/>
      <c r="E403" s="174"/>
      <c r="F403" s="174"/>
      <c r="G403" s="174"/>
      <c r="H403" s="174"/>
      <c r="I403" s="174"/>
      <c r="J403" s="174"/>
      <c r="K403" s="174"/>
      <c r="L403" s="174"/>
      <c r="M403" s="174"/>
      <c r="N403" s="119"/>
      <c r="O403" s="124"/>
      <c r="P403" s="124"/>
      <c r="Q403" s="174"/>
      <c r="R403" s="174"/>
      <c r="S403" s="174"/>
      <c r="T403" s="174"/>
      <c r="U403" s="174"/>
      <c r="V403" s="174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4"/>
      <c r="C404" s="174"/>
      <c r="D404" s="174"/>
      <c r="E404" s="174"/>
      <c r="F404" s="174"/>
      <c r="G404" s="174"/>
      <c r="H404" s="174"/>
      <c r="I404" s="174"/>
      <c r="J404" s="174"/>
      <c r="K404" s="174"/>
      <c r="L404" s="174"/>
      <c r="M404" s="174"/>
      <c r="N404" s="119"/>
      <c r="O404" s="124"/>
      <c r="P404" s="124"/>
      <c r="Q404" s="174"/>
      <c r="R404" s="174"/>
      <c r="S404" s="174"/>
      <c r="T404" s="174"/>
      <c r="U404" s="174"/>
      <c r="V404" s="174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4"/>
      <c r="C405" s="174"/>
      <c r="D405" s="174"/>
      <c r="E405" s="174"/>
      <c r="F405" s="174"/>
      <c r="G405" s="174"/>
      <c r="H405" s="174"/>
      <c r="I405" s="174"/>
      <c r="J405" s="174"/>
      <c r="K405" s="174"/>
      <c r="L405" s="174"/>
      <c r="M405" s="174"/>
      <c r="N405" s="119"/>
      <c r="O405" s="124"/>
      <c r="P405" s="124"/>
      <c r="Q405" s="174"/>
      <c r="R405" s="174"/>
      <c r="S405" s="174"/>
      <c r="T405" s="174"/>
      <c r="U405" s="174"/>
      <c r="V405" s="174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4"/>
      <c r="C406" s="174"/>
      <c r="D406" s="174"/>
      <c r="E406" s="174"/>
      <c r="F406" s="174"/>
      <c r="G406" s="174"/>
      <c r="H406" s="174"/>
      <c r="I406" s="174"/>
      <c r="J406" s="174"/>
      <c r="K406" s="174"/>
      <c r="L406" s="174"/>
      <c r="M406" s="174"/>
      <c r="N406" s="119"/>
      <c r="O406" s="124"/>
      <c r="P406" s="124"/>
      <c r="Q406" s="174"/>
      <c r="R406" s="174"/>
      <c r="S406" s="174"/>
      <c r="T406" s="174"/>
      <c r="U406" s="174"/>
      <c r="V406" s="174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4"/>
      <c r="C407" s="174"/>
      <c r="D407" s="174"/>
      <c r="E407" s="174"/>
      <c r="F407" s="174"/>
      <c r="G407" s="174"/>
      <c r="H407" s="174"/>
      <c r="I407" s="174"/>
      <c r="J407" s="174"/>
      <c r="K407" s="174"/>
      <c r="L407" s="174"/>
      <c r="M407" s="174"/>
      <c r="N407" s="119"/>
      <c r="O407" s="124"/>
      <c r="P407" s="124"/>
      <c r="Q407" s="174"/>
      <c r="R407" s="174"/>
      <c r="S407" s="174"/>
      <c r="T407" s="174"/>
      <c r="U407" s="174"/>
      <c r="V407" s="174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4"/>
      <c r="C408" s="174"/>
      <c r="D408" s="174"/>
      <c r="E408" s="174"/>
      <c r="F408" s="174"/>
      <c r="G408" s="174"/>
      <c r="H408" s="174"/>
      <c r="I408" s="174"/>
      <c r="J408" s="174"/>
      <c r="K408" s="174"/>
      <c r="L408" s="174"/>
      <c r="M408" s="174"/>
      <c r="N408" s="119"/>
      <c r="O408" s="124"/>
      <c r="P408" s="124"/>
      <c r="Q408" s="174"/>
      <c r="R408" s="174"/>
      <c r="S408" s="174"/>
      <c r="T408" s="174"/>
      <c r="U408" s="174"/>
      <c r="V408" s="174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4"/>
      <c r="C409" s="174"/>
      <c r="D409" s="174"/>
      <c r="E409" s="174"/>
      <c r="F409" s="174"/>
      <c r="G409" s="174"/>
      <c r="H409" s="174"/>
      <c r="I409" s="174"/>
      <c r="J409" s="174"/>
      <c r="K409" s="174"/>
      <c r="L409" s="174"/>
      <c r="M409" s="174"/>
      <c r="N409" s="119"/>
      <c r="O409" s="124"/>
      <c r="P409" s="124"/>
      <c r="Q409" s="174"/>
      <c r="R409" s="174"/>
      <c r="S409" s="174"/>
      <c r="T409" s="174"/>
      <c r="U409" s="174"/>
      <c r="V409" s="174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4"/>
      <c r="C410" s="174"/>
      <c r="D410" s="174"/>
      <c r="E410" s="174"/>
      <c r="F410" s="174"/>
      <c r="G410" s="174"/>
      <c r="H410" s="174"/>
      <c r="I410" s="174"/>
      <c r="J410" s="174"/>
      <c r="K410" s="174"/>
      <c r="L410" s="174"/>
      <c r="M410" s="174"/>
      <c r="N410" s="119"/>
      <c r="O410" s="124"/>
      <c r="P410" s="124"/>
      <c r="Q410" s="174"/>
      <c r="R410" s="174"/>
      <c r="S410" s="174"/>
      <c r="T410" s="174"/>
      <c r="U410" s="174"/>
      <c r="V410" s="174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4"/>
      <c r="C411" s="174"/>
      <c r="D411" s="174"/>
      <c r="E411" s="174"/>
      <c r="F411" s="174"/>
      <c r="G411" s="174"/>
      <c r="H411" s="174"/>
      <c r="I411" s="174"/>
      <c r="J411" s="174"/>
      <c r="K411" s="174"/>
      <c r="L411" s="174"/>
      <c r="M411" s="174"/>
      <c r="N411" s="119"/>
      <c r="O411" s="124"/>
      <c r="P411" s="124"/>
      <c r="Q411" s="174"/>
      <c r="R411" s="174"/>
      <c r="S411" s="174"/>
      <c r="T411" s="174"/>
      <c r="U411" s="174"/>
      <c r="V411" s="174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4"/>
      <c r="C412" s="174"/>
      <c r="D412" s="174"/>
      <c r="E412" s="174"/>
      <c r="F412" s="174"/>
      <c r="G412" s="174"/>
      <c r="H412" s="174"/>
      <c r="I412" s="174"/>
      <c r="J412" s="174"/>
      <c r="K412" s="174"/>
      <c r="L412" s="174"/>
      <c r="M412" s="174"/>
      <c r="N412" s="119"/>
      <c r="O412" s="124"/>
      <c r="P412" s="124"/>
      <c r="Q412" s="174"/>
      <c r="R412" s="174"/>
      <c r="S412" s="174"/>
      <c r="T412" s="174"/>
      <c r="U412" s="174"/>
      <c r="V412" s="174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4"/>
      <c r="C413" s="174"/>
      <c r="D413" s="174"/>
      <c r="E413" s="174"/>
      <c r="F413" s="174"/>
      <c r="G413" s="174"/>
      <c r="H413" s="174"/>
      <c r="I413" s="174"/>
      <c r="J413" s="174"/>
      <c r="K413" s="174"/>
      <c r="L413" s="174"/>
      <c r="M413" s="174"/>
      <c r="N413" s="119"/>
      <c r="O413" s="124"/>
      <c r="P413" s="124"/>
      <c r="Q413" s="174"/>
      <c r="R413" s="174"/>
      <c r="S413" s="174"/>
      <c r="T413" s="174"/>
      <c r="U413" s="174"/>
      <c r="V413" s="174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4"/>
      <c r="C414" s="174"/>
      <c r="D414" s="174"/>
      <c r="E414" s="174"/>
      <c r="F414" s="174"/>
      <c r="G414" s="174"/>
      <c r="H414" s="174"/>
      <c r="I414" s="174"/>
      <c r="J414" s="174"/>
      <c r="K414" s="174"/>
      <c r="L414" s="174"/>
      <c r="M414" s="174"/>
      <c r="N414" s="119"/>
      <c r="O414" s="124"/>
      <c r="P414" s="124"/>
      <c r="Q414" s="174"/>
      <c r="R414" s="174"/>
      <c r="S414" s="174"/>
      <c r="T414" s="174"/>
      <c r="U414" s="174"/>
      <c r="V414" s="174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4"/>
      <c r="C415" s="174"/>
      <c r="D415" s="174"/>
      <c r="E415" s="174"/>
      <c r="F415" s="174"/>
      <c r="G415" s="174"/>
      <c r="H415" s="174"/>
      <c r="I415" s="174"/>
      <c r="J415" s="174"/>
      <c r="K415" s="174"/>
      <c r="L415" s="174"/>
      <c r="M415" s="174"/>
      <c r="N415" s="119"/>
      <c r="O415" s="124"/>
      <c r="P415" s="124"/>
      <c r="Q415" s="174"/>
      <c r="R415" s="174"/>
      <c r="S415" s="174"/>
      <c r="T415" s="174"/>
      <c r="U415" s="174"/>
      <c r="V415" s="174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4"/>
      <c r="C416" s="174"/>
      <c r="D416" s="174"/>
      <c r="E416" s="174"/>
      <c r="F416" s="174"/>
      <c r="G416" s="174"/>
      <c r="H416" s="174"/>
      <c r="I416" s="174"/>
      <c r="J416" s="174"/>
      <c r="K416" s="174"/>
      <c r="L416" s="174"/>
      <c r="M416" s="174"/>
      <c r="N416" s="119"/>
      <c r="O416" s="124"/>
      <c r="P416" s="124"/>
      <c r="Q416" s="174"/>
      <c r="R416" s="174"/>
      <c r="S416" s="174"/>
      <c r="T416" s="174"/>
      <c r="U416" s="174"/>
      <c r="V416" s="174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4"/>
      <c r="C417" s="174"/>
      <c r="D417" s="174"/>
      <c r="E417" s="174"/>
      <c r="F417" s="174"/>
      <c r="G417" s="174"/>
      <c r="H417" s="174"/>
      <c r="I417" s="174"/>
      <c r="J417" s="174"/>
      <c r="K417" s="174"/>
      <c r="L417" s="174"/>
      <c r="M417" s="174"/>
      <c r="N417" s="119"/>
      <c r="O417" s="124"/>
      <c r="P417" s="124"/>
      <c r="Q417" s="174"/>
      <c r="R417" s="174"/>
      <c r="S417" s="174"/>
      <c r="T417" s="174"/>
      <c r="U417" s="174"/>
      <c r="V417" s="174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4"/>
      <c r="C418" s="174"/>
      <c r="D418" s="174"/>
      <c r="E418" s="174"/>
      <c r="F418" s="174"/>
      <c r="G418" s="174"/>
      <c r="H418" s="174"/>
      <c r="I418" s="174"/>
      <c r="J418" s="174"/>
      <c r="K418" s="174"/>
      <c r="L418" s="174"/>
      <c r="M418" s="174"/>
      <c r="N418" s="119"/>
      <c r="O418" s="124"/>
      <c r="P418" s="124"/>
      <c r="Q418" s="174"/>
      <c r="R418" s="174"/>
      <c r="S418" s="174"/>
      <c r="T418" s="174"/>
      <c r="U418" s="174"/>
      <c r="V418" s="174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4"/>
      <c r="C419" s="174"/>
      <c r="D419" s="174"/>
      <c r="E419" s="174"/>
      <c r="F419" s="174"/>
      <c r="G419" s="174"/>
      <c r="H419" s="174"/>
      <c r="I419" s="174"/>
      <c r="J419" s="174"/>
      <c r="K419" s="174"/>
      <c r="L419" s="174"/>
      <c r="M419" s="174"/>
      <c r="N419" s="119"/>
      <c r="O419" s="124"/>
      <c r="P419" s="124"/>
      <c r="Q419" s="174"/>
      <c r="R419" s="174"/>
      <c r="S419" s="174"/>
      <c r="T419" s="174"/>
      <c r="U419" s="174"/>
      <c r="V419" s="174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4"/>
      <c r="C420" s="174"/>
      <c r="D420" s="174"/>
      <c r="E420" s="174"/>
      <c r="F420" s="174"/>
      <c r="G420" s="174"/>
      <c r="H420" s="174"/>
      <c r="I420" s="174"/>
      <c r="J420" s="174"/>
      <c r="K420" s="174"/>
      <c r="L420" s="174"/>
      <c r="M420" s="174"/>
      <c r="N420" s="119"/>
      <c r="O420" s="124"/>
      <c r="P420" s="124"/>
      <c r="Q420" s="174"/>
      <c r="R420" s="174"/>
      <c r="S420" s="174"/>
      <c r="T420" s="174"/>
      <c r="U420" s="174"/>
      <c r="V420" s="174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4"/>
      <c r="C421" s="174"/>
      <c r="D421" s="174"/>
      <c r="E421" s="174"/>
      <c r="F421" s="174"/>
      <c r="G421" s="174"/>
      <c r="H421" s="174"/>
      <c r="I421" s="174"/>
      <c r="J421" s="174"/>
      <c r="K421" s="174"/>
      <c r="L421" s="174"/>
      <c r="M421" s="174"/>
      <c r="N421" s="119"/>
      <c r="O421" s="124"/>
      <c r="P421" s="124"/>
      <c r="Q421" s="174"/>
      <c r="R421" s="174"/>
      <c r="S421" s="174"/>
      <c r="T421" s="174"/>
      <c r="U421" s="174"/>
      <c r="V421" s="174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4"/>
      <c r="C422" s="174"/>
      <c r="D422" s="174"/>
      <c r="E422" s="174"/>
      <c r="F422" s="174"/>
      <c r="G422" s="174"/>
      <c r="H422" s="174"/>
      <c r="I422" s="174"/>
      <c r="J422" s="174"/>
      <c r="K422" s="174"/>
      <c r="L422" s="174"/>
      <c r="M422" s="174"/>
      <c r="N422" s="119"/>
      <c r="O422" s="124"/>
      <c r="P422" s="124"/>
      <c r="Q422" s="174"/>
      <c r="R422" s="174"/>
      <c r="S422" s="174"/>
      <c r="T422" s="174"/>
      <c r="U422" s="174"/>
      <c r="V422" s="174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4"/>
      <c r="C423" s="174"/>
      <c r="D423" s="174"/>
      <c r="E423" s="174"/>
      <c r="F423" s="174"/>
      <c r="G423" s="174"/>
      <c r="H423" s="174"/>
      <c r="I423" s="174"/>
      <c r="J423" s="174"/>
      <c r="K423" s="174"/>
      <c r="L423" s="174"/>
      <c r="M423" s="174"/>
      <c r="N423" s="119"/>
      <c r="O423" s="124"/>
      <c r="P423" s="124"/>
      <c r="Q423" s="174"/>
      <c r="R423" s="174"/>
      <c r="S423" s="174"/>
      <c r="T423" s="174"/>
      <c r="U423" s="174"/>
      <c r="V423" s="174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4"/>
      <c r="C424" s="174"/>
      <c r="D424" s="174"/>
      <c r="E424" s="174"/>
      <c r="F424" s="174"/>
      <c r="G424" s="174"/>
      <c r="H424" s="174"/>
      <c r="I424" s="174"/>
      <c r="J424" s="174"/>
      <c r="K424" s="174"/>
      <c r="L424" s="174"/>
      <c r="M424" s="174"/>
      <c r="N424" s="119"/>
      <c r="O424" s="124"/>
      <c r="P424" s="124"/>
      <c r="Q424" s="174"/>
      <c r="R424" s="174"/>
      <c r="S424" s="174"/>
      <c r="T424" s="174"/>
      <c r="U424" s="174"/>
      <c r="V424" s="174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4"/>
      <c r="C425" s="174"/>
      <c r="D425" s="174"/>
      <c r="E425" s="174"/>
      <c r="F425" s="174"/>
      <c r="G425" s="174"/>
      <c r="H425" s="174"/>
      <c r="I425" s="174"/>
      <c r="J425" s="174"/>
      <c r="K425" s="174"/>
      <c r="L425" s="174"/>
      <c r="M425" s="174"/>
      <c r="N425" s="119"/>
      <c r="O425" s="124"/>
      <c r="P425" s="124"/>
      <c r="Q425" s="174"/>
      <c r="R425" s="174"/>
      <c r="S425" s="174"/>
      <c r="T425" s="174"/>
      <c r="U425" s="174"/>
      <c r="V425" s="174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4"/>
      <c r="C426" s="174"/>
      <c r="D426" s="174"/>
      <c r="E426" s="174"/>
      <c r="F426" s="174"/>
      <c r="G426" s="174"/>
      <c r="H426" s="174"/>
      <c r="I426" s="174"/>
      <c r="J426" s="174"/>
      <c r="K426" s="174"/>
      <c r="L426" s="174"/>
      <c r="M426" s="174"/>
      <c r="N426" s="119"/>
      <c r="O426" s="124"/>
      <c r="P426" s="124"/>
      <c r="Q426" s="174"/>
      <c r="R426" s="174"/>
      <c r="S426" s="174"/>
      <c r="T426" s="174"/>
      <c r="U426" s="174"/>
      <c r="V426" s="174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4"/>
      <c r="C427" s="174"/>
      <c r="D427" s="174"/>
      <c r="E427" s="174"/>
      <c r="F427" s="174"/>
      <c r="G427" s="174"/>
      <c r="H427" s="174"/>
      <c r="I427" s="174"/>
      <c r="J427" s="174"/>
      <c r="K427" s="174"/>
      <c r="L427" s="174"/>
      <c r="M427" s="174"/>
      <c r="N427" s="119"/>
      <c r="O427" s="124"/>
      <c r="P427" s="124"/>
      <c r="Q427" s="174"/>
      <c r="R427" s="174"/>
      <c r="S427" s="174"/>
      <c r="T427" s="174"/>
      <c r="U427" s="174"/>
      <c r="V427" s="174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4"/>
      <c r="C428" s="174"/>
      <c r="D428" s="174"/>
      <c r="E428" s="174"/>
      <c r="F428" s="174"/>
      <c r="G428" s="174"/>
      <c r="H428" s="174"/>
      <c r="I428" s="174"/>
      <c r="J428" s="174"/>
      <c r="K428" s="174"/>
      <c r="L428" s="174"/>
      <c r="M428" s="174"/>
      <c r="N428" s="119"/>
      <c r="O428" s="124"/>
      <c r="P428" s="124"/>
      <c r="Q428" s="174"/>
      <c r="R428" s="174"/>
      <c r="S428" s="174"/>
      <c r="T428" s="174"/>
      <c r="U428" s="174"/>
      <c r="V428" s="174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4"/>
      <c r="C429" s="174"/>
      <c r="D429" s="174"/>
      <c r="E429" s="174"/>
      <c r="F429" s="174"/>
      <c r="G429" s="174"/>
      <c r="H429" s="174"/>
      <c r="I429" s="174"/>
      <c r="J429" s="174"/>
      <c r="K429" s="174"/>
      <c r="L429" s="174"/>
      <c r="M429" s="174"/>
      <c r="N429" s="119"/>
      <c r="O429" s="124"/>
      <c r="P429" s="124"/>
      <c r="Q429" s="174"/>
      <c r="R429" s="174"/>
      <c r="S429" s="174"/>
      <c r="T429" s="174"/>
      <c r="U429" s="174"/>
      <c r="V429" s="174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4"/>
      <c r="C430" s="174"/>
      <c r="D430" s="174"/>
      <c r="E430" s="174"/>
      <c r="F430" s="174"/>
      <c r="G430" s="174"/>
      <c r="H430" s="174"/>
      <c r="I430" s="174"/>
      <c r="J430" s="174"/>
      <c r="K430" s="174"/>
      <c r="L430" s="174"/>
      <c r="M430" s="174"/>
      <c r="N430" s="119"/>
      <c r="O430" s="124"/>
      <c r="P430" s="124"/>
      <c r="Q430" s="174"/>
      <c r="R430" s="174"/>
      <c r="S430" s="174"/>
      <c r="T430" s="174"/>
      <c r="U430" s="174"/>
      <c r="V430" s="174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4"/>
      <c r="C431" s="174"/>
      <c r="D431" s="174"/>
      <c r="E431" s="174"/>
      <c r="F431" s="174"/>
      <c r="G431" s="174"/>
      <c r="H431" s="174"/>
      <c r="I431" s="174"/>
      <c r="J431" s="174"/>
      <c r="K431" s="174"/>
      <c r="L431" s="174"/>
      <c r="M431" s="174"/>
      <c r="N431" s="119"/>
      <c r="O431" s="124"/>
      <c r="P431" s="124"/>
      <c r="Q431" s="174"/>
      <c r="R431" s="174"/>
      <c r="S431" s="174"/>
      <c r="T431" s="174"/>
      <c r="U431" s="174"/>
      <c r="V431" s="174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4"/>
      <c r="C432" s="174"/>
      <c r="D432" s="174"/>
      <c r="E432" s="174"/>
      <c r="F432" s="174"/>
      <c r="G432" s="174"/>
      <c r="H432" s="174"/>
      <c r="I432" s="174"/>
      <c r="J432" s="174"/>
      <c r="K432" s="174"/>
      <c r="L432" s="174"/>
      <c r="M432" s="174"/>
      <c r="N432" s="119"/>
      <c r="O432" s="124"/>
      <c r="P432" s="124"/>
      <c r="Q432" s="174"/>
      <c r="R432" s="174"/>
      <c r="S432" s="174"/>
      <c r="T432" s="174"/>
      <c r="U432" s="174"/>
      <c r="V432" s="174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4"/>
      <c r="C433" s="174"/>
      <c r="D433" s="174"/>
      <c r="E433" s="174"/>
      <c r="F433" s="174"/>
      <c r="G433" s="174"/>
      <c r="H433" s="174"/>
      <c r="I433" s="174"/>
      <c r="J433" s="174"/>
      <c r="K433" s="174"/>
      <c r="L433" s="174"/>
      <c r="M433" s="174"/>
      <c r="N433" s="119"/>
      <c r="O433" s="124"/>
      <c r="P433" s="124"/>
      <c r="Q433" s="174"/>
      <c r="R433" s="174"/>
      <c r="S433" s="174"/>
      <c r="T433" s="174"/>
      <c r="U433" s="174"/>
      <c r="V433" s="174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4"/>
      <c r="C434" s="174"/>
      <c r="D434" s="174"/>
      <c r="E434" s="174"/>
      <c r="F434" s="174"/>
      <c r="G434" s="174"/>
      <c r="H434" s="174"/>
      <c r="I434" s="174"/>
      <c r="J434" s="174"/>
      <c r="K434" s="174"/>
      <c r="L434" s="174"/>
      <c r="M434" s="174"/>
      <c r="N434" s="119"/>
      <c r="O434" s="124"/>
      <c r="P434" s="124"/>
      <c r="Q434" s="174"/>
      <c r="R434" s="174"/>
      <c r="S434" s="174"/>
      <c r="T434" s="174"/>
      <c r="U434" s="174"/>
      <c r="V434" s="174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4"/>
      <c r="C435" s="174"/>
      <c r="D435" s="174"/>
      <c r="E435" s="174"/>
      <c r="F435" s="174"/>
      <c r="G435" s="174"/>
      <c r="H435" s="174"/>
      <c r="I435" s="174"/>
      <c r="J435" s="174"/>
      <c r="K435" s="174"/>
      <c r="L435" s="174"/>
      <c r="M435" s="174"/>
      <c r="N435" s="119"/>
      <c r="O435" s="124"/>
      <c r="P435" s="124"/>
      <c r="Q435" s="174"/>
      <c r="R435" s="174"/>
      <c r="S435" s="174"/>
      <c r="T435" s="174"/>
      <c r="U435" s="174"/>
      <c r="V435" s="174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4"/>
      <c r="C436" s="174"/>
      <c r="D436" s="174"/>
      <c r="E436" s="174"/>
      <c r="F436" s="174"/>
      <c r="G436" s="174"/>
      <c r="H436" s="174"/>
      <c r="I436" s="174"/>
      <c r="J436" s="174"/>
      <c r="K436" s="174"/>
      <c r="L436" s="174"/>
      <c r="M436" s="174"/>
      <c r="N436" s="119"/>
      <c r="O436" s="124"/>
      <c r="P436" s="124"/>
      <c r="Q436" s="174"/>
      <c r="R436" s="174"/>
      <c r="S436" s="174"/>
      <c r="T436" s="174"/>
      <c r="U436" s="174"/>
      <c r="V436" s="174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4"/>
      <c r="C437" s="174"/>
      <c r="D437" s="174"/>
      <c r="E437" s="174"/>
      <c r="F437" s="174"/>
      <c r="G437" s="174"/>
      <c r="H437" s="174"/>
      <c r="I437" s="174"/>
      <c r="J437" s="174"/>
      <c r="K437" s="174"/>
      <c r="L437" s="174"/>
      <c r="M437" s="174"/>
      <c r="N437" s="119"/>
      <c r="O437" s="124"/>
      <c r="P437" s="124"/>
      <c r="Q437" s="174"/>
      <c r="R437" s="174"/>
      <c r="S437" s="174"/>
      <c r="T437" s="174"/>
      <c r="U437" s="174"/>
      <c r="V437" s="174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4"/>
      <c r="C438" s="174"/>
      <c r="D438" s="174"/>
      <c r="E438" s="174"/>
      <c r="F438" s="174"/>
      <c r="G438" s="174"/>
      <c r="H438" s="174"/>
      <c r="I438" s="174"/>
      <c r="J438" s="174"/>
      <c r="K438" s="174"/>
      <c r="L438" s="174"/>
      <c r="M438" s="174"/>
      <c r="N438" s="119"/>
      <c r="O438" s="124"/>
      <c r="P438" s="124"/>
      <c r="Q438" s="174"/>
      <c r="R438" s="174"/>
      <c r="S438" s="174"/>
      <c r="T438" s="174"/>
      <c r="U438" s="174"/>
      <c r="V438" s="174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4"/>
      <c r="C439" s="174"/>
      <c r="D439" s="174"/>
      <c r="E439" s="174"/>
      <c r="F439" s="174"/>
      <c r="G439" s="174"/>
      <c r="H439" s="174"/>
      <c r="I439" s="174"/>
      <c r="J439" s="174"/>
      <c r="K439" s="174"/>
      <c r="L439" s="174"/>
      <c r="M439" s="174"/>
      <c r="N439" s="119"/>
      <c r="O439" s="124"/>
      <c r="P439" s="124"/>
      <c r="Q439" s="174"/>
      <c r="R439" s="174"/>
      <c r="S439" s="174"/>
      <c r="T439" s="174"/>
      <c r="U439" s="174"/>
      <c r="V439" s="174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4"/>
      <c r="C440" s="174"/>
      <c r="D440" s="174"/>
      <c r="E440" s="174"/>
      <c r="F440" s="174"/>
      <c r="G440" s="174"/>
      <c r="H440" s="174"/>
      <c r="I440" s="174"/>
      <c r="J440" s="174"/>
      <c r="K440" s="174"/>
      <c r="L440" s="174"/>
      <c r="M440" s="174"/>
      <c r="N440" s="119"/>
      <c r="O440" s="124"/>
      <c r="P440" s="124"/>
      <c r="Q440" s="174"/>
      <c r="R440" s="174"/>
      <c r="S440" s="174"/>
      <c r="T440" s="174"/>
      <c r="U440" s="174"/>
      <c r="V440" s="174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4"/>
      <c r="C441" s="174"/>
      <c r="D441" s="174"/>
      <c r="E441" s="174"/>
      <c r="F441" s="174"/>
      <c r="G441" s="174"/>
      <c r="H441" s="174"/>
      <c r="I441" s="174"/>
      <c r="J441" s="174"/>
      <c r="K441" s="174"/>
      <c r="L441" s="174"/>
      <c r="M441" s="174"/>
      <c r="N441" s="119"/>
      <c r="O441" s="124"/>
      <c r="P441" s="124"/>
      <c r="Q441" s="174"/>
      <c r="R441" s="174"/>
      <c r="S441" s="174"/>
      <c r="T441" s="174"/>
      <c r="U441" s="174"/>
      <c r="V441" s="174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4"/>
      <c r="C442" s="174"/>
      <c r="D442" s="174"/>
      <c r="E442" s="174"/>
      <c r="F442" s="174"/>
      <c r="G442" s="174"/>
      <c r="H442" s="174"/>
      <c r="I442" s="174"/>
      <c r="J442" s="174"/>
      <c r="K442" s="174"/>
      <c r="L442" s="174"/>
      <c r="M442" s="174"/>
      <c r="N442" s="119"/>
      <c r="O442" s="124"/>
      <c r="P442" s="124"/>
      <c r="Q442" s="174"/>
      <c r="R442" s="174"/>
      <c r="S442" s="174"/>
      <c r="T442" s="174"/>
      <c r="U442" s="174"/>
      <c r="V442" s="174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4"/>
      <c r="C443" s="174"/>
      <c r="D443" s="174"/>
      <c r="E443" s="174"/>
      <c r="F443" s="174"/>
      <c r="G443" s="174"/>
      <c r="H443" s="174"/>
      <c r="I443" s="174"/>
      <c r="J443" s="174"/>
      <c r="K443" s="174"/>
      <c r="L443" s="174"/>
      <c r="M443" s="174"/>
      <c r="N443" s="119"/>
      <c r="O443" s="124"/>
      <c r="P443" s="124"/>
      <c r="Q443" s="174"/>
      <c r="R443" s="174"/>
      <c r="S443" s="174"/>
      <c r="T443" s="174"/>
      <c r="U443" s="174"/>
      <c r="V443" s="174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4"/>
      <c r="C444" s="174"/>
      <c r="D444" s="174"/>
      <c r="E444" s="174"/>
      <c r="F444" s="174"/>
      <c r="G444" s="174"/>
      <c r="H444" s="174"/>
      <c r="I444" s="174"/>
      <c r="J444" s="174"/>
      <c r="K444" s="174"/>
      <c r="L444" s="174"/>
      <c r="M444" s="174"/>
      <c r="N444" s="119"/>
      <c r="O444" s="124"/>
      <c r="P444" s="124"/>
      <c r="Q444" s="174"/>
      <c r="R444" s="174"/>
      <c r="S444" s="174"/>
      <c r="T444" s="174"/>
      <c r="U444" s="174"/>
      <c r="V444" s="174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4"/>
      <c r="C445" s="174"/>
      <c r="D445" s="174"/>
      <c r="E445" s="174"/>
      <c r="F445" s="174"/>
      <c r="G445" s="174"/>
      <c r="H445" s="174"/>
      <c r="I445" s="174"/>
      <c r="J445" s="174"/>
      <c r="K445" s="174"/>
      <c r="L445" s="174"/>
      <c r="M445" s="174"/>
      <c r="N445" s="119"/>
      <c r="O445" s="124"/>
      <c r="P445" s="124"/>
      <c r="Q445" s="174"/>
      <c r="R445" s="174"/>
      <c r="S445" s="174"/>
      <c r="T445" s="174"/>
      <c r="U445" s="174"/>
      <c r="V445" s="174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4"/>
      <c r="C446" s="174"/>
      <c r="D446" s="174"/>
      <c r="E446" s="174"/>
      <c r="F446" s="174"/>
      <c r="G446" s="174"/>
      <c r="H446" s="174"/>
      <c r="I446" s="174"/>
      <c r="J446" s="174"/>
      <c r="K446" s="174"/>
      <c r="L446" s="174"/>
      <c r="M446" s="174"/>
      <c r="N446" s="119"/>
      <c r="O446" s="124"/>
      <c r="P446" s="124"/>
      <c r="Q446" s="174"/>
      <c r="R446" s="174"/>
      <c r="S446" s="174"/>
      <c r="T446" s="174"/>
      <c r="U446" s="174"/>
      <c r="V446" s="174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4"/>
      <c r="C447" s="174"/>
      <c r="D447" s="174"/>
      <c r="E447" s="174"/>
      <c r="F447" s="174"/>
      <c r="G447" s="174"/>
      <c r="H447" s="174"/>
      <c r="I447" s="174"/>
      <c r="J447" s="174"/>
      <c r="K447" s="174"/>
      <c r="L447" s="174"/>
      <c r="M447" s="174"/>
      <c r="N447" s="119"/>
      <c r="O447" s="124"/>
      <c r="P447" s="124"/>
      <c r="Q447" s="174"/>
      <c r="R447" s="174"/>
      <c r="S447" s="174"/>
      <c r="T447" s="174"/>
      <c r="U447" s="174"/>
      <c r="V447" s="174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4"/>
      <c r="C448" s="174"/>
      <c r="D448" s="174"/>
      <c r="E448" s="174"/>
      <c r="F448" s="174"/>
      <c r="G448" s="174"/>
      <c r="H448" s="174"/>
      <c r="I448" s="174"/>
      <c r="J448" s="174"/>
      <c r="K448" s="174"/>
      <c r="L448" s="174"/>
      <c r="M448" s="174"/>
      <c r="N448" s="119"/>
      <c r="O448" s="124"/>
      <c r="P448" s="124"/>
      <c r="Q448" s="174"/>
      <c r="R448" s="174"/>
      <c r="S448" s="174"/>
      <c r="T448" s="174"/>
      <c r="U448" s="174"/>
      <c r="V448" s="174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4"/>
      <c r="C449" s="174"/>
      <c r="D449" s="174"/>
      <c r="E449" s="174"/>
      <c r="F449" s="174"/>
      <c r="G449" s="174"/>
      <c r="H449" s="174"/>
      <c r="I449" s="174"/>
      <c r="J449" s="174"/>
      <c r="K449" s="174"/>
      <c r="L449" s="174"/>
      <c r="M449" s="174"/>
      <c r="N449" s="119"/>
      <c r="O449" s="124"/>
      <c r="P449" s="124"/>
      <c r="Q449" s="174"/>
      <c r="R449" s="174"/>
      <c r="S449" s="174"/>
      <c r="T449" s="174"/>
      <c r="U449" s="174"/>
      <c r="V449" s="174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4"/>
      <c r="C450" s="174"/>
      <c r="D450" s="174"/>
      <c r="E450" s="174"/>
      <c r="F450" s="174"/>
      <c r="G450" s="174"/>
      <c r="H450" s="174"/>
      <c r="I450" s="174"/>
      <c r="J450" s="174"/>
      <c r="K450" s="174"/>
      <c r="L450" s="174"/>
      <c r="M450" s="174"/>
      <c r="N450" s="119"/>
      <c r="O450" s="124"/>
      <c r="P450" s="124"/>
      <c r="Q450" s="174"/>
      <c r="R450" s="174"/>
      <c r="S450" s="174"/>
      <c r="T450" s="174"/>
      <c r="U450" s="174"/>
      <c r="V450" s="174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4"/>
      <c r="C451" s="174"/>
      <c r="D451" s="174"/>
      <c r="E451" s="174"/>
      <c r="F451" s="174"/>
      <c r="G451" s="174"/>
      <c r="H451" s="174"/>
      <c r="I451" s="174"/>
      <c r="J451" s="174"/>
      <c r="K451" s="174"/>
      <c r="L451" s="174"/>
      <c r="M451" s="174"/>
      <c r="N451" s="119"/>
      <c r="O451" s="124"/>
      <c r="P451" s="124"/>
      <c r="Q451" s="174"/>
      <c r="R451" s="174"/>
      <c r="S451" s="174"/>
      <c r="T451" s="174"/>
      <c r="U451" s="174"/>
      <c r="V451" s="174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4"/>
      <c r="C452" s="174"/>
      <c r="D452" s="174"/>
      <c r="E452" s="174"/>
      <c r="F452" s="174"/>
      <c r="G452" s="174"/>
      <c r="H452" s="174"/>
      <c r="I452" s="174"/>
      <c r="J452" s="174"/>
      <c r="K452" s="174"/>
      <c r="L452" s="174"/>
      <c r="M452" s="174"/>
      <c r="N452" s="119"/>
      <c r="O452" s="124"/>
      <c r="P452" s="124"/>
      <c r="Q452" s="174"/>
      <c r="R452" s="174"/>
      <c r="S452" s="174"/>
      <c r="T452" s="174"/>
      <c r="U452" s="174"/>
      <c r="V452" s="174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4"/>
      <c r="C453" s="174"/>
      <c r="D453" s="174"/>
      <c r="E453" s="174"/>
      <c r="F453" s="174"/>
      <c r="G453" s="174"/>
      <c r="H453" s="174"/>
      <c r="I453" s="174"/>
      <c r="J453" s="174"/>
      <c r="K453" s="174"/>
      <c r="L453" s="174"/>
      <c r="M453" s="174"/>
      <c r="N453" s="119"/>
      <c r="O453" s="124"/>
      <c r="P453" s="124"/>
      <c r="Q453" s="174"/>
      <c r="R453" s="174"/>
      <c r="S453" s="174"/>
      <c r="T453" s="174"/>
      <c r="U453" s="174"/>
      <c r="V453" s="174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4"/>
      <c r="C454" s="174"/>
      <c r="D454" s="174"/>
      <c r="E454" s="174"/>
      <c r="F454" s="174"/>
      <c r="G454" s="174"/>
      <c r="H454" s="174"/>
      <c r="I454" s="174"/>
      <c r="J454" s="174"/>
      <c r="K454" s="174"/>
      <c r="L454" s="174"/>
      <c r="M454" s="174"/>
      <c r="N454" s="119"/>
      <c r="O454" s="124"/>
      <c r="P454" s="124"/>
      <c r="Q454" s="174"/>
      <c r="R454" s="174"/>
      <c r="S454" s="174"/>
      <c r="T454" s="174"/>
      <c r="U454" s="174"/>
      <c r="V454" s="174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4"/>
      <c r="C455" s="174"/>
      <c r="D455" s="174"/>
      <c r="E455" s="174"/>
      <c r="F455" s="174"/>
      <c r="G455" s="174"/>
      <c r="H455" s="174"/>
      <c r="I455" s="174"/>
      <c r="J455" s="174"/>
      <c r="K455" s="174"/>
      <c r="L455" s="174"/>
      <c r="M455" s="174"/>
      <c r="N455" s="119"/>
      <c r="O455" s="124"/>
      <c r="P455" s="124"/>
      <c r="Q455" s="174"/>
      <c r="R455" s="174"/>
      <c r="S455" s="174"/>
      <c r="T455" s="174"/>
      <c r="U455" s="174"/>
      <c r="V455" s="174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4"/>
      <c r="C456" s="174"/>
      <c r="D456" s="174"/>
      <c r="E456" s="174"/>
      <c r="F456" s="174"/>
      <c r="G456" s="174"/>
      <c r="H456" s="174"/>
      <c r="I456" s="174"/>
      <c r="J456" s="174"/>
      <c r="K456" s="174"/>
      <c r="L456" s="174"/>
      <c r="M456" s="174"/>
      <c r="N456" s="119"/>
      <c r="O456" s="124"/>
      <c r="P456" s="124"/>
      <c r="Q456" s="174"/>
      <c r="R456" s="174"/>
      <c r="S456" s="174"/>
      <c r="T456" s="174"/>
      <c r="U456" s="174"/>
      <c r="V456" s="174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4"/>
      <c r="C457" s="174"/>
      <c r="D457" s="174"/>
      <c r="E457" s="174"/>
      <c r="F457" s="174"/>
      <c r="G457" s="174"/>
      <c r="H457" s="174"/>
      <c r="I457" s="174"/>
      <c r="J457" s="174"/>
      <c r="K457" s="174"/>
      <c r="L457" s="174"/>
      <c r="M457" s="174"/>
      <c r="N457" s="119"/>
      <c r="O457" s="124"/>
      <c r="P457" s="124"/>
      <c r="Q457" s="174"/>
      <c r="R457" s="174"/>
      <c r="S457" s="174"/>
      <c r="T457" s="174"/>
      <c r="U457" s="174"/>
      <c r="V457" s="174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4"/>
      <c r="C458" s="174"/>
      <c r="D458" s="174"/>
      <c r="E458" s="174"/>
      <c r="F458" s="174"/>
      <c r="G458" s="174"/>
      <c r="H458" s="174"/>
      <c r="I458" s="174"/>
      <c r="J458" s="174"/>
      <c r="K458" s="174"/>
      <c r="L458" s="174"/>
      <c r="M458" s="174"/>
      <c r="N458" s="119"/>
      <c r="O458" s="124"/>
      <c r="P458" s="124"/>
      <c r="Q458" s="174"/>
      <c r="R458" s="174"/>
      <c r="S458" s="174"/>
      <c r="T458" s="174"/>
      <c r="U458" s="174"/>
      <c r="V458" s="174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4"/>
      <c r="C459" s="174"/>
      <c r="D459" s="174"/>
      <c r="E459" s="174"/>
      <c r="F459" s="174"/>
      <c r="G459" s="174"/>
      <c r="H459" s="174"/>
      <c r="I459" s="174"/>
      <c r="J459" s="174"/>
      <c r="K459" s="174"/>
      <c r="L459" s="174"/>
      <c r="M459" s="174"/>
      <c r="N459" s="119"/>
      <c r="O459" s="124"/>
      <c r="P459" s="124"/>
      <c r="Q459" s="174"/>
      <c r="R459" s="174"/>
      <c r="S459" s="174"/>
      <c r="T459" s="174"/>
      <c r="U459" s="174"/>
      <c r="V459" s="174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4"/>
      <c r="C460" s="174"/>
      <c r="D460" s="174"/>
      <c r="E460" s="174"/>
      <c r="F460" s="174"/>
      <c r="G460" s="174"/>
      <c r="H460" s="174"/>
      <c r="I460" s="174"/>
      <c r="J460" s="174"/>
      <c r="K460" s="174"/>
      <c r="L460" s="174"/>
      <c r="M460" s="174"/>
      <c r="N460" s="119"/>
      <c r="O460" s="124"/>
      <c r="P460" s="124"/>
      <c r="Q460" s="174"/>
      <c r="R460" s="174"/>
      <c r="S460" s="174"/>
      <c r="T460" s="174"/>
      <c r="U460" s="174"/>
      <c r="V460" s="174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4"/>
      <c r="C461" s="174"/>
      <c r="D461" s="174"/>
      <c r="E461" s="174"/>
      <c r="F461" s="174"/>
      <c r="G461" s="174"/>
      <c r="H461" s="174"/>
      <c r="I461" s="174"/>
      <c r="J461" s="174"/>
      <c r="K461" s="174"/>
      <c r="L461" s="174"/>
      <c r="M461" s="174"/>
      <c r="N461" s="119"/>
      <c r="O461" s="124"/>
      <c r="P461" s="124"/>
      <c r="Q461" s="174"/>
      <c r="R461" s="174"/>
      <c r="S461" s="174"/>
      <c r="T461" s="174"/>
      <c r="U461" s="174"/>
      <c r="V461" s="174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4"/>
      <c r="C462" s="174"/>
      <c r="D462" s="174"/>
      <c r="E462" s="174"/>
      <c r="F462" s="174"/>
      <c r="G462" s="174"/>
      <c r="H462" s="174"/>
      <c r="I462" s="174"/>
      <c r="J462" s="174"/>
      <c r="K462" s="174"/>
      <c r="L462" s="174"/>
      <c r="M462" s="174"/>
      <c r="N462" s="119"/>
      <c r="O462" s="124"/>
      <c r="P462" s="124"/>
      <c r="Q462" s="174"/>
      <c r="R462" s="174"/>
      <c r="S462" s="174"/>
      <c r="T462" s="174"/>
      <c r="U462" s="174"/>
      <c r="V462" s="174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4"/>
      <c r="C463" s="174"/>
      <c r="D463" s="174"/>
      <c r="E463" s="174"/>
      <c r="F463" s="174"/>
      <c r="G463" s="174"/>
      <c r="H463" s="174"/>
      <c r="I463" s="174"/>
      <c r="J463" s="174"/>
      <c r="K463" s="174"/>
      <c r="L463" s="174"/>
      <c r="M463" s="174"/>
      <c r="N463" s="119"/>
      <c r="O463" s="124"/>
      <c r="P463" s="124"/>
      <c r="Q463" s="174"/>
      <c r="R463" s="174"/>
      <c r="S463" s="174"/>
      <c r="T463" s="174"/>
      <c r="U463" s="174"/>
      <c r="V463" s="174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4"/>
      <c r="C464" s="174"/>
      <c r="D464" s="174"/>
      <c r="E464" s="174"/>
      <c r="F464" s="174"/>
      <c r="G464" s="174"/>
      <c r="H464" s="174"/>
      <c r="I464" s="174"/>
      <c r="J464" s="174"/>
      <c r="K464" s="174"/>
      <c r="L464" s="174"/>
      <c r="M464" s="174"/>
      <c r="N464" s="119"/>
      <c r="O464" s="124"/>
      <c r="P464" s="124"/>
      <c r="Q464" s="174"/>
      <c r="R464" s="174"/>
      <c r="S464" s="174"/>
      <c r="T464" s="174"/>
      <c r="U464" s="174"/>
      <c r="V464" s="174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4"/>
      <c r="C465" s="174"/>
      <c r="D465" s="174"/>
      <c r="E465" s="174"/>
      <c r="F465" s="174"/>
      <c r="G465" s="174"/>
      <c r="H465" s="174"/>
      <c r="I465" s="174"/>
      <c r="J465" s="174"/>
      <c r="K465" s="174"/>
      <c r="L465" s="174"/>
      <c r="M465" s="174"/>
      <c r="N465" s="119"/>
      <c r="O465" s="124"/>
      <c r="P465" s="124"/>
      <c r="Q465" s="174"/>
      <c r="R465" s="174"/>
      <c r="S465" s="174"/>
      <c r="T465" s="174"/>
      <c r="U465" s="174"/>
      <c r="V465" s="174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4"/>
      <c r="C466" s="174"/>
      <c r="D466" s="174"/>
      <c r="E466" s="174"/>
      <c r="F466" s="174"/>
      <c r="G466" s="174"/>
      <c r="H466" s="174"/>
      <c r="I466" s="174"/>
      <c r="J466" s="174"/>
      <c r="K466" s="174"/>
      <c r="L466" s="174"/>
      <c r="M466" s="174"/>
      <c r="N466" s="119"/>
      <c r="O466" s="124"/>
      <c r="P466" s="124"/>
      <c r="Q466" s="174"/>
      <c r="R466" s="174"/>
      <c r="S466" s="174"/>
      <c r="T466" s="174"/>
      <c r="U466" s="174"/>
      <c r="V466" s="174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4"/>
      <c r="C467" s="174"/>
      <c r="D467" s="174"/>
      <c r="E467" s="174"/>
      <c r="F467" s="174"/>
      <c r="G467" s="174"/>
      <c r="H467" s="174"/>
      <c r="I467" s="174"/>
      <c r="J467" s="174"/>
      <c r="K467" s="174"/>
      <c r="L467" s="174"/>
      <c r="M467" s="174"/>
      <c r="N467" s="119"/>
      <c r="O467" s="124"/>
      <c r="P467" s="124"/>
      <c r="Q467" s="174"/>
      <c r="R467" s="174"/>
      <c r="S467" s="174"/>
      <c r="T467" s="174"/>
      <c r="U467" s="174"/>
      <c r="V467" s="174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4"/>
      <c r="C468" s="174"/>
      <c r="D468" s="174"/>
      <c r="E468" s="174"/>
      <c r="F468" s="174"/>
      <c r="G468" s="174"/>
      <c r="H468" s="174"/>
      <c r="I468" s="174"/>
      <c r="J468" s="174"/>
      <c r="K468" s="174"/>
      <c r="L468" s="174"/>
      <c r="M468" s="174"/>
      <c r="N468" s="119"/>
      <c r="O468" s="124"/>
      <c r="P468" s="124"/>
      <c r="Q468" s="174"/>
      <c r="R468" s="174"/>
      <c r="S468" s="174"/>
      <c r="T468" s="174"/>
      <c r="U468" s="174"/>
      <c r="V468" s="174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4"/>
      <c r="C469" s="174"/>
      <c r="D469" s="174"/>
      <c r="E469" s="174"/>
      <c r="F469" s="174"/>
      <c r="G469" s="174"/>
      <c r="H469" s="174"/>
      <c r="I469" s="174"/>
      <c r="J469" s="174"/>
      <c r="K469" s="174"/>
      <c r="L469" s="174"/>
      <c r="M469" s="174"/>
      <c r="N469" s="119"/>
      <c r="O469" s="124"/>
      <c r="P469" s="124"/>
      <c r="Q469" s="174"/>
      <c r="R469" s="174"/>
      <c r="S469" s="174"/>
      <c r="T469" s="174"/>
      <c r="U469" s="174"/>
      <c r="V469" s="174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4"/>
      <c r="C470" s="174"/>
      <c r="D470" s="174"/>
      <c r="E470" s="174"/>
      <c r="F470" s="174"/>
      <c r="G470" s="174"/>
      <c r="H470" s="174"/>
      <c r="I470" s="174"/>
      <c r="J470" s="174"/>
      <c r="K470" s="174"/>
      <c r="L470" s="174"/>
      <c r="M470" s="174"/>
      <c r="N470" s="119"/>
      <c r="O470" s="124"/>
      <c r="P470" s="124"/>
      <c r="Q470" s="174"/>
      <c r="R470" s="174"/>
      <c r="S470" s="174"/>
      <c r="T470" s="174"/>
      <c r="U470" s="174"/>
      <c r="V470" s="174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4"/>
      <c r="C471" s="174"/>
      <c r="D471" s="174"/>
      <c r="E471" s="174"/>
      <c r="F471" s="174"/>
      <c r="G471" s="174"/>
      <c r="H471" s="174"/>
      <c r="I471" s="174"/>
      <c r="J471" s="174"/>
      <c r="K471" s="174"/>
      <c r="L471" s="174"/>
      <c r="M471" s="174"/>
      <c r="N471" s="119"/>
      <c r="O471" s="124"/>
      <c r="P471" s="124"/>
      <c r="Q471" s="174"/>
      <c r="R471" s="174"/>
      <c r="S471" s="174"/>
      <c r="T471" s="174"/>
      <c r="U471" s="174"/>
      <c r="V471" s="174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4"/>
      <c r="C472" s="174"/>
      <c r="D472" s="174"/>
      <c r="E472" s="174"/>
      <c r="F472" s="174"/>
      <c r="G472" s="174"/>
      <c r="H472" s="174"/>
      <c r="I472" s="174"/>
      <c r="J472" s="174"/>
      <c r="K472" s="174"/>
      <c r="L472" s="174"/>
      <c r="M472" s="174"/>
      <c r="N472" s="119"/>
      <c r="O472" s="124"/>
      <c r="P472" s="124"/>
      <c r="Q472" s="174"/>
      <c r="R472" s="174"/>
      <c r="S472" s="174"/>
      <c r="T472" s="174"/>
      <c r="U472" s="174"/>
      <c r="V472" s="174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4"/>
      <c r="C473" s="174"/>
      <c r="D473" s="174"/>
      <c r="E473" s="174"/>
      <c r="F473" s="174"/>
      <c r="G473" s="174"/>
      <c r="H473" s="174"/>
      <c r="I473" s="174"/>
      <c r="J473" s="174"/>
      <c r="K473" s="174"/>
      <c r="L473" s="174"/>
      <c r="M473" s="174"/>
      <c r="N473" s="119"/>
      <c r="O473" s="124"/>
      <c r="P473" s="124"/>
      <c r="Q473" s="174"/>
      <c r="R473" s="174"/>
      <c r="S473" s="174"/>
      <c r="T473" s="174"/>
      <c r="U473" s="174"/>
      <c r="V473" s="174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4"/>
      <c r="C474" s="174"/>
      <c r="D474" s="174"/>
      <c r="E474" s="174"/>
      <c r="F474" s="174"/>
      <c r="G474" s="174"/>
      <c r="H474" s="174"/>
      <c r="I474" s="174"/>
      <c r="J474" s="174"/>
      <c r="K474" s="174"/>
      <c r="L474" s="174"/>
      <c r="M474" s="174"/>
      <c r="N474" s="119"/>
      <c r="O474" s="124"/>
      <c r="P474" s="124"/>
      <c r="Q474" s="174"/>
      <c r="R474" s="174"/>
      <c r="S474" s="174"/>
      <c r="T474" s="174"/>
      <c r="U474" s="174"/>
      <c r="V474" s="174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4"/>
      <c r="C475" s="174"/>
      <c r="D475" s="174"/>
      <c r="E475" s="174"/>
      <c r="F475" s="174"/>
      <c r="G475" s="174"/>
      <c r="H475" s="174"/>
      <c r="I475" s="174"/>
      <c r="J475" s="174"/>
      <c r="K475" s="174"/>
      <c r="L475" s="174"/>
      <c r="M475" s="174"/>
      <c r="N475" s="119"/>
      <c r="O475" s="124"/>
      <c r="P475" s="124"/>
      <c r="Q475" s="174"/>
      <c r="R475" s="174"/>
      <c r="S475" s="174"/>
      <c r="T475" s="174"/>
      <c r="U475" s="174"/>
      <c r="V475" s="174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4"/>
      <c r="C476" s="174"/>
      <c r="D476" s="174"/>
      <c r="E476" s="174"/>
      <c r="F476" s="174"/>
      <c r="G476" s="174"/>
      <c r="H476" s="174"/>
      <c r="I476" s="174"/>
      <c r="J476" s="174"/>
      <c r="K476" s="174"/>
      <c r="L476" s="174"/>
      <c r="M476" s="174"/>
      <c r="N476" s="119"/>
      <c r="O476" s="124"/>
      <c r="P476" s="124"/>
      <c r="Q476" s="174"/>
      <c r="R476" s="174"/>
      <c r="S476" s="174"/>
      <c r="T476" s="174"/>
      <c r="U476" s="174"/>
      <c r="V476" s="174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4"/>
      <c r="C477" s="174"/>
      <c r="D477" s="174"/>
      <c r="E477" s="174"/>
      <c r="F477" s="174"/>
      <c r="G477" s="174"/>
      <c r="H477" s="174"/>
      <c r="I477" s="174"/>
      <c r="J477" s="174"/>
      <c r="K477" s="174"/>
      <c r="L477" s="174"/>
      <c r="M477" s="174"/>
      <c r="N477" s="119"/>
      <c r="O477" s="124"/>
      <c r="P477" s="124"/>
      <c r="Q477" s="174"/>
      <c r="R477" s="174"/>
      <c r="S477" s="174"/>
      <c r="T477" s="174"/>
      <c r="U477" s="174"/>
      <c r="V477" s="174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4"/>
      <c r="C478" s="174"/>
      <c r="D478" s="174"/>
      <c r="E478" s="174"/>
      <c r="F478" s="174"/>
      <c r="G478" s="174"/>
      <c r="H478" s="174"/>
      <c r="I478" s="174"/>
      <c r="J478" s="174"/>
      <c r="K478" s="174"/>
      <c r="L478" s="174"/>
      <c r="M478" s="174"/>
      <c r="N478" s="119"/>
      <c r="O478" s="124"/>
      <c r="P478" s="124"/>
      <c r="Q478" s="174"/>
      <c r="R478" s="174"/>
      <c r="S478" s="174"/>
      <c r="T478" s="174"/>
      <c r="U478" s="174"/>
      <c r="V478" s="174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4"/>
      <c r="C479" s="174"/>
      <c r="D479" s="174"/>
      <c r="E479" s="174"/>
      <c r="F479" s="174"/>
      <c r="G479" s="174"/>
      <c r="H479" s="174"/>
      <c r="I479" s="174"/>
      <c r="J479" s="174"/>
      <c r="K479" s="174"/>
      <c r="L479" s="174"/>
      <c r="M479" s="174"/>
      <c r="N479" s="119"/>
      <c r="O479" s="124"/>
      <c r="P479" s="124"/>
      <c r="Q479" s="174"/>
      <c r="R479" s="174"/>
      <c r="S479" s="174"/>
      <c r="T479" s="174"/>
      <c r="U479" s="174"/>
      <c r="V479" s="174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4"/>
      <c r="C480" s="174"/>
      <c r="D480" s="174"/>
      <c r="E480" s="174"/>
      <c r="F480" s="174"/>
      <c r="G480" s="174"/>
      <c r="H480" s="174"/>
      <c r="I480" s="174"/>
      <c r="J480" s="174"/>
      <c r="K480" s="174"/>
      <c r="L480" s="174"/>
      <c r="M480" s="174"/>
      <c r="N480" s="119"/>
      <c r="O480" s="124"/>
      <c r="P480" s="124"/>
      <c r="Q480" s="174"/>
      <c r="R480" s="174"/>
      <c r="S480" s="174"/>
      <c r="T480" s="174"/>
      <c r="U480" s="174"/>
      <c r="V480" s="174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4"/>
      <c r="C481" s="174"/>
      <c r="D481" s="174"/>
      <c r="E481" s="174"/>
      <c r="F481" s="174"/>
      <c r="G481" s="174"/>
      <c r="H481" s="174"/>
      <c r="I481" s="174"/>
      <c r="J481" s="174"/>
      <c r="K481" s="174"/>
      <c r="L481" s="174"/>
      <c r="M481" s="174"/>
      <c r="N481" s="119"/>
      <c r="O481" s="124"/>
      <c r="P481" s="124"/>
      <c r="Q481" s="174"/>
      <c r="R481" s="174"/>
      <c r="S481" s="174"/>
      <c r="T481" s="174"/>
      <c r="U481" s="174"/>
      <c r="V481" s="174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4"/>
      <c r="C482" s="174"/>
      <c r="D482" s="174"/>
      <c r="E482" s="174"/>
      <c r="F482" s="174"/>
      <c r="G482" s="174"/>
      <c r="H482" s="174"/>
      <c r="I482" s="174"/>
      <c r="J482" s="174"/>
      <c r="K482" s="174"/>
      <c r="L482" s="174"/>
      <c r="M482" s="174"/>
      <c r="N482" s="119"/>
      <c r="O482" s="124"/>
      <c r="P482" s="124"/>
      <c r="Q482" s="174"/>
      <c r="R482" s="174"/>
      <c r="S482" s="174"/>
      <c r="T482" s="174"/>
      <c r="U482" s="174"/>
      <c r="V482" s="174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4"/>
      <c r="C483" s="174"/>
      <c r="D483" s="174"/>
      <c r="E483" s="174"/>
      <c r="F483" s="174"/>
      <c r="G483" s="174"/>
      <c r="H483" s="174"/>
      <c r="I483" s="174"/>
      <c r="J483" s="174"/>
      <c r="K483" s="174"/>
      <c r="L483" s="174"/>
      <c r="M483" s="174"/>
      <c r="N483" s="119"/>
      <c r="O483" s="124"/>
      <c r="P483" s="124"/>
      <c r="Q483" s="174"/>
      <c r="R483" s="174"/>
      <c r="S483" s="174"/>
      <c r="T483" s="174"/>
      <c r="U483" s="174"/>
      <c r="V483" s="174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4"/>
      <c r="C484" s="174"/>
      <c r="D484" s="174"/>
      <c r="E484" s="174"/>
      <c r="F484" s="174"/>
      <c r="G484" s="174"/>
      <c r="H484" s="174"/>
      <c r="I484" s="174"/>
      <c r="J484" s="174"/>
      <c r="K484" s="174"/>
      <c r="L484" s="174"/>
      <c r="M484" s="174"/>
      <c r="N484" s="119"/>
      <c r="O484" s="124"/>
      <c r="P484" s="124"/>
      <c r="Q484" s="174"/>
      <c r="R484" s="174"/>
      <c r="S484" s="174"/>
      <c r="T484" s="174"/>
      <c r="U484" s="174"/>
      <c r="V484" s="174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4"/>
      <c r="C485" s="174"/>
      <c r="D485" s="174"/>
      <c r="E485" s="174"/>
      <c r="F485" s="174"/>
      <c r="G485" s="174"/>
      <c r="H485" s="174"/>
      <c r="I485" s="174"/>
      <c r="J485" s="174"/>
      <c r="K485" s="174"/>
      <c r="L485" s="174"/>
      <c r="M485" s="174"/>
      <c r="N485" s="119"/>
      <c r="O485" s="124"/>
      <c r="P485" s="124"/>
      <c r="Q485" s="174"/>
      <c r="R485" s="174"/>
      <c r="S485" s="174"/>
      <c r="T485" s="174"/>
      <c r="U485" s="174"/>
      <c r="V485" s="174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4"/>
      <c r="C486" s="174"/>
      <c r="D486" s="174"/>
      <c r="E486" s="174"/>
      <c r="F486" s="174"/>
      <c r="G486" s="174"/>
      <c r="H486" s="174"/>
      <c r="I486" s="174"/>
      <c r="J486" s="174"/>
      <c r="K486" s="174"/>
      <c r="L486" s="174"/>
      <c r="M486" s="174"/>
      <c r="N486" s="119"/>
      <c r="O486" s="124"/>
      <c r="P486" s="124"/>
      <c r="Q486" s="174"/>
      <c r="R486" s="174"/>
      <c r="S486" s="174"/>
      <c r="T486" s="174"/>
      <c r="U486" s="174"/>
      <c r="V486" s="174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4"/>
      <c r="C487" s="174"/>
      <c r="D487" s="174"/>
      <c r="E487" s="174"/>
      <c r="F487" s="174"/>
      <c r="G487" s="174"/>
      <c r="H487" s="174"/>
      <c r="I487" s="174"/>
      <c r="J487" s="174"/>
      <c r="K487" s="174"/>
      <c r="L487" s="174"/>
      <c r="M487" s="174"/>
      <c r="N487" s="119"/>
      <c r="O487" s="124"/>
      <c r="P487" s="124"/>
      <c r="Q487" s="174"/>
      <c r="R487" s="174"/>
      <c r="S487" s="174"/>
      <c r="T487" s="174"/>
      <c r="U487" s="174"/>
      <c r="V487" s="174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4"/>
      <c r="C488" s="174"/>
      <c r="D488" s="174"/>
      <c r="E488" s="174"/>
      <c r="F488" s="174"/>
      <c r="G488" s="174"/>
      <c r="H488" s="174"/>
      <c r="I488" s="174"/>
      <c r="J488" s="174"/>
      <c r="K488" s="174"/>
      <c r="L488" s="174"/>
      <c r="M488" s="174"/>
      <c r="N488" s="119"/>
      <c r="O488" s="124"/>
      <c r="P488" s="124"/>
      <c r="Q488" s="174"/>
      <c r="R488" s="174"/>
      <c r="S488" s="174"/>
      <c r="T488" s="174"/>
      <c r="U488" s="174"/>
      <c r="V488" s="174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4"/>
      <c r="C489" s="174"/>
      <c r="D489" s="174"/>
      <c r="E489" s="174"/>
      <c r="F489" s="174"/>
      <c r="G489" s="174"/>
      <c r="H489" s="174"/>
      <c r="I489" s="174"/>
      <c r="J489" s="174"/>
      <c r="K489" s="174"/>
      <c r="L489" s="174"/>
      <c r="M489" s="174"/>
      <c r="N489" s="119"/>
      <c r="O489" s="124"/>
      <c r="P489" s="124"/>
      <c r="Q489" s="174"/>
      <c r="R489" s="174"/>
      <c r="S489" s="174"/>
      <c r="T489" s="174"/>
      <c r="U489" s="174"/>
      <c r="V489" s="174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4"/>
      <c r="C490" s="174"/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19"/>
      <c r="O490" s="124"/>
      <c r="P490" s="124"/>
      <c r="Q490" s="174"/>
      <c r="R490" s="174"/>
      <c r="S490" s="174"/>
      <c r="T490" s="174"/>
      <c r="U490" s="174"/>
      <c r="V490" s="174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4"/>
      <c r="C491" s="174"/>
      <c r="D491" s="174"/>
      <c r="E491" s="174"/>
      <c r="F491" s="174"/>
      <c r="G491" s="174"/>
      <c r="H491" s="174"/>
      <c r="I491" s="174"/>
      <c r="J491" s="174"/>
      <c r="K491" s="174"/>
      <c r="L491" s="174"/>
      <c r="M491" s="174"/>
      <c r="N491" s="119"/>
      <c r="O491" s="124"/>
      <c r="P491" s="124"/>
      <c r="Q491" s="174"/>
      <c r="R491" s="174"/>
      <c r="S491" s="174"/>
      <c r="T491" s="174"/>
      <c r="U491" s="174"/>
      <c r="V491" s="174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4"/>
      <c r="C492" s="174"/>
      <c r="D492" s="174"/>
      <c r="E492" s="174"/>
      <c r="F492" s="174"/>
      <c r="G492" s="174"/>
      <c r="H492" s="174"/>
      <c r="I492" s="174"/>
      <c r="J492" s="174"/>
      <c r="K492" s="174"/>
      <c r="L492" s="174"/>
      <c r="M492" s="174"/>
      <c r="N492" s="119"/>
      <c r="O492" s="124"/>
      <c r="P492" s="124"/>
      <c r="Q492" s="174"/>
      <c r="R492" s="174"/>
      <c r="S492" s="174"/>
      <c r="T492" s="174"/>
      <c r="U492" s="174"/>
      <c r="V492" s="174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4"/>
      <c r="C493" s="174"/>
      <c r="D493" s="174"/>
      <c r="E493" s="174"/>
      <c r="F493" s="174"/>
      <c r="G493" s="174"/>
      <c r="H493" s="174"/>
      <c r="I493" s="174"/>
      <c r="J493" s="174"/>
      <c r="K493" s="174"/>
      <c r="L493" s="174"/>
      <c r="M493" s="174"/>
      <c r="N493" s="119"/>
      <c r="O493" s="124"/>
      <c r="P493" s="124"/>
      <c r="Q493" s="174"/>
      <c r="R493" s="174"/>
      <c r="S493" s="174"/>
      <c r="T493" s="174"/>
      <c r="U493" s="174"/>
      <c r="V493" s="174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4"/>
      <c r="C494" s="174"/>
      <c r="D494" s="174"/>
      <c r="E494" s="174"/>
      <c r="F494" s="174"/>
      <c r="G494" s="174"/>
      <c r="H494" s="174"/>
      <c r="I494" s="174"/>
      <c r="J494" s="174"/>
      <c r="K494" s="174"/>
      <c r="L494" s="174"/>
      <c r="M494" s="174"/>
      <c r="N494" s="119"/>
      <c r="O494" s="124"/>
      <c r="P494" s="124"/>
      <c r="Q494" s="174"/>
      <c r="R494" s="174"/>
      <c r="S494" s="174"/>
      <c r="T494" s="174"/>
      <c r="U494" s="174"/>
      <c r="V494" s="174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4"/>
      <c r="C495" s="174"/>
      <c r="D495" s="174"/>
      <c r="E495" s="174"/>
      <c r="F495" s="174"/>
      <c r="G495" s="174"/>
      <c r="H495" s="174"/>
      <c r="I495" s="174"/>
      <c r="J495" s="174"/>
      <c r="K495" s="174"/>
      <c r="L495" s="174"/>
      <c r="M495" s="174"/>
      <c r="N495" s="119"/>
      <c r="O495" s="124"/>
      <c r="P495" s="124"/>
      <c r="Q495" s="174"/>
      <c r="R495" s="174"/>
      <c r="S495" s="174"/>
      <c r="T495" s="174"/>
      <c r="U495" s="174"/>
      <c r="V495" s="174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4"/>
      <c r="C496" s="174"/>
      <c r="D496" s="174"/>
      <c r="E496" s="174"/>
      <c r="F496" s="174"/>
      <c r="G496" s="174"/>
      <c r="H496" s="174"/>
      <c r="I496" s="174"/>
      <c r="J496" s="174"/>
      <c r="K496" s="174"/>
      <c r="L496" s="174"/>
      <c r="M496" s="174"/>
      <c r="N496" s="119"/>
      <c r="O496" s="124"/>
      <c r="P496" s="124"/>
      <c r="Q496" s="174"/>
      <c r="R496" s="174"/>
      <c r="S496" s="174"/>
      <c r="T496" s="174"/>
      <c r="U496" s="174"/>
      <c r="V496" s="174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4"/>
      <c r="C497" s="174"/>
      <c r="D497" s="174"/>
      <c r="E497" s="174"/>
      <c r="F497" s="174"/>
      <c r="G497" s="174"/>
      <c r="H497" s="174"/>
      <c r="I497" s="174"/>
      <c r="J497" s="174"/>
      <c r="K497" s="174"/>
      <c r="L497" s="174"/>
      <c r="M497" s="174"/>
      <c r="N497" s="119"/>
      <c r="O497" s="124"/>
      <c r="P497" s="124"/>
      <c r="Q497" s="174"/>
      <c r="R497" s="174"/>
      <c r="S497" s="174"/>
      <c r="T497" s="174"/>
      <c r="U497" s="174"/>
      <c r="V497" s="174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4"/>
      <c r="C498" s="174"/>
      <c r="D498" s="174"/>
      <c r="E498" s="174"/>
      <c r="F498" s="174"/>
      <c r="G498" s="174"/>
      <c r="H498" s="174"/>
      <c r="I498" s="174"/>
      <c r="J498" s="174"/>
      <c r="K498" s="174"/>
      <c r="L498" s="174"/>
      <c r="M498" s="174"/>
      <c r="N498" s="119"/>
      <c r="O498" s="124"/>
      <c r="P498" s="124"/>
      <c r="Q498" s="174"/>
      <c r="R498" s="174"/>
      <c r="S498" s="174"/>
      <c r="T498" s="174"/>
      <c r="U498" s="174"/>
      <c r="V498" s="174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4"/>
      <c r="C499" s="174"/>
      <c r="D499" s="174"/>
      <c r="E499" s="174"/>
      <c r="F499" s="174"/>
      <c r="G499" s="174"/>
      <c r="H499" s="174"/>
      <c r="I499" s="174"/>
      <c r="J499" s="174"/>
      <c r="K499" s="174"/>
      <c r="L499" s="174"/>
      <c r="M499" s="174"/>
      <c r="N499" s="119"/>
      <c r="O499" s="124"/>
      <c r="P499" s="124"/>
      <c r="Q499" s="174"/>
      <c r="R499" s="174"/>
      <c r="S499" s="174"/>
      <c r="T499" s="174"/>
      <c r="U499" s="174"/>
      <c r="V499" s="174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4"/>
      <c r="C500" s="174"/>
      <c r="D500" s="174"/>
      <c r="E500" s="174"/>
      <c r="F500" s="174"/>
      <c r="G500" s="174"/>
      <c r="H500" s="174"/>
      <c r="I500" s="174"/>
      <c r="J500" s="174"/>
      <c r="K500" s="174"/>
      <c r="L500" s="174"/>
      <c r="M500" s="174"/>
      <c r="N500" s="119"/>
      <c r="O500" s="124"/>
      <c r="P500" s="124"/>
      <c r="Q500" s="174"/>
      <c r="R500" s="174"/>
      <c r="S500" s="174"/>
      <c r="T500" s="174"/>
      <c r="U500" s="174"/>
      <c r="V500" s="174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4"/>
      <c r="C501" s="174"/>
      <c r="D501" s="174"/>
      <c r="E501" s="174"/>
      <c r="F501" s="174"/>
      <c r="G501" s="174"/>
      <c r="H501" s="174"/>
      <c r="I501" s="174"/>
      <c r="J501" s="174"/>
      <c r="K501" s="174"/>
      <c r="L501" s="174"/>
      <c r="M501" s="174"/>
      <c r="N501" s="119"/>
      <c r="O501" s="124"/>
      <c r="P501" s="124"/>
      <c r="Q501" s="174"/>
      <c r="R501" s="174"/>
      <c r="S501" s="174"/>
      <c r="T501" s="174"/>
      <c r="U501" s="174"/>
      <c r="V501" s="174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4"/>
      <c r="C502" s="174"/>
      <c r="D502" s="174"/>
      <c r="E502" s="174"/>
      <c r="F502" s="174"/>
      <c r="G502" s="174"/>
      <c r="H502" s="174"/>
      <c r="I502" s="174"/>
      <c r="J502" s="174"/>
      <c r="K502" s="174"/>
      <c r="L502" s="174"/>
      <c r="M502" s="174"/>
      <c r="N502" s="119"/>
      <c r="O502" s="124"/>
      <c r="P502" s="124"/>
      <c r="Q502" s="174"/>
      <c r="R502" s="174"/>
      <c r="S502" s="174"/>
      <c r="T502" s="174"/>
      <c r="U502" s="174"/>
      <c r="V502" s="174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4"/>
      <c r="C503" s="174"/>
      <c r="D503" s="174"/>
      <c r="E503" s="174"/>
      <c r="F503" s="174"/>
      <c r="G503" s="174"/>
      <c r="H503" s="174"/>
      <c r="I503" s="174"/>
      <c r="J503" s="174"/>
      <c r="K503" s="174"/>
      <c r="L503" s="174"/>
      <c r="M503" s="174"/>
      <c r="N503" s="119"/>
      <c r="O503" s="124"/>
      <c r="P503" s="124"/>
      <c r="Q503" s="174"/>
      <c r="R503" s="174"/>
      <c r="S503" s="174"/>
      <c r="T503" s="174"/>
      <c r="U503" s="174"/>
      <c r="V503" s="174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4"/>
      <c r="C504" s="174"/>
      <c r="D504" s="174"/>
      <c r="E504" s="174"/>
      <c r="F504" s="174"/>
      <c r="G504" s="174"/>
      <c r="H504" s="174"/>
      <c r="I504" s="174"/>
      <c r="J504" s="174"/>
      <c r="K504" s="174"/>
      <c r="L504" s="174"/>
      <c r="M504" s="174"/>
      <c r="N504" s="119"/>
      <c r="O504" s="124"/>
      <c r="P504" s="124"/>
      <c r="Q504" s="174"/>
      <c r="R504" s="174"/>
      <c r="S504" s="174"/>
      <c r="T504" s="174"/>
      <c r="U504" s="174"/>
      <c r="V504" s="174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4"/>
      <c r="C505" s="174"/>
      <c r="D505" s="174"/>
      <c r="E505" s="174"/>
      <c r="F505" s="174"/>
      <c r="G505" s="174"/>
      <c r="H505" s="174"/>
      <c r="I505" s="174"/>
      <c r="J505" s="174"/>
      <c r="K505" s="174"/>
      <c r="L505" s="174"/>
      <c r="M505" s="174"/>
      <c r="N505" s="119"/>
      <c r="O505" s="124"/>
      <c r="P505" s="124"/>
      <c r="Q505" s="174"/>
      <c r="R505" s="174"/>
      <c r="S505" s="174"/>
      <c r="T505" s="174"/>
      <c r="U505" s="174"/>
      <c r="V505" s="174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4"/>
      <c r="C506" s="174"/>
      <c r="D506" s="174"/>
      <c r="E506" s="174"/>
      <c r="F506" s="174"/>
      <c r="G506" s="174"/>
      <c r="H506" s="174"/>
      <c r="I506" s="174"/>
      <c r="J506" s="174"/>
      <c r="K506" s="174"/>
      <c r="L506" s="174"/>
      <c r="M506" s="174"/>
      <c r="N506" s="119"/>
      <c r="O506" s="124"/>
      <c r="P506" s="124"/>
      <c r="Q506" s="174"/>
      <c r="R506" s="174"/>
      <c r="S506" s="174"/>
      <c r="T506" s="174"/>
      <c r="U506" s="174"/>
      <c r="V506" s="174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4"/>
      <c r="C507" s="174"/>
      <c r="D507" s="174"/>
      <c r="E507" s="174"/>
      <c r="F507" s="174"/>
      <c r="G507" s="174"/>
      <c r="H507" s="174"/>
      <c r="I507" s="174"/>
      <c r="J507" s="174"/>
      <c r="K507" s="174"/>
      <c r="L507" s="174"/>
      <c r="M507" s="174"/>
      <c r="N507" s="119"/>
      <c r="O507" s="124"/>
      <c r="P507" s="124"/>
      <c r="Q507" s="174"/>
      <c r="R507" s="174"/>
      <c r="S507" s="174"/>
      <c r="T507" s="174"/>
      <c r="U507" s="174"/>
      <c r="V507" s="174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4"/>
      <c r="C508" s="174"/>
      <c r="D508" s="174"/>
      <c r="E508" s="174"/>
      <c r="F508" s="174"/>
      <c r="G508" s="174"/>
      <c r="H508" s="174"/>
      <c r="I508" s="174"/>
      <c r="J508" s="174"/>
      <c r="K508" s="174"/>
      <c r="L508" s="174"/>
      <c r="M508" s="174"/>
      <c r="N508" s="119"/>
      <c r="O508" s="124"/>
      <c r="P508" s="124"/>
      <c r="Q508" s="174"/>
      <c r="R508" s="174"/>
      <c r="S508" s="174"/>
      <c r="T508" s="174"/>
      <c r="U508" s="174"/>
      <c r="V508" s="174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4"/>
      <c r="C509" s="174"/>
      <c r="D509" s="174"/>
      <c r="E509" s="174"/>
      <c r="F509" s="174"/>
      <c r="G509" s="174"/>
      <c r="H509" s="174"/>
      <c r="I509" s="174"/>
      <c r="J509" s="174"/>
      <c r="K509" s="174"/>
      <c r="L509" s="174"/>
      <c r="M509" s="174"/>
      <c r="N509" s="119"/>
      <c r="O509" s="124"/>
      <c r="P509" s="124"/>
      <c r="Q509" s="174"/>
      <c r="R509" s="174"/>
      <c r="S509" s="174"/>
      <c r="T509" s="174"/>
      <c r="U509" s="174"/>
      <c r="V509" s="174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4"/>
      <c r="C510" s="174"/>
      <c r="D510" s="174"/>
      <c r="E510" s="174"/>
      <c r="F510" s="174"/>
      <c r="G510" s="174"/>
      <c r="H510" s="174"/>
      <c r="I510" s="174"/>
      <c r="J510" s="174"/>
      <c r="K510" s="174"/>
      <c r="L510" s="174"/>
      <c r="M510" s="174"/>
      <c r="N510" s="119"/>
      <c r="O510" s="124"/>
      <c r="P510" s="124"/>
      <c r="Q510" s="174"/>
      <c r="R510" s="174"/>
      <c r="S510" s="174"/>
      <c r="T510" s="174"/>
      <c r="U510" s="174"/>
      <c r="V510" s="174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4"/>
      <c r="C511" s="174"/>
      <c r="D511" s="174"/>
      <c r="E511" s="174"/>
      <c r="F511" s="174"/>
      <c r="G511" s="174"/>
      <c r="H511" s="174"/>
      <c r="I511" s="174"/>
      <c r="J511" s="174"/>
      <c r="K511" s="174"/>
      <c r="L511" s="174"/>
      <c r="M511" s="174"/>
      <c r="N511" s="119"/>
      <c r="O511" s="124"/>
      <c r="P511" s="124"/>
      <c r="Q511" s="174"/>
      <c r="R511" s="174"/>
      <c r="S511" s="174"/>
      <c r="T511" s="174"/>
      <c r="U511" s="174"/>
      <c r="V511" s="174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4"/>
      <c r="C512" s="174"/>
      <c r="D512" s="174"/>
      <c r="E512" s="174"/>
      <c r="F512" s="174"/>
      <c r="G512" s="174"/>
      <c r="H512" s="174"/>
      <c r="I512" s="174"/>
      <c r="J512" s="174"/>
      <c r="K512" s="174"/>
      <c r="L512" s="174"/>
      <c r="M512" s="174"/>
      <c r="N512" s="119"/>
      <c r="O512" s="124"/>
      <c r="P512" s="124"/>
      <c r="Q512" s="174"/>
      <c r="R512" s="174"/>
      <c r="S512" s="174"/>
      <c r="T512" s="174"/>
      <c r="U512" s="174"/>
      <c r="V512" s="174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4"/>
      <c r="C513" s="174"/>
      <c r="D513" s="174"/>
      <c r="E513" s="174"/>
      <c r="F513" s="174"/>
      <c r="G513" s="174"/>
      <c r="H513" s="174"/>
      <c r="I513" s="174"/>
      <c r="J513" s="174"/>
      <c r="K513" s="174"/>
      <c r="L513" s="174"/>
      <c r="M513" s="174"/>
      <c r="N513" s="119"/>
      <c r="O513" s="124"/>
      <c r="P513" s="124"/>
      <c r="Q513" s="174"/>
      <c r="R513" s="174"/>
      <c r="S513" s="174"/>
      <c r="T513" s="174"/>
      <c r="U513" s="174"/>
      <c r="V513" s="174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4"/>
      <c r="C514" s="174"/>
      <c r="D514" s="174"/>
      <c r="E514" s="174"/>
      <c r="F514" s="174"/>
      <c r="G514" s="174"/>
      <c r="H514" s="174"/>
      <c r="I514" s="174"/>
      <c r="J514" s="174"/>
      <c r="K514" s="174"/>
      <c r="L514" s="174"/>
      <c r="M514" s="174"/>
      <c r="N514" s="119"/>
      <c r="O514" s="124"/>
      <c r="P514" s="124"/>
      <c r="Q514" s="174"/>
      <c r="R514" s="174"/>
      <c r="S514" s="174"/>
      <c r="T514" s="174"/>
      <c r="U514" s="174"/>
      <c r="V514" s="174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4"/>
      <c r="C515" s="174"/>
      <c r="D515" s="174"/>
      <c r="E515" s="174"/>
      <c r="F515" s="174"/>
      <c r="G515" s="174"/>
      <c r="H515" s="174"/>
      <c r="I515" s="174"/>
      <c r="J515" s="174"/>
      <c r="K515" s="174"/>
      <c r="L515" s="174"/>
      <c r="M515" s="174"/>
      <c r="N515" s="119"/>
      <c r="O515" s="124"/>
      <c r="P515" s="124"/>
      <c r="Q515" s="174"/>
      <c r="R515" s="174"/>
      <c r="S515" s="174"/>
      <c r="T515" s="174"/>
      <c r="U515" s="174"/>
      <c r="V515" s="174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4"/>
      <c r="C516" s="174"/>
      <c r="D516" s="174"/>
      <c r="E516" s="174"/>
      <c r="F516" s="174"/>
      <c r="G516" s="174"/>
      <c r="H516" s="174"/>
      <c r="I516" s="174"/>
      <c r="J516" s="174"/>
      <c r="K516" s="174"/>
      <c r="L516" s="174"/>
      <c r="M516" s="174"/>
      <c r="N516" s="119"/>
      <c r="O516" s="124"/>
      <c r="P516" s="124"/>
      <c r="Q516" s="174"/>
      <c r="R516" s="174"/>
      <c r="S516" s="174"/>
      <c r="T516" s="174"/>
      <c r="U516" s="174"/>
      <c r="V516" s="174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4"/>
      <c r="C517" s="174"/>
      <c r="D517" s="174"/>
      <c r="E517" s="174"/>
      <c r="F517" s="174"/>
      <c r="G517" s="174"/>
      <c r="H517" s="174"/>
      <c r="I517" s="174"/>
      <c r="J517" s="174"/>
      <c r="K517" s="174"/>
      <c r="L517" s="174"/>
      <c r="M517" s="174"/>
      <c r="N517" s="119"/>
      <c r="O517" s="124"/>
      <c r="P517" s="124"/>
      <c r="Q517" s="174"/>
      <c r="R517" s="174"/>
      <c r="S517" s="174"/>
      <c r="T517" s="174"/>
      <c r="U517" s="174"/>
      <c r="V517" s="174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4"/>
      <c r="C518" s="174"/>
      <c r="D518" s="174"/>
      <c r="E518" s="174"/>
      <c r="F518" s="174"/>
      <c r="G518" s="174"/>
      <c r="H518" s="174"/>
      <c r="I518" s="174"/>
      <c r="J518" s="174"/>
      <c r="K518" s="174"/>
      <c r="L518" s="174"/>
      <c r="M518" s="174"/>
      <c r="N518" s="119"/>
      <c r="O518" s="124"/>
      <c r="P518" s="124"/>
      <c r="Q518" s="174"/>
      <c r="R518" s="174"/>
      <c r="S518" s="174"/>
      <c r="T518" s="174"/>
      <c r="U518" s="174"/>
      <c r="V518" s="174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4"/>
      <c r="C519" s="174"/>
      <c r="D519" s="174"/>
      <c r="E519" s="174"/>
      <c r="F519" s="174"/>
      <c r="G519" s="174"/>
      <c r="H519" s="174"/>
      <c r="I519" s="174"/>
      <c r="J519" s="174"/>
      <c r="K519" s="174"/>
      <c r="L519" s="174"/>
      <c r="M519" s="174"/>
      <c r="N519" s="119"/>
      <c r="O519" s="124"/>
      <c r="P519" s="124"/>
      <c r="Q519" s="174"/>
      <c r="R519" s="174"/>
      <c r="S519" s="174"/>
      <c r="T519" s="174"/>
      <c r="U519" s="174"/>
      <c r="V519" s="174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4"/>
      <c r="C520" s="174"/>
      <c r="D520" s="174"/>
      <c r="E520" s="174"/>
      <c r="F520" s="174"/>
      <c r="G520" s="174"/>
      <c r="H520" s="174"/>
      <c r="I520" s="174"/>
      <c r="J520" s="174"/>
      <c r="K520" s="174"/>
      <c r="L520" s="174"/>
      <c r="M520" s="174"/>
      <c r="N520" s="119"/>
      <c r="O520" s="124"/>
      <c r="P520" s="124"/>
      <c r="Q520" s="174"/>
      <c r="R520" s="174"/>
      <c r="S520" s="174"/>
      <c r="T520" s="174"/>
      <c r="U520" s="174"/>
      <c r="V520" s="174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4"/>
      <c r="C521" s="174"/>
      <c r="D521" s="174"/>
      <c r="E521" s="174"/>
      <c r="F521" s="174"/>
      <c r="G521" s="174"/>
      <c r="H521" s="174"/>
      <c r="I521" s="174"/>
      <c r="J521" s="174"/>
      <c r="K521" s="174"/>
      <c r="L521" s="174"/>
      <c r="M521" s="174"/>
      <c r="N521" s="119"/>
      <c r="O521" s="124"/>
      <c r="P521" s="124"/>
      <c r="Q521" s="174"/>
      <c r="R521" s="174"/>
      <c r="S521" s="174"/>
      <c r="T521" s="174"/>
      <c r="U521" s="174"/>
      <c r="V521" s="174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4"/>
      <c r="C522" s="174"/>
      <c r="D522" s="174"/>
      <c r="E522" s="174"/>
      <c r="F522" s="174"/>
      <c r="G522" s="174"/>
      <c r="H522" s="174"/>
      <c r="I522" s="174"/>
      <c r="J522" s="174"/>
      <c r="K522" s="174"/>
      <c r="L522" s="174"/>
      <c r="M522" s="174"/>
      <c r="N522" s="119"/>
      <c r="O522" s="124"/>
      <c r="P522" s="124"/>
      <c r="Q522" s="174"/>
      <c r="R522" s="174"/>
      <c r="S522" s="174"/>
      <c r="T522" s="174"/>
      <c r="U522" s="174"/>
      <c r="V522" s="174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4"/>
      <c r="C523" s="174"/>
      <c r="D523" s="174"/>
      <c r="E523" s="174"/>
      <c r="F523" s="174"/>
      <c r="G523" s="174"/>
      <c r="H523" s="174"/>
      <c r="I523" s="174"/>
      <c r="J523" s="174"/>
      <c r="K523" s="174"/>
      <c r="L523" s="174"/>
      <c r="M523" s="174"/>
      <c r="N523" s="119"/>
      <c r="O523" s="124"/>
      <c r="P523" s="124"/>
      <c r="Q523" s="174"/>
      <c r="R523" s="174"/>
      <c r="S523" s="174"/>
      <c r="T523" s="174"/>
      <c r="U523" s="174"/>
      <c r="V523" s="174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4"/>
      <c r="C524" s="174"/>
      <c r="D524" s="174"/>
      <c r="E524" s="174"/>
      <c r="F524" s="174"/>
      <c r="G524" s="174"/>
      <c r="H524" s="174"/>
      <c r="I524" s="174"/>
      <c r="J524" s="174"/>
      <c r="K524" s="174"/>
      <c r="L524" s="174"/>
      <c r="M524" s="174"/>
      <c r="N524" s="119"/>
      <c r="O524" s="124"/>
      <c r="P524" s="124"/>
      <c r="Q524" s="174"/>
      <c r="R524" s="174"/>
      <c r="S524" s="174"/>
      <c r="T524" s="174"/>
      <c r="U524" s="174"/>
      <c r="V524" s="174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4"/>
      <c r="C525" s="174"/>
      <c r="D525" s="174"/>
      <c r="E525" s="174"/>
      <c r="F525" s="174"/>
      <c r="G525" s="174"/>
      <c r="H525" s="174"/>
      <c r="I525" s="174"/>
      <c r="J525" s="174"/>
      <c r="K525" s="174"/>
      <c r="L525" s="174"/>
      <c r="M525" s="174"/>
      <c r="N525" s="119"/>
      <c r="O525" s="124"/>
      <c r="P525" s="124"/>
      <c r="Q525" s="174"/>
      <c r="R525" s="174"/>
      <c r="S525" s="174"/>
      <c r="T525" s="174"/>
      <c r="U525" s="174"/>
      <c r="V525" s="174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4"/>
      <c r="C526" s="174"/>
      <c r="D526" s="174"/>
      <c r="E526" s="174"/>
      <c r="F526" s="174"/>
      <c r="G526" s="174"/>
      <c r="H526" s="174"/>
      <c r="I526" s="174"/>
      <c r="J526" s="174"/>
      <c r="K526" s="174"/>
      <c r="L526" s="174"/>
      <c r="M526" s="174"/>
      <c r="N526" s="119"/>
      <c r="O526" s="124"/>
      <c r="P526" s="124"/>
      <c r="Q526" s="174"/>
      <c r="R526" s="174"/>
      <c r="S526" s="174"/>
      <c r="T526" s="174"/>
      <c r="U526" s="174"/>
      <c r="V526" s="174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4"/>
      <c r="C527" s="174"/>
      <c r="D527" s="174"/>
      <c r="E527" s="174"/>
      <c r="F527" s="174"/>
      <c r="G527" s="174"/>
      <c r="H527" s="174"/>
      <c r="I527" s="174"/>
      <c r="J527" s="174"/>
      <c r="K527" s="174"/>
      <c r="L527" s="174"/>
      <c r="M527" s="174"/>
      <c r="N527" s="119"/>
      <c r="O527" s="124"/>
      <c r="P527" s="124"/>
      <c r="Q527" s="174"/>
      <c r="R527" s="174"/>
      <c r="S527" s="174"/>
      <c r="T527" s="174"/>
      <c r="U527" s="174"/>
      <c r="V527" s="174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4"/>
      <c r="C528" s="174"/>
      <c r="D528" s="174"/>
      <c r="E528" s="174"/>
      <c r="F528" s="174"/>
      <c r="G528" s="174"/>
      <c r="H528" s="174"/>
      <c r="I528" s="174"/>
      <c r="J528" s="174"/>
      <c r="K528" s="174"/>
      <c r="L528" s="174"/>
      <c r="M528" s="174"/>
      <c r="N528" s="119"/>
      <c r="O528" s="124"/>
      <c r="P528" s="124"/>
      <c r="Q528" s="174"/>
      <c r="R528" s="174"/>
      <c r="S528" s="174"/>
      <c r="T528" s="174"/>
      <c r="U528" s="174"/>
      <c r="V528" s="174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4"/>
      <c r="C529" s="174"/>
      <c r="D529" s="174"/>
      <c r="E529" s="174"/>
      <c r="F529" s="174"/>
      <c r="G529" s="174"/>
      <c r="H529" s="174"/>
      <c r="I529" s="174"/>
      <c r="J529" s="174"/>
      <c r="K529" s="174"/>
      <c r="L529" s="174"/>
      <c r="M529" s="174"/>
      <c r="N529" s="119"/>
      <c r="O529" s="124"/>
      <c r="P529" s="124"/>
      <c r="Q529" s="174"/>
      <c r="R529" s="174"/>
      <c r="S529" s="174"/>
      <c r="T529" s="174"/>
      <c r="U529" s="174"/>
      <c r="V529" s="174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4"/>
      <c r="C530" s="174"/>
      <c r="D530" s="174"/>
      <c r="E530" s="174"/>
      <c r="F530" s="174"/>
      <c r="G530" s="174"/>
      <c r="H530" s="174"/>
      <c r="I530" s="174"/>
      <c r="J530" s="174"/>
      <c r="K530" s="174"/>
      <c r="L530" s="174"/>
      <c r="M530" s="174"/>
      <c r="N530" s="119"/>
      <c r="O530" s="124"/>
      <c r="P530" s="124"/>
      <c r="Q530" s="174"/>
      <c r="R530" s="174"/>
      <c r="S530" s="174"/>
      <c r="T530" s="174"/>
      <c r="U530" s="174"/>
      <c r="V530" s="174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4"/>
      <c r="C531" s="174"/>
      <c r="D531" s="174"/>
      <c r="E531" s="174"/>
      <c r="F531" s="174"/>
      <c r="G531" s="174"/>
      <c r="H531" s="174"/>
      <c r="I531" s="174"/>
      <c r="J531" s="174"/>
      <c r="K531" s="174"/>
      <c r="L531" s="174"/>
      <c r="M531" s="174"/>
      <c r="N531" s="119"/>
      <c r="O531" s="124"/>
      <c r="P531" s="124"/>
      <c r="Q531" s="174"/>
      <c r="R531" s="174"/>
      <c r="S531" s="174"/>
      <c r="T531" s="174"/>
      <c r="U531" s="174"/>
      <c r="V531" s="174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4"/>
      <c r="C532" s="174"/>
      <c r="D532" s="174"/>
      <c r="E532" s="174"/>
      <c r="F532" s="174"/>
      <c r="G532" s="174"/>
      <c r="H532" s="174"/>
      <c r="I532" s="174"/>
      <c r="J532" s="174"/>
      <c r="K532" s="174"/>
      <c r="L532" s="174"/>
      <c r="M532" s="174"/>
      <c r="N532" s="119"/>
      <c r="O532" s="124"/>
      <c r="P532" s="124"/>
      <c r="Q532" s="174"/>
      <c r="R532" s="174"/>
      <c r="S532" s="174"/>
      <c r="T532" s="174"/>
      <c r="U532" s="174"/>
      <c r="V532" s="174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4"/>
      <c r="C533" s="174"/>
      <c r="D533" s="174"/>
      <c r="E533" s="174"/>
      <c r="F533" s="174"/>
      <c r="G533" s="174"/>
      <c r="H533" s="174"/>
      <c r="I533" s="174"/>
      <c r="J533" s="174"/>
      <c r="K533" s="174"/>
      <c r="L533" s="174"/>
      <c r="M533" s="174"/>
      <c r="N533" s="119"/>
      <c r="O533" s="124"/>
      <c r="P533" s="124"/>
      <c r="Q533" s="174"/>
      <c r="R533" s="174"/>
      <c r="S533" s="174"/>
      <c r="T533" s="174"/>
      <c r="U533" s="174"/>
      <c r="V533" s="174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4"/>
      <c r="C534" s="174"/>
      <c r="D534" s="174"/>
      <c r="E534" s="174"/>
      <c r="F534" s="174"/>
      <c r="G534" s="174"/>
      <c r="H534" s="174"/>
      <c r="I534" s="174"/>
      <c r="J534" s="174"/>
      <c r="K534" s="174"/>
      <c r="L534" s="174"/>
      <c r="M534" s="174"/>
      <c r="N534" s="119"/>
      <c r="O534" s="124"/>
      <c r="P534" s="124"/>
      <c r="Q534" s="174"/>
      <c r="R534" s="174"/>
      <c r="S534" s="174"/>
      <c r="T534" s="174"/>
      <c r="U534" s="174"/>
      <c r="V534" s="174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4"/>
      <c r="C535" s="174"/>
      <c r="D535" s="174"/>
      <c r="E535" s="174"/>
      <c r="F535" s="174"/>
      <c r="G535" s="174"/>
      <c r="H535" s="174"/>
      <c r="I535" s="174"/>
      <c r="J535" s="174"/>
      <c r="K535" s="174"/>
      <c r="L535" s="174"/>
      <c r="M535" s="174"/>
      <c r="N535" s="119"/>
      <c r="O535" s="124"/>
      <c r="P535" s="124"/>
      <c r="Q535" s="174"/>
      <c r="R535" s="174"/>
      <c r="S535" s="174"/>
      <c r="T535" s="174"/>
      <c r="U535" s="174"/>
      <c r="V535" s="174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4"/>
      <c r="C536" s="174"/>
      <c r="D536" s="174"/>
      <c r="E536" s="174"/>
      <c r="F536" s="174"/>
      <c r="G536" s="174"/>
      <c r="H536" s="174"/>
      <c r="I536" s="174"/>
      <c r="J536" s="174"/>
      <c r="K536" s="174"/>
      <c r="L536" s="174"/>
      <c r="M536" s="174"/>
      <c r="N536" s="119"/>
      <c r="O536" s="124"/>
      <c r="P536" s="124"/>
      <c r="Q536" s="174"/>
      <c r="R536" s="174"/>
      <c r="S536" s="174"/>
      <c r="T536" s="174"/>
      <c r="U536" s="174"/>
      <c r="V536" s="174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4"/>
      <c r="C537" s="174"/>
      <c r="D537" s="174"/>
      <c r="E537" s="174"/>
      <c r="F537" s="174"/>
      <c r="G537" s="174"/>
      <c r="H537" s="174"/>
      <c r="I537" s="174"/>
      <c r="J537" s="174"/>
      <c r="K537" s="174"/>
      <c r="L537" s="174"/>
      <c r="M537" s="174"/>
      <c r="N537" s="119"/>
      <c r="O537" s="124"/>
      <c r="P537" s="124"/>
      <c r="Q537" s="174"/>
      <c r="R537" s="174"/>
      <c r="S537" s="174"/>
      <c r="T537" s="174"/>
      <c r="U537" s="174"/>
      <c r="V537" s="174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4"/>
      <c r="C538" s="174"/>
      <c r="D538" s="174"/>
      <c r="E538" s="174"/>
      <c r="F538" s="174"/>
      <c r="G538" s="174"/>
      <c r="H538" s="174"/>
      <c r="I538" s="174"/>
      <c r="J538" s="174"/>
      <c r="K538" s="174"/>
      <c r="L538" s="174"/>
      <c r="M538" s="174"/>
      <c r="N538" s="119"/>
      <c r="O538" s="124"/>
      <c r="P538" s="124"/>
      <c r="Q538" s="174"/>
      <c r="R538" s="174"/>
      <c r="S538" s="174"/>
      <c r="T538" s="174"/>
      <c r="U538" s="174"/>
      <c r="V538" s="174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4"/>
      <c r="C539" s="174"/>
      <c r="D539" s="174"/>
      <c r="E539" s="174"/>
      <c r="F539" s="174"/>
      <c r="G539" s="174"/>
      <c r="H539" s="174"/>
      <c r="I539" s="174"/>
      <c r="J539" s="174"/>
      <c r="K539" s="174"/>
      <c r="L539" s="174"/>
      <c r="M539" s="174"/>
      <c r="N539" s="119"/>
      <c r="O539" s="124"/>
      <c r="P539" s="124"/>
      <c r="Q539" s="174"/>
      <c r="R539" s="174"/>
      <c r="S539" s="174"/>
      <c r="T539" s="174"/>
      <c r="U539" s="174"/>
      <c r="V539" s="174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4"/>
      <c r="C540" s="174"/>
      <c r="D540" s="174"/>
      <c r="E540" s="174"/>
      <c r="F540" s="174"/>
      <c r="G540" s="174"/>
      <c r="H540" s="174"/>
      <c r="I540" s="174"/>
      <c r="J540" s="174"/>
      <c r="K540" s="174"/>
      <c r="L540" s="174"/>
      <c r="M540" s="174"/>
      <c r="N540" s="119"/>
      <c r="O540" s="124"/>
      <c r="P540" s="124"/>
      <c r="Q540" s="174"/>
      <c r="R540" s="174"/>
      <c r="S540" s="174"/>
      <c r="T540" s="174"/>
      <c r="U540" s="174"/>
      <c r="V540" s="174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4"/>
      <c r="C541" s="174"/>
      <c r="D541" s="174"/>
      <c r="E541" s="174"/>
      <c r="F541" s="174"/>
      <c r="G541" s="174"/>
      <c r="H541" s="174"/>
      <c r="I541" s="174"/>
      <c r="J541" s="174"/>
      <c r="K541" s="174"/>
      <c r="L541" s="174"/>
      <c r="M541" s="174"/>
      <c r="N541" s="119"/>
      <c r="O541" s="124"/>
      <c r="P541" s="124"/>
      <c r="Q541" s="174"/>
      <c r="R541" s="174"/>
      <c r="S541" s="174"/>
      <c r="T541" s="174"/>
      <c r="U541" s="174"/>
      <c r="V541" s="174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4"/>
      <c r="C542" s="174"/>
      <c r="D542" s="174"/>
      <c r="E542" s="174"/>
      <c r="F542" s="174"/>
      <c r="G542" s="174"/>
      <c r="H542" s="174"/>
      <c r="I542" s="174"/>
      <c r="J542" s="174"/>
      <c r="K542" s="174"/>
      <c r="L542" s="174"/>
      <c r="M542" s="174"/>
      <c r="N542" s="119"/>
      <c r="O542" s="124"/>
      <c r="P542" s="124"/>
      <c r="Q542" s="174"/>
      <c r="R542" s="174"/>
      <c r="S542" s="174"/>
      <c r="T542" s="174"/>
      <c r="U542" s="174"/>
      <c r="V542" s="174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4"/>
      <c r="C543" s="174"/>
      <c r="D543" s="174"/>
      <c r="E543" s="174"/>
      <c r="F543" s="174"/>
      <c r="G543" s="174"/>
      <c r="H543" s="174"/>
      <c r="I543" s="174"/>
      <c r="J543" s="174"/>
      <c r="K543" s="174"/>
      <c r="L543" s="174"/>
      <c r="M543" s="174"/>
      <c r="N543" s="119"/>
      <c r="O543" s="124"/>
      <c r="P543" s="124"/>
      <c r="Q543" s="174"/>
      <c r="R543" s="174"/>
      <c r="S543" s="174"/>
      <c r="T543" s="174"/>
      <c r="U543" s="174"/>
      <c r="V543" s="174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4"/>
      <c r="C544" s="174"/>
      <c r="D544" s="174"/>
      <c r="E544" s="174"/>
      <c r="F544" s="174"/>
      <c r="G544" s="174"/>
      <c r="H544" s="174"/>
      <c r="I544" s="174"/>
      <c r="J544" s="174"/>
      <c r="K544" s="174"/>
      <c r="L544" s="174"/>
      <c r="M544" s="174"/>
      <c r="N544" s="119"/>
      <c r="O544" s="124"/>
      <c r="P544" s="124"/>
      <c r="Q544" s="174"/>
      <c r="R544" s="174"/>
      <c r="S544" s="174"/>
      <c r="T544" s="174"/>
      <c r="U544" s="174"/>
      <c r="V544" s="174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4"/>
      <c r="C545" s="174"/>
      <c r="D545" s="174"/>
      <c r="E545" s="174"/>
      <c r="F545" s="174"/>
      <c r="G545" s="174"/>
      <c r="H545" s="174"/>
      <c r="I545" s="174"/>
      <c r="J545" s="174"/>
      <c r="K545" s="174"/>
      <c r="L545" s="174"/>
      <c r="M545" s="174"/>
      <c r="N545" s="119"/>
      <c r="O545" s="124"/>
      <c r="P545" s="124"/>
      <c r="Q545" s="174"/>
      <c r="R545" s="174"/>
      <c r="S545" s="174"/>
      <c r="T545" s="174"/>
      <c r="U545" s="174"/>
      <c r="V545" s="174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4"/>
      <c r="C546" s="174"/>
      <c r="D546" s="174"/>
      <c r="E546" s="174"/>
      <c r="F546" s="174"/>
      <c r="G546" s="174"/>
      <c r="H546" s="174"/>
      <c r="I546" s="174"/>
      <c r="J546" s="174"/>
      <c r="K546" s="174"/>
      <c r="L546" s="174"/>
      <c r="M546" s="174"/>
      <c r="N546" s="119"/>
      <c r="O546" s="124"/>
      <c r="P546" s="124"/>
      <c r="Q546" s="174"/>
      <c r="R546" s="174"/>
      <c r="S546" s="174"/>
      <c r="T546" s="174"/>
      <c r="U546" s="174"/>
      <c r="V546" s="174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4"/>
      <c r="C547" s="174"/>
      <c r="D547" s="174"/>
      <c r="E547" s="174"/>
      <c r="F547" s="174"/>
      <c r="G547" s="174"/>
      <c r="H547" s="174"/>
      <c r="I547" s="174"/>
      <c r="J547" s="174"/>
      <c r="K547" s="174"/>
      <c r="L547" s="174"/>
      <c r="M547" s="174"/>
      <c r="N547" s="119"/>
      <c r="O547" s="124"/>
      <c r="P547" s="124"/>
      <c r="Q547" s="174"/>
      <c r="R547" s="174"/>
      <c r="S547" s="174"/>
      <c r="T547" s="174"/>
      <c r="U547" s="174"/>
      <c r="V547" s="174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4"/>
      <c r="C548" s="174"/>
      <c r="D548" s="174"/>
      <c r="E548" s="174"/>
      <c r="F548" s="174"/>
      <c r="G548" s="174"/>
      <c r="H548" s="174"/>
      <c r="I548" s="174"/>
      <c r="J548" s="174"/>
      <c r="K548" s="174"/>
      <c r="L548" s="174"/>
      <c r="M548" s="174"/>
      <c r="N548" s="119"/>
      <c r="O548" s="124"/>
      <c r="P548" s="124"/>
      <c r="Q548" s="174"/>
      <c r="R548" s="174"/>
      <c r="S548" s="174"/>
      <c r="T548" s="174"/>
      <c r="U548" s="174"/>
      <c r="V548" s="174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4"/>
      <c r="C549" s="174"/>
      <c r="D549" s="174"/>
      <c r="E549" s="174"/>
      <c r="F549" s="174"/>
      <c r="G549" s="174"/>
      <c r="H549" s="174"/>
      <c r="I549" s="174"/>
      <c r="J549" s="174"/>
      <c r="K549" s="174"/>
      <c r="L549" s="174"/>
      <c r="M549" s="174"/>
      <c r="N549" s="119"/>
      <c r="O549" s="124"/>
      <c r="P549" s="124"/>
      <c r="Q549" s="174"/>
      <c r="R549" s="174"/>
      <c r="S549" s="174"/>
      <c r="T549" s="174"/>
      <c r="U549" s="174"/>
      <c r="V549" s="174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4"/>
      <c r="C550" s="174"/>
      <c r="D550" s="174"/>
      <c r="E550" s="174"/>
      <c r="F550" s="174"/>
      <c r="G550" s="174"/>
      <c r="H550" s="174"/>
      <c r="I550" s="174"/>
      <c r="J550" s="174"/>
      <c r="K550" s="174"/>
      <c r="L550" s="174"/>
      <c r="M550" s="174"/>
      <c r="N550" s="119"/>
      <c r="O550" s="124"/>
      <c r="P550" s="124"/>
      <c r="Q550" s="174"/>
      <c r="R550" s="174"/>
      <c r="S550" s="174"/>
      <c r="T550" s="174"/>
      <c r="U550" s="174"/>
      <c r="V550" s="174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4"/>
      <c r="C551" s="174"/>
      <c r="D551" s="174"/>
      <c r="E551" s="174"/>
      <c r="F551" s="174"/>
      <c r="G551" s="174"/>
      <c r="H551" s="174"/>
      <c r="I551" s="174"/>
      <c r="J551" s="174"/>
      <c r="K551" s="174"/>
      <c r="L551" s="174"/>
      <c r="M551" s="174"/>
      <c r="N551" s="119"/>
      <c r="O551" s="124"/>
      <c r="P551" s="124"/>
      <c r="Q551" s="174"/>
      <c r="R551" s="174"/>
      <c r="S551" s="174"/>
      <c r="T551" s="174"/>
      <c r="U551" s="174"/>
      <c r="V551" s="174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4"/>
      <c r="C552" s="174"/>
      <c r="D552" s="174"/>
      <c r="E552" s="174"/>
      <c r="F552" s="174"/>
      <c r="G552" s="174"/>
      <c r="H552" s="174"/>
      <c r="I552" s="174"/>
      <c r="J552" s="174"/>
      <c r="K552" s="174"/>
      <c r="L552" s="174"/>
      <c r="M552" s="174"/>
      <c r="N552" s="119"/>
      <c r="O552" s="124"/>
      <c r="P552" s="124"/>
      <c r="Q552" s="174"/>
      <c r="R552" s="174"/>
      <c r="S552" s="174"/>
      <c r="T552" s="174"/>
      <c r="U552" s="174"/>
      <c r="V552" s="174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4"/>
      <c r="C553" s="174"/>
      <c r="D553" s="174"/>
      <c r="E553" s="174"/>
      <c r="F553" s="174"/>
      <c r="G553" s="174"/>
      <c r="H553" s="174"/>
      <c r="I553" s="174"/>
      <c r="J553" s="174"/>
      <c r="K553" s="174"/>
      <c r="L553" s="174"/>
      <c r="M553" s="174"/>
      <c r="N553" s="119"/>
      <c r="O553" s="124"/>
      <c r="P553" s="124"/>
      <c r="Q553" s="174"/>
      <c r="R553" s="174"/>
      <c r="S553" s="174"/>
      <c r="T553" s="174"/>
      <c r="U553" s="174"/>
      <c r="V553" s="174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4"/>
      <c r="C554" s="174"/>
      <c r="D554" s="174"/>
      <c r="E554" s="174"/>
      <c r="F554" s="174"/>
      <c r="G554" s="174"/>
      <c r="H554" s="174"/>
      <c r="I554" s="174"/>
      <c r="J554" s="174"/>
      <c r="K554" s="174"/>
      <c r="L554" s="174"/>
      <c r="M554" s="174"/>
      <c r="N554" s="119"/>
      <c r="O554" s="124"/>
      <c r="P554" s="124"/>
      <c r="Q554" s="174"/>
      <c r="R554" s="174"/>
      <c r="S554" s="174"/>
      <c r="T554" s="174"/>
      <c r="U554" s="174"/>
      <c r="V554" s="174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4"/>
      <c r="C555" s="174"/>
      <c r="D555" s="174"/>
      <c r="E555" s="174"/>
      <c r="F555" s="174"/>
      <c r="G555" s="174"/>
      <c r="H555" s="174"/>
      <c r="I555" s="174"/>
      <c r="J555" s="174"/>
      <c r="K555" s="174"/>
      <c r="L555" s="174"/>
      <c r="M555" s="174"/>
      <c r="N555" s="119"/>
      <c r="O555" s="124"/>
      <c r="P555" s="124"/>
      <c r="Q555" s="174"/>
      <c r="R555" s="174"/>
      <c r="S555" s="174"/>
      <c r="T555" s="174"/>
      <c r="U555" s="174"/>
      <c r="V555" s="174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4"/>
      <c r="C556" s="174"/>
      <c r="D556" s="174"/>
      <c r="E556" s="174"/>
      <c r="F556" s="174"/>
      <c r="G556" s="174"/>
      <c r="H556" s="174"/>
      <c r="I556" s="174"/>
      <c r="J556" s="174"/>
      <c r="K556" s="174"/>
      <c r="L556" s="174"/>
      <c r="M556" s="174"/>
      <c r="N556" s="119"/>
      <c r="O556" s="124"/>
      <c r="P556" s="124"/>
      <c r="Q556" s="174"/>
      <c r="R556" s="174"/>
      <c r="S556" s="174"/>
      <c r="T556" s="174"/>
      <c r="U556" s="174"/>
      <c r="V556" s="174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4"/>
      <c r="C557" s="174"/>
      <c r="D557" s="174"/>
      <c r="E557" s="174"/>
      <c r="F557" s="174"/>
      <c r="G557" s="174"/>
      <c r="H557" s="174"/>
      <c r="I557" s="174"/>
      <c r="J557" s="174"/>
      <c r="K557" s="174"/>
      <c r="L557" s="174"/>
      <c r="M557" s="174"/>
      <c r="N557" s="119"/>
      <c r="O557" s="124"/>
      <c r="P557" s="124"/>
      <c r="Q557" s="174"/>
      <c r="R557" s="174"/>
      <c r="S557" s="174"/>
      <c r="T557" s="174"/>
      <c r="U557" s="174"/>
      <c r="V557" s="174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4"/>
      <c r="C558" s="174"/>
      <c r="D558" s="174"/>
      <c r="E558" s="174"/>
      <c r="F558" s="174"/>
      <c r="G558" s="174"/>
      <c r="H558" s="174"/>
      <c r="I558" s="174"/>
      <c r="J558" s="174"/>
      <c r="K558" s="174"/>
      <c r="L558" s="174"/>
      <c r="M558" s="174"/>
      <c r="N558" s="119"/>
      <c r="O558" s="124"/>
      <c r="P558" s="124"/>
      <c r="Q558" s="174"/>
      <c r="R558" s="174"/>
      <c r="S558" s="174"/>
      <c r="T558" s="174"/>
      <c r="U558" s="174"/>
      <c r="V558" s="174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4"/>
      <c r="C559" s="174"/>
      <c r="D559" s="174"/>
      <c r="E559" s="174"/>
      <c r="F559" s="174"/>
      <c r="G559" s="174"/>
      <c r="H559" s="174"/>
      <c r="I559" s="174"/>
      <c r="J559" s="174"/>
      <c r="K559" s="174"/>
      <c r="L559" s="174"/>
      <c r="M559" s="174"/>
      <c r="N559" s="119"/>
      <c r="O559" s="124"/>
      <c r="P559" s="124"/>
      <c r="Q559" s="174"/>
      <c r="R559" s="174"/>
      <c r="S559" s="174"/>
      <c r="T559" s="174"/>
      <c r="U559" s="174"/>
      <c r="V559" s="174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4"/>
      <c r="C560" s="174"/>
      <c r="D560" s="174"/>
      <c r="E560" s="174"/>
      <c r="F560" s="174"/>
      <c r="G560" s="174"/>
      <c r="H560" s="174"/>
      <c r="I560" s="174"/>
      <c r="J560" s="174"/>
      <c r="K560" s="174"/>
      <c r="L560" s="174"/>
      <c r="M560" s="174"/>
      <c r="N560" s="119"/>
      <c r="O560" s="124"/>
      <c r="P560" s="124"/>
      <c r="Q560" s="174"/>
      <c r="R560" s="174"/>
      <c r="S560" s="174"/>
      <c r="T560" s="174"/>
      <c r="U560" s="174"/>
      <c r="V560" s="174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4"/>
      <c r="C561" s="174"/>
      <c r="D561" s="174"/>
      <c r="E561" s="174"/>
      <c r="F561" s="174"/>
      <c r="G561" s="174"/>
      <c r="H561" s="174"/>
      <c r="I561" s="174"/>
      <c r="J561" s="174"/>
      <c r="K561" s="174"/>
      <c r="L561" s="174"/>
      <c r="M561" s="174"/>
      <c r="N561" s="119"/>
      <c r="O561" s="124"/>
      <c r="P561" s="124"/>
      <c r="Q561" s="174"/>
      <c r="R561" s="174"/>
      <c r="S561" s="174"/>
      <c r="T561" s="174"/>
      <c r="U561" s="174"/>
      <c r="V561" s="174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4"/>
      <c r="C562" s="174"/>
      <c r="D562" s="174"/>
      <c r="E562" s="174"/>
      <c r="F562" s="174"/>
      <c r="G562" s="174"/>
      <c r="H562" s="174"/>
      <c r="I562" s="174"/>
      <c r="J562" s="174"/>
      <c r="K562" s="174"/>
      <c r="L562" s="174"/>
      <c r="M562" s="174"/>
      <c r="N562" s="119"/>
      <c r="O562" s="124"/>
      <c r="P562" s="124"/>
      <c r="Q562" s="174"/>
      <c r="R562" s="174"/>
      <c r="S562" s="174"/>
      <c r="T562" s="174"/>
      <c r="U562" s="174"/>
      <c r="V562" s="174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4"/>
      <c r="C563" s="174"/>
      <c r="D563" s="174"/>
      <c r="E563" s="174"/>
      <c r="F563" s="174"/>
      <c r="G563" s="174"/>
      <c r="H563" s="174"/>
      <c r="I563" s="174"/>
      <c r="J563" s="174"/>
      <c r="K563" s="174"/>
      <c r="L563" s="174"/>
      <c r="M563" s="174"/>
      <c r="N563" s="119"/>
      <c r="O563" s="124"/>
      <c r="P563" s="124"/>
      <c r="Q563" s="174"/>
      <c r="R563" s="174"/>
      <c r="S563" s="174"/>
      <c r="T563" s="174"/>
      <c r="U563" s="174"/>
      <c r="V563" s="174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78"/>
      <c r="C568" s="179"/>
      <c r="D568" s="179"/>
      <c r="E568" s="46"/>
      <c r="F568" s="46"/>
      <c r="G568" s="46"/>
      <c r="H568" s="178"/>
      <c r="I568" s="178"/>
      <c r="J568" s="178"/>
      <c r="K568" s="178"/>
      <c r="L568" s="178"/>
      <c r="M568" s="178"/>
      <c r="N568" s="178"/>
      <c r="O568" s="178"/>
      <c r="P568" s="178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75"/>
      <c r="C569" s="175"/>
      <c r="D569" s="175"/>
      <c r="E569" s="123"/>
      <c r="F569" s="123"/>
      <c r="G569" s="123"/>
      <c r="H569" s="176"/>
      <c r="I569" s="176"/>
      <c r="J569" s="176"/>
      <c r="K569" s="176"/>
      <c r="L569" s="177"/>
      <c r="M569" s="177"/>
      <c r="N569" s="177"/>
      <c r="O569" s="177"/>
      <c r="P569" s="177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75"/>
      <c r="C570" s="175"/>
      <c r="D570" s="175"/>
      <c r="E570" s="123"/>
      <c r="F570" s="123"/>
      <c r="G570" s="123"/>
      <c r="H570" s="176"/>
      <c r="I570" s="176"/>
      <c r="J570" s="176"/>
      <c r="K570" s="176"/>
      <c r="L570" s="177"/>
      <c r="M570" s="177"/>
      <c r="N570" s="177"/>
      <c r="O570" s="177"/>
      <c r="P570" s="177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75"/>
      <c r="C571" s="175"/>
      <c r="D571" s="175"/>
      <c r="E571" s="123"/>
      <c r="F571" s="123"/>
      <c r="G571" s="123"/>
      <c r="H571" s="176"/>
      <c r="I571" s="176"/>
      <c r="J571" s="176"/>
      <c r="K571" s="176"/>
      <c r="L571" s="177"/>
      <c r="M571" s="177"/>
      <c r="N571" s="177"/>
      <c r="O571" s="177"/>
      <c r="P571" s="177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75"/>
      <c r="C572" s="175"/>
      <c r="D572" s="175"/>
      <c r="E572" s="123"/>
      <c r="F572" s="123"/>
      <c r="G572" s="123"/>
      <c r="H572" s="176"/>
      <c r="I572" s="176"/>
      <c r="J572" s="176"/>
      <c r="K572" s="176"/>
      <c r="L572" s="177"/>
      <c r="M572" s="177"/>
      <c r="N572" s="177"/>
      <c r="O572" s="177"/>
      <c r="P572" s="177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75"/>
      <c r="C573" s="175"/>
      <c r="D573" s="175"/>
      <c r="E573" s="123"/>
      <c r="F573" s="123"/>
      <c r="G573" s="123"/>
      <c r="H573" s="176"/>
      <c r="I573" s="176"/>
      <c r="J573" s="176"/>
      <c r="K573" s="176"/>
      <c r="L573" s="177"/>
      <c r="M573" s="177"/>
      <c r="N573" s="177"/>
      <c r="O573" s="177"/>
      <c r="P573" s="177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75"/>
      <c r="C574" s="175"/>
      <c r="D574" s="175"/>
      <c r="E574" s="123"/>
      <c r="F574" s="123"/>
      <c r="G574" s="123"/>
      <c r="H574" s="176"/>
      <c r="I574" s="176"/>
      <c r="J574" s="176"/>
      <c r="K574" s="176"/>
      <c r="L574" s="177"/>
      <c r="M574" s="177"/>
      <c r="N574" s="177"/>
      <c r="O574" s="177"/>
      <c r="P574" s="177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75"/>
      <c r="C575" s="175"/>
      <c r="D575" s="175"/>
      <c r="E575" s="123"/>
      <c r="F575" s="123"/>
      <c r="G575" s="123"/>
      <c r="H575" s="176"/>
      <c r="I575" s="176"/>
      <c r="J575" s="176"/>
      <c r="K575" s="176"/>
      <c r="L575" s="177"/>
      <c r="M575" s="177"/>
      <c r="N575" s="177"/>
      <c r="O575" s="177"/>
      <c r="P575" s="177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75"/>
      <c r="C576" s="175"/>
      <c r="D576" s="175"/>
      <c r="E576" s="123"/>
      <c r="F576" s="123"/>
      <c r="G576" s="123"/>
      <c r="H576" s="176"/>
      <c r="I576" s="176"/>
      <c r="J576" s="176"/>
      <c r="K576" s="176"/>
      <c r="L576" s="177"/>
      <c r="M576" s="177"/>
      <c r="N576" s="177"/>
      <c r="O576" s="177"/>
      <c r="P576" s="177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75"/>
      <c r="C577" s="175"/>
      <c r="D577" s="175"/>
      <c r="E577" s="123"/>
      <c r="F577" s="123"/>
      <c r="G577" s="123"/>
      <c r="H577" s="176"/>
      <c r="I577" s="176"/>
      <c r="J577" s="176"/>
      <c r="K577" s="176"/>
      <c r="L577" s="177"/>
      <c r="M577" s="177"/>
      <c r="N577" s="177"/>
      <c r="O577" s="177"/>
      <c r="P577" s="177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75"/>
      <c r="C578" s="175"/>
      <c r="D578" s="175"/>
      <c r="E578" s="123"/>
      <c r="F578" s="123"/>
      <c r="G578" s="123"/>
      <c r="H578" s="176"/>
      <c r="I578" s="176"/>
      <c r="J578" s="176"/>
      <c r="K578" s="176"/>
      <c r="L578" s="177"/>
      <c r="M578" s="177"/>
      <c r="N578" s="177"/>
      <c r="O578" s="177"/>
      <c r="P578" s="177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75"/>
      <c r="C579" s="175"/>
      <c r="D579" s="175"/>
      <c r="E579" s="123"/>
      <c r="F579" s="123"/>
      <c r="G579" s="123"/>
      <c r="H579" s="176"/>
      <c r="I579" s="176"/>
      <c r="J579" s="176"/>
      <c r="K579" s="176"/>
      <c r="L579" s="177"/>
      <c r="M579" s="177"/>
      <c r="N579" s="177"/>
      <c r="O579" s="177"/>
      <c r="P579" s="177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75"/>
      <c r="C580" s="175"/>
      <c r="D580" s="175"/>
      <c r="E580" s="123"/>
      <c r="F580" s="123"/>
      <c r="G580" s="123"/>
      <c r="H580" s="176"/>
      <c r="I580" s="176"/>
      <c r="J580" s="176"/>
      <c r="K580" s="176"/>
      <c r="L580" s="177"/>
      <c r="M580" s="177"/>
      <c r="N580" s="177"/>
      <c r="O580" s="177"/>
      <c r="P580" s="177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75"/>
      <c r="C581" s="175"/>
      <c r="D581" s="175"/>
      <c r="E581" s="123"/>
      <c r="F581" s="123"/>
      <c r="G581" s="123"/>
      <c r="H581" s="176"/>
      <c r="I581" s="176"/>
      <c r="J581" s="176"/>
      <c r="K581" s="176"/>
      <c r="L581" s="177"/>
      <c r="M581" s="177"/>
      <c r="N581" s="177"/>
      <c r="O581" s="177"/>
      <c r="P581" s="177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75"/>
      <c r="C582" s="175"/>
      <c r="D582" s="175"/>
      <c r="E582" s="123"/>
      <c r="F582" s="123"/>
      <c r="G582" s="123"/>
      <c r="H582" s="176"/>
      <c r="I582" s="176"/>
      <c r="J582" s="176"/>
      <c r="K582" s="176"/>
      <c r="L582" s="177"/>
      <c r="M582" s="177"/>
      <c r="N582" s="177"/>
      <c r="O582" s="177"/>
      <c r="P582" s="177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75"/>
      <c r="C583" s="175"/>
      <c r="D583" s="175"/>
      <c r="E583" s="123"/>
      <c r="F583" s="123"/>
      <c r="G583" s="123"/>
      <c r="H583" s="176"/>
      <c r="I583" s="176"/>
      <c r="J583" s="176"/>
      <c r="K583" s="176"/>
      <c r="L583" s="177"/>
      <c r="M583" s="177"/>
      <c r="N583" s="177"/>
      <c r="O583" s="177"/>
      <c r="P583" s="177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75"/>
      <c r="C584" s="175"/>
      <c r="D584" s="175"/>
      <c r="E584" s="123"/>
      <c r="F584" s="123"/>
      <c r="G584" s="123"/>
      <c r="H584" s="176"/>
      <c r="I584" s="176"/>
      <c r="J584" s="176"/>
      <c r="K584" s="176"/>
      <c r="L584" s="177"/>
      <c r="M584" s="177"/>
      <c r="N584" s="177"/>
      <c r="O584" s="177"/>
      <c r="P584" s="177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75"/>
      <c r="C585" s="175"/>
      <c r="D585" s="175"/>
      <c r="E585" s="123"/>
      <c r="F585" s="123"/>
      <c r="G585" s="123"/>
      <c r="H585" s="176"/>
      <c r="I585" s="176"/>
      <c r="J585" s="176"/>
      <c r="K585" s="176"/>
      <c r="L585" s="177"/>
      <c r="M585" s="177"/>
      <c r="N585" s="177"/>
      <c r="O585" s="177"/>
      <c r="P585" s="177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75"/>
      <c r="C586" s="175"/>
      <c r="D586" s="175"/>
      <c r="E586" s="123"/>
      <c r="F586" s="123"/>
      <c r="G586" s="123"/>
      <c r="H586" s="176"/>
      <c r="I586" s="176"/>
      <c r="J586" s="176"/>
      <c r="K586" s="176"/>
      <c r="L586" s="177"/>
      <c r="M586" s="177"/>
      <c r="N586" s="177"/>
      <c r="O586" s="177"/>
      <c r="P586" s="177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75"/>
      <c r="C587" s="175"/>
      <c r="D587" s="175"/>
      <c r="E587" s="123"/>
      <c r="F587" s="123"/>
      <c r="G587" s="123"/>
      <c r="H587" s="176"/>
      <c r="I587" s="176"/>
      <c r="J587" s="176"/>
      <c r="K587" s="176"/>
      <c r="L587" s="177"/>
      <c r="M587" s="177"/>
      <c r="N587" s="177"/>
      <c r="O587" s="177"/>
      <c r="P587" s="177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78"/>
      <c r="C590" s="179"/>
      <c r="D590" s="179"/>
      <c r="E590" s="180"/>
      <c r="F590" s="180"/>
      <c r="G590" s="180"/>
      <c r="H590" s="180"/>
      <c r="I590" s="180"/>
      <c r="J590" s="180"/>
      <c r="K590" s="180"/>
      <c r="L590" s="180"/>
      <c r="M590" s="180"/>
      <c r="N590" s="46"/>
      <c r="O590" s="46"/>
      <c r="P590" s="178"/>
      <c r="Q590" s="178"/>
      <c r="R590" s="178"/>
      <c r="S590" s="178"/>
      <c r="T590" s="178"/>
      <c r="U590" s="178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4"/>
      <c r="C591" s="174"/>
      <c r="D591" s="174"/>
      <c r="E591" s="174"/>
      <c r="F591" s="174"/>
      <c r="G591" s="174"/>
      <c r="H591" s="174"/>
      <c r="I591" s="174"/>
      <c r="J591" s="174"/>
      <c r="K591" s="174"/>
      <c r="L591" s="174"/>
      <c r="M591" s="174"/>
      <c r="N591" s="119"/>
      <c r="O591" s="124"/>
      <c r="P591" s="174"/>
      <c r="Q591" s="174"/>
      <c r="R591" s="174"/>
      <c r="S591" s="174"/>
      <c r="T591" s="174"/>
      <c r="U591" s="174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4"/>
      <c r="C592" s="174"/>
      <c r="D592" s="174"/>
      <c r="E592" s="174"/>
      <c r="F592" s="174"/>
      <c r="G592" s="174"/>
      <c r="H592" s="174"/>
      <c r="I592" s="174"/>
      <c r="J592" s="174"/>
      <c r="K592" s="174"/>
      <c r="L592" s="174"/>
      <c r="M592" s="174"/>
      <c r="N592" s="119"/>
      <c r="O592" s="124"/>
      <c r="P592" s="174"/>
      <c r="Q592" s="174"/>
      <c r="R592" s="174"/>
      <c r="S592" s="174"/>
      <c r="T592" s="174"/>
      <c r="U592" s="174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4"/>
      <c r="C593" s="174"/>
      <c r="D593" s="174"/>
      <c r="E593" s="174"/>
      <c r="F593" s="174"/>
      <c r="G593" s="174"/>
      <c r="H593" s="174"/>
      <c r="I593" s="174"/>
      <c r="J593" s="174"/>
      <c r="K593" s="174"/>
      <c r="L593" s="174"/>
      <c r="M593" s="174"/>
      <c r="N593" s="119"/>
      <c r="O593" s="124"/>
      <c r="P593" s="174"/>
      <c r="Q593" s="174"/>
      <c r="R593" s="174"/>
      <c r="S593" s="174"/>
      <c r="T593" s="174"/>
      <c r="U593" s="174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4"/>
      <c r="C594" s="174"/>
      <c r="D594" s="174"/>
      <c r="E594" s="174"/>
      <c r="F594" s="174"/>
      <c r="G594" s="174"/>
      <c r="H594" s="174"/>
      <c r="I594" s="174"/>
      <c r="J594" s="174"/>
      <c r="K594" s="174"/>
      <c r="L594" s="174"/>
      <c r="M594" s="174"/>
      <c r="N594" s="119"/>
      <c r="O594" s="124"/>
      <c r="P594" s="174"/>
      <c r="Q594" s="174"/>
      <c r="R594" s="174"/>
      <c r="S594" s="174"/>
      <c r="T594" s="174"/>
      <c r="U594" s="174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4"/>
      <c r="C595" s="174"/>
      <c r="D595" s="174"/>
      <c r="E595" s="174"/>
      <c r="F595" s="174"/>
      <c r="G595" s="174"/>
      <c r="H595" s="174"/>
      <c r="I595" s="174"/>
      <c r="J595" s="174"/>
      <c r="K595" s="174"/>
      <c r="L595" s="174"/>
      <c r="M595" s="174"/>
      <c r="N595" s="119"/>
      <c r="O595" s="124"/>
      <c r="P595" s="174"/>
      <c r="Q595" s="174"/>
      <c r="R595" s="174"/>
      <c r="S595" s="174"/>
      <c r="T595" s="174"/>
      <c r="U595" s="174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4"/>
      <c r="C596" s="174"/>
      <c r="D596" s="174"/>
      <c r="E596" s="174"/>
      <c r="F596" s="174"/>
      <c r="G596" s="174"/>
      <c r="H596" s="174"/>
      <c r="I596" s="174"/>
      <c r="J596" s="174"/>
      <c r="K596" s="174"/>
      <c r="L596" s="174"/>
      <c r="M596" s="174"/>
      <c r="N596" s="119"/>
      <c r="O596" s="124"/>
      <c r="P596" s="174"/>
      <c r="Q596" s="174"/>
      <c r="R596" s="174"/>
      <c r="S596" s="174"/>
      <c r="T596" s="174"/>
      <c r="U596" s="174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4"/>
      <c r="C597" s="174"/>
      <c r="D597" s="174"/>
      <c r="E597" s="174"/>
      <c r="F597" s="174"/>
      <c r="G597" s="174"/>
      <c r="H597" s="174"/>
      <c r="I597" s="174"/>
      <c r="J597" s="174"/>
      <c r="K597" s="174"/>
      <c r="L597" s="174"/>
      <c r="M597" s="174"/>
      <c r="N597" s="119"/>
      <c r="O597" s="124"/>
      <c r="P597" s="174"/>
      <c r="Q597" s="174"/>
      <c r="R597" s="174"/>
      <c r="S597" s="174"/>
      <c r="T597" s="174"/>
      <c r="U597" s="174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4"/>
      <c r="C598" s="174"/>
      <c r="D598" s="174"/>
      <c r="E598" s="174"/>
      <c r="F598" s="174"/>
      <c r="G598" s="174"/>
      <c r="H598" s="174"/>
      <c r="I598" s="174"/>
      <c r="J598" s="174"/>
      <c r="K598" s="174"/>
      <c r="L598" s="174"/>
      <c r="M598" s="174"/>
      <c r="N598" s="119"/>
      <c r="O598" s="124"/>
      <c r="P598" s="174"/>
      <c r="Q598" s="174"/>
      <c r="R598" s="174"/>
      <c r="S598" s="174"/>
      <c r="T598" s="174"/>
      <c r="U598" s="174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4"/>
      <c r="C599" s="174"/>
      <c r="D599" s="174"/>
      <c r="E599" s="174"/>
      <c r="F599" s="174"/>
      <c r="G599" s="174"/>
      <c r="H599" s="174"/>
      <c r="I599" s="174"/>
      <c r="J599" s="174"/>
      <c r="K599" s="174"/>
      <c r="L599" s="174"/>
      <c r="M599" s="174"/>
      <c r="N599" s="119"/>
      <c r="O599" s="124"/>
      <c r="P599" s="174"/>
      <c r="Q599" s="174"/>
      <c r="R599" s="174"/>
      <c r="S599" s="174"/>
      <c r="T599" s="174"/>
      <c r="U599" s="174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4"/>
      <c r="C600" s="174"/>
      <c r="D600" s="174"/>
      <c r="E600" s="174"/>
      <c r="F600" s="174"/>
      <c r="G600" s="174"/>
      <c r="H600" s="174"/>
      <c r="I600" s="174"/>
      <c r="J600" s="174"/>
      <c r="K600" s="174"/>
      <c r="L600" s="174"/>
      <c r="M600" s="174"/>
      <c r="N600" s="119"/>
      <c r="O600" s="124"/>
      <c r="P600" s="174"/>
      <c r="Q600" s="174"/>
      <c r="R600" s="174"/>
      <c r="S600" s="174"/>
      <c r="T600" s="174"/>
      <c r="U600" s="174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4"/>
      <c r="C601" s="174"/>
      <c r="D601" s="174"/>
      <c r="E601" s="174"/>
      <c r="F601" s="174"/>
      <c r="G601" s="174"/>
      <c r="H601" s="174"/>
      <c r="I601" s="174"/>
      <c r="J601" s="174"/>
      <c r="K601" s="174"/>
      <c r="L601" s="174"/>
      <c r="M601" s="174"/>
      <c r="N601" s="119"/>
      <c r="O601" s="124"/>
      <c r="P601" s="174"/>
      <c r="Q601" s="174"/>
      <c r="R601" s="174"/>
      <c r="S601" s="174"/>
      <c r="T601" s="174"/>
      <c r="U601" s="174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4"/>
      <c r="C602" s="174"/>
      <c r="D602" s="174"/>
      <c r="E602" s="174"/>
      <c r="F602" s="174"/>
      <c r="G602" s="174"/>
      <c r="H602" s="174"/>
      <c r="I602" s="174"/>
      <c r="J602" s="174"/>
      <c r="K602" s="174"/>
      <c r="L602" s="174"/>
      <c r="M602" s="174"/>
      <c r="N602" s="119"/>
      <c r="O602" s="124"/>
      <c r="P602" s="174"/>
      <c r="Q602" s="174"/>
      <c r="R602" s="174"/>
      <c r="S602" s="174"/>
      <c r="T602" s="174"/>
      <c r="U602" s="174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4"/>
      <c r="C603" s="174"/>
      <c r="D603" s="174"/>
      <c r="E603" s="174"/>
      <c r="F603" s="174"/>
      <c r="G603" s="174"/>
      <c r="H603" s="174"/>
      <c r="I603" s="174"/>
      <c r="J603" s="174"/>
      <c r="K603" s="174"/>
      <c r="L603" s="174"/>
      <c r="M603" s="174"/>
      <c r="N603" s="119"/>
      <c r="O603" s="124"/>
      <c r="P603" s="174"/>
      <c r="Q603" s="174"/>
      <c r="R603" s="174"/>
      <c r="S603" s="174"/>
      <c r="T603" s="174"/>
      <c r="U603" s="174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4"/>
      <c r="C604" s="174"/>
      <c r="D604" s="174"/>
      <c r="E604" s="174"/>
      <c r="F604" s="174"/>
      <c r="G604" s="174"/>
      <c r="H604" s="174"/>
      <c r="I604" s="174"/>
      <c r="J604" s="174"/>
      <c r="K604" s="174"/>
      <c r="L604" s="174"/>
      <c r="M604" s="174"/>
      <c r="N604" s="119"/>
      <c r="O604" s="124"/>
      <c r="P604" s="174"/>
      <c r="Q604" s="174"/>
      <c r="R604" s="174"/>
      <c r="S604" s="174"/>
      <c r="T604" s="174"/>
      <c r="U604" s="174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4"/>
      <c r="C605" s="174"/>
      <c r="D605" s="174"/>
      <c r="E605" s="174"/>
      <c r="F605" s="174"/>
      <c r="G605" s="174"/>
      <c r="H605" s="174"/>
      <c r="I605" s="174"/>
      <c r="J605" s="174"/>
      <c r="K605" s="174"/>
      <c r="L605" s="174"/>
      <c r="M605" s="174"/>
      <c r="N605" s="119"/>
      <c r="O605" s="124"/>
      <c r="P605" s="174"/>
      <c r="Q605" s="174"/>
      <c r="R605" s="174"/>
      <c r="S605" s="174"/>
      <c r="T605" s="174"/>
      <c r="U605" s="174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4"/>
      <c r="C606" s="174"/>
      <c r="D606" s="174"/>
      <c r="E606" s="174"/>
      <c r="F606" s="174"/>
      <c r="G606" s="174"/>
      <c r="H606" s="174"/>
      <c r="I606" s="174"/>
      <c r="J606" s="174"/>
      <c r="K606" s="174"/>
      <c r="L606" s="174"/>
      <c r="M606" s="174"/>
      <c r="N606" s="119"/>
      <c r="O606" s="124"/>
      <c r="P606" s="174"/>
      <c r="Q606" s="174"/>
      <c r="R606" s="174"/>
      <c r="S606" s="174"/>
      <c r="T606" s="174"/>
      <c r="U606" s="174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4"/>
      <c r="C607" s="174"/>
      <c r="D607" s="174"/>
      <c r="E607" s="174"/>
      <c r="F607" s="174"/>
      <c r="G607" s="174"/>
      <c r="H607" s="174"/>
      <c r="I607" s="174"/>
      <c r="J607" s="174"/>
      <c r="K607" s="174"/>
      <c r="L607" s="174"/>
      <c r="M607" s="174"/>
      <c r="N607" s="119"/>
      <c r="O607" s="124"/>
      <c r="P607" s="174"/>
      <c r="Q607" s="174"/>
      <c r="R607" s="174"/>
      <c r="S607" s="174"/>
      <c r="T607" s="174"/>
      <c r="U607" s="174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4"/>
      <c r="C608" s="174"/>
      <c r="D608" s="174"/>
      <c r="E608" s="174"/>
      <c r="F608" s="174"/>
      <c r="G608" s="174"/>
      <c r="H608" s="174"/>
      <c r="I608" s="174"/>
      <c r="J608" s="174"/>
      <c r="K608" s="174"/>
      <c r="L608" s="174"/>
      <c r="M608" s="174"/>
      <c r="N608" s="119"/>
      <c r="O608" s="124"/>
      <c r="P608" s="174"/>
      <c r="Q608" s="174"/>
      <c r="R608" s="174"/>
      <c r="S608" s="174"/>
      <c r="T608" s="174"/>
      <c r="U608" s="174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4"/>
      <c r="C609" s="174"/>
      <c r="D609" s="174"/>
      <c r="E609" s="174"/>
      <c r="F609" s="174"/>
      <c r="G609" s="174"/>
      <c r="H609" s="174"/>
      <c r="I609" s="174"/>
      <c r="J609" s="174"/>
      <c r="K609" s="174"/>
      <c r="L609" s="174"/>
      <c r="M609" s="174"/>
      <c r="N609" s="119"/>
      <c r="O609" s="124"/>
      <c r="P609" s="174"/>
      <c r="Q609" s="174"/>
      <c r="R609" s="174"/>
      <c r="S609" s="174"/>
      <c r="T609" s="174"/>
      <c r="U609" s="174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4"/>
      <c r="C610" s="174"/>
      <c r="D610" s="174"/>
      <c r="E610" s="174"/>
      <c r="F610" s="174"/>
      <c r="G610" s="174"/>
      <c r="H610" s="174"/>
      <c r="I610" s="174"/>
      <c r="J610" s="174"/>
      <c r="K610" s="174"/>
      <c r="L610" s="174"/>
      <c r="M610" s="174"/>
      <c r="N610" s="119"/>
      <c r="O610" s="124"/>
      <c r="P610" s="174"/>
      <c r="Q610" s="174"/>
      <c r="R610" s="174"/>
      <c r="S610" s="174"/>
      <c r="T610" s="174"/>
      <c r="U610" s="174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4"/>
      <c r="C611" s="174"/>
      <c r="D611" s="174"/>
      <c r="E611" s="174"/>
      <c r="F611" s="174"/>
      <c r="G611" s="174"/>
      <c r="H611" s="174"/>
      <c r="I611" s="174"/>
      <c r="J611" s="174"/>
      <c r="K611" s="174"/>
      <c r="L611" s="174"/>
      <c r="M611" s="174"/>
      <c r="N611" s="119"/>
      <c r="O611" s="124"/>
      <c r="P611" s="174"/>
      <c r="Q611" s="174"/>
      <c r="R611" s="174"/>
      <c r="S611" s="174"/>
      <c r="T611" s="174"/>
      <c r="U611" s="174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4"/>
      <c r="C612" s="174"/>
      <c r="D612" s="174"/>
      <c r="E612" s="174"/>
      <c r="F612" s="174"/>
      <c r="G612" s="174"/>
      <c r="H612" s="174"/>
      <c r="I612" s="174"/>
      <c r="J612" s="174"/>
      <c r="K612" s="174"/>
      <c r="L612" s="174"/>
      <c r="M612" s="174"/>
      <c r="N612" s="119"/>
      <c r="O612" s="124"/>
      <c r="P612" s="174"/>
      <c r="Q612" s="174"/>
      <c r="R612" s="174"/>
      <c r="S612" s="174"/>
      <c r="T612" s="174"/>
      <c r="U612" s="174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4"/>
      <c r="C613" s="174"/>
      <c r="D613" s="174"/>
      <c r="E613" s="174"/>
      <c r="F613" s="174"/>
      <c r="G613" s="174"/>
      <c r="H613" s="174"/>
      <c r="I613" s="174"/>
      <c r="J613" s="174"/>
      <c r="K613" s="174"/>
      <c r="L613" s="174"/>
      <c r="M613" s="174"/>
      <c r="N613" s="119"/>
      <c r="O613" s="124"/>
      <c r="P613" s="174"/>
      <c r="Q613" s="174"/>
      <c r="R613" s="174"/>
      <c r="S613" s="174"/>
      <c r="T613" s="174"/>
      <c r="U613" s="174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4"/>
      <c r="C614" s="174"/>
      <c r="D614" s="174"/>
      <c r="E614" s="174"/>
      <c r="F614" s="174"/>
      <c r="G614" s="174"/>
      <c r="H614" s="174"/>
      <c r="I614" s="174"/>
      <c r="J614" s="174"/>
      <c r="K614" s="174"/>
      <c r="L614" s="174"/>
      <c r="M614" s="174"/>
      <c r="N614" s="119"/>
      <c r="O614" s="124"/>
      <c r="P614" s="174"/>
      <c r="Q614" s="174"/>
      <c r="R614" s="174"/>
      <c r="S614" s="174"/>
      <c r="T614" s="174"/>
      <c r="U614" s="174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4"/>
      <c r="C615" s="174"/>
      <c r="D615" s="174"/>
      <c r="E615" s="174"/>
      <c r="F615" s="174"/>
      <c r="G615" s="174"/>
      <c r="H615" s="174"/>
      <c r="I615" s="174"/>
      <c r="J615" s="174"/>
      <c r="K615" s="174"/>
      <c r="L615" s="174"/>
      <c r="M615" s="174"/>
      <c r="N615" s="119"/>
      <c r="O615" s="124"/>
      <c r="P615" s="174"/>
      <c r="Q615" s="174"/>
      <c r="R615" s="174"/>
      <c r="S615" s="174"/>
      <c r="T615" s="174"/>
      <c r="U615" s="174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4"/>
      <c r="C616" s="174"/>
      <c r="D616" s="174"/>
      <c r="E616" s="174"/>
      <c r="F616" s="174"/>
      <c r="G616" s="174"/>
      <c r="H616" s="174"/>
      <c r="I616" s="174"/>
      <c r="J616" s="174"/>
      <c r="K616" s="174"/>
      <c r="L616" s="174"/>
      <c r="M616" s="174"/>
      <c r="N616" s="119"/>
      <c r="O616" s="124"/>
      <c r="P616" s="174"/>
      <c r="Q616" s="174"/>
      <c r="R616" s="174"/>
      <c r="S616" s="174"/>
      <c r="T616" s="174"/>
      <c r="U616" s="174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4"/>
      <c r="C617" s="174"/>
      <c r="D617" s="174"/>
      <c r="E617" s="174"/>
      <c r="F617" s="174"/>
      <c r="G617" s="174"/>
      <c r="H617" s="174"/>
      <c r="I617" s="174"/>
      <c r="J617" s="174"/>
      <c r="K617" s="174"/>
      <c r="L617" s="174"/>
      <c r="M617" s="174"/>
      <c r="N617" s="119"/>
      <c r="O617" s="124"/>
      <c r="P617" s="174"/>
      <c r="Q617" s="174"/>
      <c r="R617" s="174"/>
      <c r="S617" s="174"/>
      <c r="T617" s="174"/>
      <c r="U617" s="174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4"/>
      <c r="C618" s="174"/>
      <c r="D618" s="174"/>
      <c r="E618" s="174"/>
      <c r="F618" s="174"/>
      <c r="G618" s="174"/>
      <c r="H618" s="174"/>
      <c r="I618" s="174"/>
      <c r="J618" s="174"/>
      <c r="K618" s="174"/>
      <c r="L618" s="174"/>
      <c r="M618" s="174"/>
      <c r="N618" s="119"/>
      <c r="O618" s="124"/>
      <c r="P618" s="174"/>
      <c r="Q618" s="174"/>
      <c r="R618" s="174"/>
      <c r="S618" s="174"/>
      <c r="T618" s="174"/>
      <c r="U618" s="174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4"/>
      <c r="C619" s="174"/>
      <c r="D619" s="174"/>
      <c r="E619" s="174"/>
      <c r="F619" s="174"/>
      <c r="G619" s="174"/>
      <c r="H619" s="174"/>
      <c r="I619" s="174"/>
      <c r="J619" s="174"/>
      <c r="K619" s="174"/>
      <c r="L619" s="174"/>
      <c r="M619" s="174"/>
      <c r="N619" s="119"/>
      <c r="O619" s="124"/>
      <c r="P619" s="174"/>
      <c r="Q619" s="174"/>
      <c r="R619" s="174"/>
      <c r="S619" s="174"/>
      <c r="T619" s="174"/>
      <c r="U619" s="174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4"/>
      <c r="C620" s="174"/>
      <c r="D620" s="174"/>
      <c r="E620" s="174"/>
      <c r="F620" s="174"/>
      <c r="G620" s="174"/>
      <c r="H620" s="174"/>
      <c r="I620" s="174"/>
      <c r="J620" s="174"/>
      <c r="K620" s="174"/>
      <c r="L620" s="174"/>
      <c r="M620" s="174"/>
      <c r="N620" s="119"/>
      <c r="O620" s="124"/>
      <c r="P620" s="174"/>
      <c r="Q620" s="174"/>
      <c r="R620" s="174"/>
      <c r="S620" s="174"/>
      <c r="T620" s="174"/>
      <c r="U620" s="174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4"/>
      <c r="C621" s="174"/>
      <c r="D621" s="174"/>
      <c r="E621" s="174"/>
      <c r="F621" s="174"/>
      <c r="G621" s="174"/>
      <c r="H621" s="174"/>
      <c r="I621" s="174"/>
      <c r="J621" s="174"/>
      <c r="K621" s="174"/>
      <c r="L621" s="174"/>
      <c r="M621" s="174"/>
      <c r="N621" s="119"/>
      <c r="O621" s="124"/>
      <c r="P621" s="174"/>
      <c r="Q621" s="174"/>
      <c r="R621" s="174"/>
      <c r="S621" s="174"/>
      <c r="T621" s="174"/>
      <c r="U621" s="174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4"/>
      <c r="C622" s="174"/>
      <c r="D622" s="174"/>
      <c r="E622" s="174"/>
      <c r="F622" s="174"/>
      <c r="G622" s="174"/>
      <c r="H622" s="174"/>
      <c r="I622" s="174"/>
      <c r="J622" s="174"/>
      <c r="K622" s="174"/>
      <c r="L622" s="174"/>
      <c r="M622" s="174"/>
      <c r="N622" s="119"/>
      <c r="O622" s="124"/>
      <c r="P622" s="174"/>
      <c r="Q622" s="174"/>
      <c r="R622" s="174"/>
      <c r="S622" s="174"/>
      <c r="T622" s="174"/>
      <c r="U622" s="174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4"/>
      <c r="C623" s="174"/>
      <c r="D623" s="174"/>
      <c r="E623" s="174"/>
      <c r="F623" s="174"/>
      <c r="G623" s="174"/>
      <c r="H623" s="174"/>
      <c r="I623" s="174"/>
      <c r="J623" s="174"/>
      <c r="K623" s="174"/>
      <c r="L623" s="174"/>
      <c r="M623" s="174"/>
      <c r="N623" s="119"/>
      <c r="O623" s="124"/>
      <c r="P623" s="174"/>
      <c r="Q623" s="174"/>
      <c r="R623" s="174"/>
      <c r="S623" s="174"/>
      <c r="T623" s="174"/>
      <c r="U623" s="174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4"/>
      <c r="C624" s="174"/>
      <c r="D624" s="174"/>
      <c r="E624" s="174"/>
      <c r="F624" s="174"/>
      <c r="G624" s="174"/>
      <c r="H624" s="174"/>
      <c r="I624" s="174"/>
      <c r="J624" s="174"/>
      <c r="K624" s="174"/>
      <c r="L624" s="174"/>
      <c r="M624" s="174"/>
      <c r="N624" s="119"/>
      <c r="O624" s="124"/>
      <c r="P624" s="174"/>
      <c r="Q624" s="174"/>
      <c r="R624" s="174"/>
      <c r="S624" s="174"/>
      <c r="T624" s="174"/>
      <c r="U624" s="174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4"/>
      <c r="C625" s="174"/>
      <c r="D625" s="174"/>
      <c r="E625" s="174"/>
      <c r="F625" s="174"/>
      <c r="G625" s="174"/>
      <c r="H625" s="174"/>
      <c r="I625" s="174"/>
      <c r="J625" s="174"/>
      <c r="K625" s="174"/>
      <c r="L625" s="174"/>
      <c r="M625" s="174"/>
      <c r="N625" s="119"/>
      <c r="O625" s="124"/>
      <c r="P625" s="174"/>
      <c r="Q625" s="174"/>
      <c r="R625" s="174"/>
      <c r="S625" s="174"/>
      <c r="T625" s="174"/>
      <c r="U625" s="174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4"/>
      <c r="C626" s="174"/>
      <c r="D626" s="174"/>
      <c r="E626" s="174"/>
      <c r="F626" s="174"/>
      <c r="G626" s="174"/>
      <c r="H626" s="174"/>
      <c r="I626" s="174"/>
      <c r="J626" s="174"/>
      <c r="K626" s="174"/>
      <c r="L626" s="174"/>
      <c r="M626" s="174"/>
      <c r="N626" s="119"/>
      <c r="O626" s="124"/>
      <c r="P626" s="174"/>
      <c r="Q626" s="174"/>
      <c r="R626" s="174"/>
      <c r="S626" s="174"/>
      <c r="T626" s="174"/>
      <c r="U626" s="174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4"/>
      <c r="C627" s="174"/>
      <c r="D627" s="174"/>
      <c r="E627" s="174"/>
      <c r="F627" s="174"/>
      <c r="G627" s="174"/>
      <c r="H627" s="174"/>
      <c r="I627" s="174"/>
      <c r="J627" s="174"/>
      <c r="K627" s="174"/>
      <c r="L627" s="174"/>
      <c r="M627" s="174"/>
      <c r="N627" s="119"/>
      <c r="O627" s="124"/>
      <c r="P627" s="174"/>
      <c r="Q627" s="174"/>
      <c r="R627" s="174"/>
      <c r="S627" s="174"/>
      <c r="T627" s="174"/>
      <c r="U627" s="174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4"/>
      <c r="C628" s="174"/>
      <c r="D628" s="174"/>
      <c r="E628" s="174"/>
      <c r="F628" s="174"/>
      <c r="G628" s="174"/>
      <c r="H628" s="174"/>
      <c r="I628" s="174"/>
      <c r="J628" s="174"/>
      <c r="K628" s="174"/>
      <c r="L628" s="174"/>
      <c r="M628" s="174"/>
      <c r="N628" s="119"/>
      <c r="O628" s="124"/>
      <c r="P628" s="174"/>
      <c r="Q628" s="174"/>
      <c r="R628" s="174"/>
      <c r="S628" s="174"/>
      <c r="T628" s="174"/>
      <c r="U628" s="174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4"/>
      <c r="C629" s="174"/>
      <c r="D629" s="174"/>
      <c r="E629" s="174"/>
      <c r="F629" s="174"/>
      <c r="G629" s="174"/>
      <c r="H629" s="174"/>
      <c r="I629" s="174"/>
      <c r="J629" s="174"/>
      <c r="K629" s="174"/>
      <c r="L629" s="174"/>
      <c r="M629" s="174"/>
      <c r="N629" s="119"/>
      <c r="O629" s="124"/>
      <c r="P629" s="174"/>
      <c r="Q629" s="174"/>
      <c r="R629" s="174"/>
      <c r="S629" s="174"/>
      <c r="T629" s="174"/>
      <c r="U629" s="174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4"/>
      <c r="C630" s="174"/>
      <c r="D630" s="174"/>
      <c r="E630" s="174"/>
      <c r="F630" s="174"/>
      <c r="G630" s="174"/>
      <c r="H630" s="174"/>
      <c r="I630" s="174"/>
      <c r="J630" s="174"/>
      <c r="K630" s="174"/>
      <c r="L630" s="174"/>
      <c r="M630" s="174"/>
      <c r="N630" s="119"/>
      <c r="O630" s="124"/>
      <c r="P630" s="174"/>
      <c r="Q630" s="174"/>
      <c r="R630" s="174"/>
      <c r="S630" s="174"/>
      <c r="T630" s="174"/>
      <c r="U630" s="174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4"/>
      <c r="C631" s="174"/>
      <c r="D631" s="174"/>
      <c r="E631" s="174"/>
      <c r="F631" s="174"/>
      <c r="G631" s="174"/>
      <c r="H631" s="174"/>
      <c r="I631" s="174"/>
      <c r="J631" s="174"/>
      <c r="K631" s="174"/>
      <c r="L631" s="174"/>
      <c r="M631" s="174"/>
      <c r="N631" s="119"/>
      <c r="O631" s="124"/>
      <c r="P631" s="174"/>
      <c r="Q631" s="174"/>
      <c r="R631" s="174"/>
      <c r="S631" s="174"/>
      <c r="T631" s="174"/>
      <c r="U631" s="174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4"/>
      <c r="C632" s="174"/>
      <c r="D632" s="174"/>
      <c r="E632" s="174"/>
      <c r="F632" s="174"/>
      <c r="G632" s="174"/>
      <c r="H632" s="174"/>
      <c r="I632" s="174"/>
      <c r="J632" s="174"/>
      <c r="K632" s="174"/>
      <c r="L632" s="174"/>
      <c r="M632" s="174"/>
      <c r="N632" s="119"/>
      <c r="O632" s="124"/>
      <c r="P632" s="174"/>
      <c r="Q632" s="174"/>
      <c r="R632" s="174"/>
      <c r="S632" s="174"/>
      <c r="T632" s="174"/>
      <c r="U632" s="174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4"/>
      <c r="C633" s="174"/>
      <c r="D633" s="174"/>
      <c r="E633" s="174"/>
      <c r="F633" s="174"/>
      <c r="G633" s="174"/>
      <c r="H633" s="174"/>
      <c r="I633" s="174"/>
      <c r="J633" s="174"/>
      <c r="K633" s="174"/>
      <c r="L633" s="174"/>
      <c r="M633" s="174"/>
      <c r="N633" s="119"/>
      <c r="O633" s="124"/>
      <c r="P633" s="174"/>
      <c r="Q633" s="174"/>
      <c r="R633" s="174"/>
      <c r="S633" s="174"/>
      <c r="T633" s="174"/>
      <c r="U633" s="174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4"/>
      <c r="C634" s="174"/>
      <c r="D634" s="174"/>
      <c r="E634" s="174"/>
      <c r="F634" s="174"/>
      <c r="G634" s="174"/>
      <c r="H634" s="174"/>
      <c r="I634" s="174"/>
      <c r="J634" s="174"/>
      <c r="K634" s="174"/>
      <c r="L634" s="174"/>
      <c r="M634" s="174"/>
      <c r="N634" s="119"/>
      <c r="O634" s="124"/>
      <c r="P634" s="174"/>
      <c r="Q634" s="174"/>
      <c r="R634" s="174"/>
      <c r="S634" s="174"/>
      <c r="T634" s="174"/>
      <c r="U634" s="174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4"/>
      <c r="C635" s="174"/>
      <c r="D635" s="174"/>
      <c r="E635" s="174"/>
      <c r="F635" s="174"/>
      <c r="G635" s="174"/>
      <c r="H635" s="174"/>
      <c r="I635" s="174"/>
      <c r="J635" s="174"/>
      <c r="K635" s="174"/>
      <c r="L635" s="174"/>
      <c r="M635" s="174"/>
      <c r="N635" s="119"/>
      <c r="O635" s="124"/>
      <c r="P635" s="174"/>
      <c r="Q635" s="174"/>
      <c r="R635" s="174"/>
      <c r="S635" s="174"/>
      <c r="T635" s="174"/>
      <c r="U635" s="174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4"/>
      <c r="C636" s="174"/>
      <c r="D636" s="174"/>
      <c r="E636" s="174"/>
      <c r="F636" s="174"/>
      <c r="G636" s="174"/>
      <c r="H636" s="174"/>
      <c r="I636" s="174"/>
      <c r="J636" s="174"/>
      <c r="K636" s="174"/>
      <c r="L636" s="174"/>
      <c r="M636" s="174"/>
      <c r="N636" s="119"/>
      <c r="O636" s="124"/>
      <c r="P636" s="174"/>
      <c r="Q636" s="174"/>
      <c r="R636" s="174"/>
      <c r="S636" s="174"/>
      <c r="T636" s="174"/>
      <c r="U636" s="174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4"/>
      <c r="C637" s="174"/>
      <c r="D637" s="174"/>
      <c r="E637" s="174"/>
      <c r="F637" s="174"/>
      <c r="G637" s="174"/>
      <c r="H637" s="174"/>
      <c r="I637" s="174"/>
      <c r="J637" s="174"/>
      <c r="K637" s="174"/>
      <c r="L637" s="174"/>
      <c r="M637" s="174"/>
      <c r="N637" s="119"/>
      <c r="O637" s="124"/>
      <c r="P637" s="174"/>
      <c r="Q637" s="174"/>
      <c r="R637" s="174"/>
      <c r="S637" s="174"/>
      <c r="T637" s="174"/>
      <c r="U637" s="174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4"/>
      <c r="C638" s="174"/>
      <c r="D638" s="174"/>
      <c r="E638" s="174"/>
      <c r="F638" s="174"/>
      <c r="G638" s="174"/>
      <c r="H638" s="174"/>
      <c r="I638" s="174"/>
      <c r="J638" s="174"/>
      <c r="K638" s="174"/>
      <c r="L638" s="174"/>
      <c r="M638" s="174"/>
      <c r="N638" s="119"/>
      <c r="O638" s="124"/>
      <c r="P638" s="174"/>
      <c r="Q638" s="174"/>
      <c r="R638" s="174"/>
      <c r="S638" s="174"/>
      <c r="T638" s="174"/>
      <c r="U638" s="174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4"/>
      <c r="C639" s="174"/>
      <c r="D639" s="174"/>
      <c r="E639" s="174"/>
      <c r="F639" s="174"/>
      <c r="G639" s="174"/>
      <c r="H639" s="174"/>
      <c r="I639" s="174"/>
      <c r="J639" s="174"/>
      <c r="K639" s="174"/>
      <c r="L639" s="174"/>
      <c r="M639" s="174"/>
      <c r="N639" s="119"/>
      <c r="O639" s="124"/>
      <c r="P639" s="174"/>
      <c r="Q639" s="174"/>
      <c r="R639" s="174"/>
      <c r="S639" s="174"/>
      <c r="T639" s="174"/>
      <c r="U639" s="174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4"/>
      <c r="C640" s="174"/>
      <c r="D640" s="174"/>
      <c r="E640" s="174"/>
      <c r="F640" s="174"/>
      <c r="G640" s="174"/>
      <c r="H640" s="174"/>
      <c r="I640" s="174"/>
      <c r="J640" s="174"/>
      <c r="K640" s="174"/>
      <c r="L640" s="174"/>
      <c r="M640" s="174"/>
      <c r="N640" s="119"/>
      <c r="O640" s="124"/>
      <c r="P640" s="174"/>
      <c r="Q640" s="174"/>
      <c r="R640" s="174"/>
      <c r="S640" s="174"/>
      <c r="T640" s="174"/>
      <c r="U640" s="174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4"/>
      <c r="C641" s="174"/>
      <c r="D641" s="174"/>
      <c r="E641" s="174"/>
      <c r="F641" s="174"/>
      <c r="G641" s="174"/>
      <c r="H641" s="174"/>
      <c r="I641" s="174"/>
      <c r="J641" s="174"/>
      <c r="K641" s="174"/>
      <c r="L641" s="174"/>
      <c r="M641" s="174"/>
      <c r="N641" s="119"/>
      <c r="O641" s="124"/>
      <c r="P641" s="174"/>
      <c r="Q641" s="174"/>
      <c r="R641" s="174"/>
      <c r="S641" s="174"/>
      <c r="T641" s="174"/>
      <c r="U641" s="174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4"/>
      <c r="C642" s="174"/>
      <c r="D642" s="174"/>
      <c r="E642" s="174"/>
      <c r="F642" s="174"/>
      <c r="G642" s="174"/>
      <c r="H642" s="174"/>
      <c r="I642" s="174"/>
      <c r="J642" s="174"/>
      <c r="K642" s="174"/>
      <c r="L642" s="174"/>
      <c r="M642" s="174"/>
      <c r="N642" s="119"/>
      <c r="O642" s="124"/>
      <c r="P642" s="174"/>
      <c r="Q642" s="174"/>
      <c r="R642" s="174"/>
      <c r="S642" s="174"/>
      <c r="T642" s="174"/>
      <c r="U642" s="174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4"/>
      <c r="C643" s="174"/>
      <c r="D643" s="174"/>
      <c r="E643" s="174"/>
      <c r="F643" s="174"/>
      <c r="G643" s="174"/>
      <c r="H643" s="174"/>
      <c r="I643" s="174"/>
      <c r="J643" s="174"/>
      <c r="K643" s="174"/>
      <c r="L643" s="174"/>
      <c r="M643" s="174"/>
      <c r="N643" s="119"/>
      <c r="O643" s="124"/>
      <c r="P643" s="174"/>
      <c r="Q643" s="174"/>
      <c r="R643" s="174"/>
      <c r="S643" s="174"/>
      <c r="T643" s="174"/>
      <c r="U643" s="174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4"/>
      <c r="C644" s="174"/>
      <c r="D644" s="174"/>
      <c r="E644" s="174"/>
      <c r="F644" s="174"/>
      <c r="G644" s="174"/>
      <c r="H644" s="174"/>
      <c r="I644" s="174"/>
      <c r="J644" s="174"/>
      <c r="K644" s="174"/>
      <c r="L644" s="174"/>
      <c r="M644" s="174"/>
      <c r="N644" s="119"/>
      <c r="O644" s="124"/>
      <c r="P644" s="174"/>
      <c r="Q644" s="174"/>
      <c r="R644" s="174"/>
      <c r="S644" s="174"/>
      <c r="T644" s="174"/>
      <c r="U644" s="174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4"/>
      <c r="C645" s="174"/>
      <c r="D645" s="174"/>
      <c r="E645" s="174"/>
      <c r="F645" s="174"/>
      <c r="G645" s="174"/>
      <c r="H645" s="174"/>
      <c r="I645" s="174"/>
      <c r="J645" s="174"/>
      <c r="K645" s="174"/>
      <c r="L645" s="174"/>
      <c r="M645" s="174"/>
      <c r="N645" s="119"/>
      <c r="O645" s="124"/>
      <c r="P645" s="174"/>
      <c r="Q645" s="174"/>
      <c r="R645" s="174"/>
      <c r="S645" s="174"/>
      <c r="T645" s="174"/>
      <c r="U645" s="174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4"/>
      <c r="C646" s="174"/>
      <c r="D646" s="174"/>
      <c r="E646" s="174"/>
      <c r="F646" s="174"/>
      <c r="G646" s="174"/>
      <c r="H646" s="174"/>
      <c r="I646" s="174"/>
      <c r="J646" s="174"/>
      <c r="K646" s="174"/>
      <c r="L646" s="174"/>
      <c r="M646" s="174"/>
      <c r="N646" s="119"/>
      <c r="O646" s="124"/>
      <c r="P646" s="174"/>
      <c r="Q646" s="174"/>
      <c r="R646" s="174"/>
      <c r="S646" s="174"/>
      <c r="T646" s="174"/>
      <c r="U646" s="174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4"/>
      <c r="C647" s="174"/>
      <c r="D647" s="174"/>
      <c r="E647" s="174"/>
      <c r="F647" s="174"/>
      <c r="G647" s="174"/>
      <c r="H647" s="174"/>
      <c r="I647" s="174"/>
      <c r="J647" s="174"/>
      <c r="K647" s="174"/>
      <c r="L647" s="174"/>
      <c r="M647" s="174"/>
      <c r="N647" s="119"/>
      <c r="O647" s="124"/>
      <c r="P647" s="174"/>
      <c r="Q647" s="174"/>
      <c r="R647" s="174"/>
      <c r="S647" s="174"/>
      <c r="T647" s="174"/>
      <c r="U647" s="174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4"/>
      <c r="C648" s="174"/>
      <c r="D648" s="174"/>
      <c r="E648" s="174"/>
      <c r="F648" s="174"/>
      <c r="G648" s="174"/>
      <c r="H648" s="174"/>
      <c r="I648" s="174"/>
      <c r="J648" s="174"/>
      <c r="K648" s="174"/>
      <c r="L648" s="174"/>
      <c r="M648" s="174"/>
      <c r="N648" s="119"/>
      <c r="O648" s="124"/>
      <c r="P648" s="174"/>
      <c r="Q648" s="174"/>
      <c r="R648" s="174"/>
      <c r="S648" s="174"/>
      <c r="T648" s="174"/>
      <c r="U648" s="174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4"/>
      <c r="C649" s="174"/>
      <c r="D649" s="174"/>
      <c r="E649" s="174"/>
      <c r="F649" s="174"/>
      <c r="G649" s="174"/>
      <c r="H649" s="174"/>
      <c r="I649" s="174"/>
      <c r="J649" s="174"/>
      <c r="K649" s="174"/>
      <c r="L649" s="174"/>
      <c r="M649" s="174"/>
      <c r="N649" s="119"/>
      <c r="O649" s="124"/>
      <c r="P649" s="174"/>
      <c r="Q649" s="174"/>
      <c r="R649" s="174"/>
      <c r="S649" s="174"/>
      <c r="T649" s="174"/>
      <c r="U649" s="174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4"/>
      <c r="C650" s="174"/>
      <c r="D650" s="174"/>
      <c r="E650" s="174"/>
      <c r="F650" s="174"/>
      <c r="G650" s="174"/>
      <c r="H650" s="174"/>
      <c r="I650" s="174"/>
      <c r="J650" s="174"/>
      <c r="K650" s="174"/>
      <c r="L650" s="174"/>
      <c r="M650" s="174"/>
      <c r="N650" s="119"/>
      <c r="O650" s="124"/>
      <c r="P650" s="174"/>
      <c r="Q650" s="174"/>
      <c r="R650" s="174"/>
      <c r="S650" s="174"/>
      <c r="T650" s="174"/>
      <c r="U650" s="174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4"/>
      <c r="C651" s="174"/>
      <c r="D651" s="174"/>
      <c r="E651" s="174"/>
      <c r="F651" s="174"/>
      <c r="G651" s="174"/>
      <c r="H651" s="174"/>
      <c r="I651" s="174"/>
      <c r="J651" s="174"/>
      <c r="K651" s="174"/>
      <c r="L651" s="174"/>
      <c r="M651" s="174"/>
      <c r="N651" s="119"/>
      <c r="O651" s="124"/>
      <c r="P651" s="174"/>
      <c r="Q651" s="174"/>
      <c r="R651" s="174"/>
      <c r="S651" s="174"/>
      <c r="T651" s="174"/>
      <c r="U651" s="174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4"/>
      <c r="C652" s="174"/>
      <c r="D652" s="174"/>
      <c r="E652" s="174"/>
      <c r="F652" s="174"/>
      <c r="G652" s="174"/>
      <c r="H652" s="174"/>
      <c r="I652" s="174"/>
      <c r="J652" s="174"/>
      <c r="K652" s="174"/>
      <c r="L652" s="174"/>
      <c r="M652" s="174"/>
      <c r="N652" s="119"/>
      <c r="O652" s="124"/>
      <c r="P652" s="174"/>
      <c r="Q652" s="174"/>
      <c r="R652" s="174"/>
      <c r="S652" s="174"/>
      <c r="T652" s="174"/>
      <c r="U652" s="174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4"/>
      <c r="C653" s="174"/>
      <c r="D653" s="174"/>
      <c r="E653" s="174"/>
      <c r="F653" s="174"/>
      <c r="G653" s="174"/>
      <c r="H653" s="174"/>
      <c r="I653" s="174"/>
      <c r="J653" s="174"/>
      <c r="K653" s="174"/>
      <c r="L653" s="174"/>
      <c r="M653" s="174"/>
      <c r="N653" s="119"/>
      <c r="O653" s="124"/>
      <c r="P653" s="174"/>
      <c r="Q653" s="174"/>
      <c r="R653" s="174"/>
      <c r="S653" s="174"/>
      <c r="T653" s="174"/>
      <c r="U653" s="174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4"/>
      <c r="C654" s="174"/>
      <c r="D654" s="174"/>
      <c r="E654" s="174"/>
      <c r="F654" s="174"/>
      <c r="G654" s="174"/>
      <c r="H654" s="174"/>
      <c r="I654" s="174"/>
      <c r="J654" s="174"/>
      <c r="K654" s="174"/>
      <c r="L654" s="174"/>
      <c r="M654" s="174"/>
      <c r="N654" s="119"/>
      <c r="O654" s="124"/>
      <c r="P654" s="174"/>
      <c r="Q654" s="174"/>
      <c r="R654" s="174"/>
      <c r="S654" s="174"/>
      <c r="T654" s="174"/>
      <c r="U654" s="174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4"/>
      <c r="C655" s="174"/>
      <c r="D655" s="174"/>
      <c r="E655" s="174"/>
      <c r="F655" s="174"/>
      <c r="G655" s="174"/>
      <c r="H655" s="174"/>
      <c r="I655" s="174"/>
      <c r="J655" s="174"/>
      <c r="K655" s="174"/>
      <c r="L655" s="174"/>
      <c r="M655" s="174"/>
      <c r="N655" s="119"/>
      <c r="O655" s="124"/>
      <c r="P655" s="174"/>
      <c r="Q655" s="174"/>
      <c r="R655" s="174"/>
      <c r="S655" s="174"/>
      <c r="T655" s="174"/>
      <c r="U655" s="174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4"/>
      <c r="C656" s="174"/>
      <c r="D656" s="174"/>
      <c r="E656" s="174"/>
      <c r="F656" s="174"/>
      <c r="G656" s="174"/>
      <c r="H656" s="174"/>
      <c r="I656" s="174"/>
      <c r="J656" s="174"/>
      <c r="K656" s="174"/>
      <c r="L656" s="174"/>
      <c r="M656" s="174"/>
      <c r="N656" s="119"/>
      <c r="O656" s="124"/>
      <c r="P656" s="174"/>
      <c r="Q656" s="174"/>
      <c r="R656" s="174"/>
      <c r="S656" s="174"/>
      <c r="T656" s="174"/>
      <c r="U656" s="174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4"/>
      <c r="C657" s="174"/>
      <c r="D657" s="174"/>
      <c r="E657" s="174"/>
      <c r="F657" s="174"/>
      <c r="G657" s="174"/>
      <c r="H657" s="174"/>
      <c r="I657" s="174"/>
      <c r="J657" s="174"/>
      <c r="K657" s="174"/>
      <c r="L657" s="174"/>
      <c r="M657" s="174"/>
      <c r="N657" s="119"/>
      <c r="O657" s="124"/>
      <c r="P657" s="174"/>
      <c r="Q657" s="174"/>
      <c r="R657" s="174"/>
      <c r="S657" s="174"/>
      <c r="T657" s="174"/>
      <c r="U657" s="174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4"/>
      <c r="C658" s="174"/>
      <c r="D658" s="174"/>
      <c r="E658" s="174"/>
      <c r="F658" s="174"/>
      <c r="G658" s="174"/>
      <c r="H658" s="174"/>
      <c r="I658" s="174"/>
      <c r="J658" s="174"/>
      <c r="K658" s="174"/>
      <c r="L658" s="174"/>
      <c r="M658" s="174"/>
      <c r="N658" s="119"/>
      <c r="O658" s="124"/>
      <c r="P658" s="174"/>
      <c r="Q658" s="174"/>
      <c r="R658" s="174"/>
      <c r="S658" s="174"/>
      <c r="T658" s="174"/>
      <c r="U658" s="174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4"/>
      <c r="C659" s="174"/>
      <c r="D659" s="174"/>
      <c r="E659" s="174"/>
      <c r="F659" s="174"/>
      <c r="G659" s="174"/>
      <c r="H659" s="174"/>
      <c r="I659" s="174"/>
      <c r="J659" s="174"/>
      <c r="K659" s="174"/>
      <c r="L659" s="174"/>
      <c r="M659" s="174"/>
      <c r="N659" s="119"/>
      <c r="O659" s="124"/>
      <c r="P659" s="174"/>
      <c r="Q659" s="174"/>
      <c r="R659" s="174"/>
      <c r="S659" s="174"/>
      <c r="T659" s="174"/>
      <c r="U659" s="174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4"/>
      <c r="C660" s="174"/>
      <c r="D660" s="174"/>
      <c r="E660" s="174"/>
      <c r="F660" s="174"/>
      <c r="G660" s="174"/>
      <c r="H660" s="174"/>
      <c r="I660" s="174"/>
      <c r="J660" s="174"/>
      <c r="K660" s="174"/>
      <c r="L660" s="174"/>
      <c r="M660" s="174"/>
      <c r="N660" s="119"/>
      <c r="O660" s="124"/>
      <c r="P660" s="174"/>
      <c r="Q660" s="174"/>
      <c r="R660" s="174"/>
      <c r="S660" s="174"/>
      <c r="T660" s="174"/>
      <c r="U660" s="174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4"/>
      <c r="C661" s="174"/>
      <c r="D661" s="174"/>
      <c r="E661" s="174"/>
      <c r="F661" s="174"/>
      <c r="G661" s="174"/>
      <c r="H661" s="174"/>
      <c r="I661" s="174"/>
      <c r="J661" s="174"/>
      <c r="K661" s="174"/>
      <c r="L661" s="174"/>
      <c r="M661" s="174"/>
      <c r="N661" s="119"/>
      <c r="O661" s="124"/>
      <c r="P661" s="174"/>
      <c r="Q661" s="174"/>
      <c r="R661" s="174"/>
      <c r="S661" s="174"/>
      <c r="T661" s="174"/>
      <c r="U661" s="174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4"/>
      <c r="C662" s="174"/>
      <c r="D662" s="174"/>
      <c r="E662" s="174"/>
      <c r="F662" s="174"/>
      <c r="G662" s="174"/>
      <c r="H662" s="174"/>
      <c r="I662" s="174"/>
      <c r="J662" s="174"/>
      <c r="K662" s="174"/>
      <c r="L662" s="174"/>
      <c r="M662" s="174"/>
      <c r="N662" s="119"/>
      <c r="O662" s="124"/>
      <c r="P662" s="174"/>
      <c r="Q662" s="174"/>
      <c r="R662" s="174"/>
      <c r="S662" s="174"/>
      <c r="T662" s="174"/>
      <c r="U662" s="174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4"/>
      <c r="C663" s="174"/>
      <c r="D663" s="174"/>
      <c r="E663" s="174"/>
      <c r="F663" s="174"/>
      <c r="G663" s="174"/>
      <c r="H663" s="174"/>
      <c r="I663" s="174"/>
      <c r="J663" s="174"/>
      <c r="K663" s="174"/>
      <c r="L663" s="174"/>
      <c r="M663" s="174"/>
      <c r="N663" s="119"/>
      <c r="O663" s="124"/>
      <c r="P663" s="174"/>
      <c r="Q663" s="174"/>
      <c r="R663" s="174"/>
      <c r="S663" s="174"/>
      <c r="T663" s="174"/>
      <c r="U663" s="174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4"/>
      <c r="C664" s="174"/>
      <c r="D664" s="174"/>
      <c r="E664" s="174"/>
      <c r="F664" s="174"/>
      <c r="G664" s="174"/>
      <c r="H664" s="174"/>
      <c r="I664" s="174"/>
      <c r="J664" s="174"/>
      <c r="K664" s="174"/>
      <c r="L664" s="174"/>
      <c r="M664" s="174"/>
      <c r="N664" s="119"/>
      <c r="O664" s="124"/>
      <c r="P664" s="174"/>
      <c r="Q664" s="174"/>
      <c r="R664" s="174"/>
      <c r="S664" s="174"/>
      <c r="T664" s="174"/>
      <c r="U664" s="174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4"/>
      <c r="C665" s="174"/>
      <c r="D665" s="174"/>
      <c r="E665" s="174"/>
      <c r="F665" s="174"/>
      <c r="G665" s="174"/>
      <c r="H665" s="174"/>
      <c r="I665" s="174"/>
      <c r="J665" s="174"/>
      <c r="K665" s="174"/>
      <c r="L665" s="174"/>
      <c r="M665" s="174"/>
      <c r="N665" s="119"/>
      <c r="O665" s="124"/>
      <c r="P665" s="174"/>
      <c r="Q665" s="174"/>
      <c r="R665" s="174"/>
      <c r="S665" s="174"/>
      <c r="T665" s="174"/>
      <c r="U665" s="174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4"/>
      <c r="C666" s="174"/>
      <c r="D666" s="174"/>
      <c r="E666" s="174"/>
      <c r="F666" s="174"/>
      <c r="G666" s="174"/>
      <c r="H666" s="174"/>
      <c r="I666" s="174"/>
      <c r="J666" s="174"/>
      <c r="K666" s="174"/>
      <c r="L666" s="174"/>
      <c r="M666" s="174"/>
      <c r="N666" s="119"/>
      <c r="O666" s="124"/>
      <c r="P666" s="174"/>
      <c r="Q666" s="174"/>
      <c r="R666" s="174"/>
      <c r="S666" s="174"/>
      <c r="T666" s="174"/>
      <c r="U666" s="174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4"/>
      <c r="C667" s="174"/>
      <c r="D667" s="174"/>
      <c r="E667" s="174"/>
      <c r="F667" s="174"/>
      <c r="G667" s="174"/>
      <c r="H667" s="174"/>
      <c r="I667" s="174"/>
      <c r="J667" s="174"/>
      <c r="K667" s="174"/>
      <c r="L667" s="174"/>
      <c r="M667" s="174"/>
      <c r="N667" s="119"/>
      <c r="O667" s="124"/>
      <c r="P667" s="174"/>
      <c r="Q667" s="174"/>
      <c r="R667" s="174"/>
      <c r="S667" s="174"/>
      <c r="T667" s="174"/>
      <c r="U667" s="174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4"/>
      <c r="C668" s="174"/>
      <c r="D668" s="174"/>
      <c r="E668" s="174"/>
      <c r="F668" s="174"/>
      <c r="G668" s="174"/>
      <c r="H668" s="174"/>
      <c r="I668" s="174"/>
      <c r="J668" s="174"/>
      <c r="K668" s="174"/>
      <c r="L668" s="174"/>
      <c r="M668" s="174"/>
      <c r="N668" s="119"/>
      <c r="O668" s="124"/>
      <c r="P668" s="174"/>
      <c r="Q668" s="174"/>
      <c r="R668" s="174"/>
      <c r="S668" s="174"/>
      <c r="T668" s="174"/>
      <c r="U668" s="174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4"/>
      <c r="C669" s="174"/>
      <c r="D669" s="174"/>
      <c r="E669" s="174"/>
      <c r="F669" s="174"/>
      <c r="G669" s="174"/>
      <c r="H669" s="174"/>
      <c r="I669" s="174"/>
      <c r="J669" s="174"/>
      <c r="K669" s="174"/>
      <c r="L669" s="174"/>
      <c r="M669" s="174"/>
      <c r="N669" s="119"/>
      <c r="O669" s="124"/>
      <c r="P669" s="174"/>
      <c r="Q669" s="174"/>
      <c r="R669" s="174"/>
      <c r="S669" s="174"/>
      <c r="T669" s="174"/>
      <c r="U669" s="174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4"/>
      <c r="C670" s="174"/>
      <c r="D670" s="174"/>
      <c r="E670" s="174"/>
      <c r="F670" s="174"/>
      <c r="G670" s="174"/>
      <c r="H670" s="174"/>
      <c r="I670" s="174"/>
      <c r="J670" s="174"/>
      <c r="K670" s="174"/>
      <c r="L670" s="174"/>
      <c r="M670" s="174"/>
      <c r="N670" s="119"/>
      <c r="O670" s="124"/>
      <c r="P670" s="174"/>
      <c r="Q670" s="174"/>
      <c r="R670" s="174"/>
      <c r="S670" s="174"/>
      <c r="T670" s="174"/>
      <c r="U670" s="174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4"/>
      <c r="C671" s="174"/>
      <c r="D671" s="174"/>
      <c r="E671" s="174"/>
      <c r="F671" s="174"/>
      <c r="G671" s="174"/>
      <c r="H671" s="174"/>
      <c r="I671" s="174"/>
      <c r="J671" s="174"/>
      <c r="K671" s="174"/>
      <c r="L671" s="174"/>
      <c r="M671" s="174"/>
      <c r="N671" s="119"/>
      <c r="O671" s="124"/>
      <c r="P671" s="174"/>
      <c r="Q671" s="174"/>
      <c r="R671" s="174"/>
      <c r="S671" s="174"/>
      <c r="T671" s="174"/>
      <c r="U671" s="174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4"/>
      <c r="C672" s="174"/>
      <c r="D672" s="174"/>
      <c r="E672" s="174"/>
      <c r="F672" s="174"/>
      <c r="G672" s="174"/>
      <c r="H672" s="174"/>
      <c r="I672" s="174"/>
      <c r="J672" s="174"/>
      <c r="K672" s="174"/>
      <c r="L672" s="174"/>
      <c r="M672" s="174"/>
      <c r="N672" s="119"/>
      <c r="O672" s="124"/>
      <c r="P672" s="174"/>
      <c r="Q672" s="174"/>
      <c r="R672" s="174"/>
      <c r="S672" s="174"/>
      <c r="T672" s="174"/>
      <c r="U672" s="174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4"/>
      <c r="C673" s="174"/>
      <c r="D673" s="174"/>
      <c r="E673" s="174"/>
      <c r="F673" s="174"/>
      <c r="G673" s="174"/>
      <c r="H673" s="174"/>
      <c r="I673" s="174"/>
      <c r="J673" s="174"/>
      <c r="K673" s="174"/>
      <c r="L673" s="174"/>
      <c r="M673" s="174"/>
      <c r="N673" s="119"/>
      <c r="O673" s="124"/>
      <c r="P673" s="174"/>
      <c r="Q673" s="174"/>
      <c r="R673" s="174"/>
      <c r="S673" s="174"/>
      <c r="T673" s="174"/>
      <c r="U673" s="174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4"/>
      <c r="C674" s="174"/>
      <c r="D674" s="174"/>
      <c r="E674" s="174"/>
      <c r="F674" s="174"/>
      <c r="G674" s="174"/>
      <c r="H674" s="174"/>
      <c r="I674" s="174"/>
      <c r="J674" s="174"/>
      <c r="K674" s="174"/>
      <c r="L674" s="174"/>
      <c r="M674" s="174"/>
      <c r="N674" s="119"/>
      <c r="O674" s="124"/>
      <c r="P674" s="174"/>
      <c r="Q674" s="174"/>
      <c r="R674" s="174"/>
      <c r="S674" s="174"/>
      <c r="T674" s="174"/>
      <c r="U674" s="174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4"/>
      <c r="C675" s="174"/>
      <c r="D675" s="174"/>
      <c r="E675" s="174"/>
      <c r="F675" s="174"/>
      <c r="G675" s="174"/>
      <c r="H675" s="174"/>
      <c r="I675" s="174"/>
      <c r="J675" s="174"/>
      <c r="K675" s="174"/>
      <c r="L675" s="174"/>
      <c r="M675" s="174"/>
      <c r="N675" s="119"/>
      <c r="O675" s="124"/>
      <c r="P675" s="174"/>
      <c r="Q675" s="174"/>
      <c r="R675" s="174"/>
      <c r="S675" s="174"/>
      <c r="T675" s="174"/>
      <c r="U675" s="174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4"/>
      <c r="C676" s="174"/>
      <c r="D676" s="174"/>
      <c r="E676" s="174"/>
      <c r="F676" s="174"/>
      <c r="G676" s="174"/>
      <c r="H676" s="174"/>
      <c r="I676" s="174"/>
      <c r="J676" s="174"/>
      <c r="K676" s="174"/>
      <c r="L676" s="174"/>
      <c r="M676" s="174"/>
      <c r="N676" s="119"/>
      <c r="O676" s="124"/>
      <c r="P676" s="174"/>
      <c r="Q676" s="174"/>
      <c r="R676" s="174"/>
      <c r="S676" s="174"/>
      <c r="T676" s="174"/>
      <c r="U676" s="174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4"/>
      <c r="C677" s="174"/>
      <c r="D677" s="174"/>
      <c r="E677" s="174"/>
      <c r="F677" s="174"/>
      <c r="G677" s="174"/>
      <c r="H677" s="174"/>
      <c r="I677" s="174"/>
      <c r="J677" s="174"/>
      <c r="K677" s="174"/>
      <c r="L677" s="174"/>
      <c r="M677" s="174"/>
      <c r="N677" s="119"/>
      <c r="O677" s="124"/>
      <c r="P677" s="174"/>
      <c r="Q677" s="174"/>
      <c r="R677" s="174"/>
      <c r="S677" s="174"/>
      <c r="T677" s="174"/>
      <c r="U677" s="174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4"/>
      <c r="C678" s="174"/>
      <c r="D678" s="174"/>
      <c r="E678" s="174"/>
      <c r="F678" s="174"/>
      <c r="G678" s="174"/>
      <c r="H678" s="174"/>
      <c r="I678" s="174"/>
      <c r="J678" s="174"/>
      <c r="K678" s="174"/>
      <c r="L678" s="174"/>
      <c r="M678" s="174"/>
      <c r="N678" s="119"/>
      <c r="O678" s="124"/>
      <c r="P678" s="174"/>
      <c r="Q678" s="174"/>
      <c r="R678" s="174"/>
      <c r="S678" s="174"/>
      <c r="T678" s="174"/>
      <c r="U678" s="174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4"/>
      <c r="C679" s="174"/>
      <c r="D679" s="174"/>
      <c r="E679" s="174"/>
      <c r="F679" s="174"/>
      <c r="G679" s="174"/>
      <c r="H679" s="174"/>
      <c r="I679" s="174"/>
      <c r="J679" s="174"/>
      <c r="K679" s="174"/>
      <c r="L679" s="174"/>
      <c r="M679" s="174"/>
      <c r="N679" s="119"/>
      <c r="O679" s="124"/>
      <c r="P679" s="174"/>
      <c r="Q679" s="174"/>
      <c r="R679" s="174"/>
      <c r="S679" s="174"/>
      <c r="T679" s="174"/>
      <c r="U679" s="174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4"/>
      <c r="C680" s="174"/>
      <c r="D680" s="174"/>
      <c r="E680" s="174"/>
      <c r="F680" s="174"/>
      <c r="G680" s="174"/>
      <c r="H680" s="174"/>
      <c r="I680" s="174"/>
      <c r="J680" s="174"/>
      <c r="K680" s="174"/>
      <c r="L680" s="174"/>
      <c r="M680" s="174"/>
      <c r="N680" s="119"/>
      <c r="O680" s="124"/>
      <c r="P680" s="174"/>
      <c r="Q680" s="174"/>
      <c r="R680" s="174"/>
      <c r="S680" s="174"/>
      <c r="T680" s="174"/>
      <c r="U680" s="174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4"/>
      <c r="C681" s="174"/>
      <c r="D681" s="174"/>
      <c r="E681" s="174"/>
      <c r="F681" s="174"/>
      <c r="G681" s="174"/>
      <c r="H681" s="174"/>
      <c r="I681" s="174"/>
      <c r="J681" s="174"/>
      <c r="K681" s="174"/>
      <c r="L681" s="174"/>
      <c r="M681" s="174"/>
      <c r="N681" s="119"/>
      <c r="O681" s="124"/>
      <c r="P681" s="174"/>
      <c r="Q681" s="174"/>
      <c r="R681" s="174"/>
      <c r="S681" s="174"/>
      <c r="T681" s="174"/>
      <c r="U681" s="174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4"/>
      <c r="C682" s="174"/>
      <c r="D682" s="174"/>
      <c r="E682" s="174"/>
      <c r="F682" s="174"/>
      <c r="G682" s="174"/>
      <c r="H682" s="174"/>
      <c r="I682" s="174"/>
      <c r="J682" s="174"/>
      <c r="K682" s="174"/>
      <c r="L682" s="174"/>
      <c r="M682" s="174"/>
      <c r="N682" s="119"/>
      <c r="O682" s="124"/>
      <c r="P682" s="174"/>
      <c r="Q682" s="174"/>
      <c r="R682" s="174"/>
      <c r="S682" s="174"/>
      <c r="T682" s="174"/>
      <c r="U682" s="174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4"/>
      <c r="C683" s="174"/>
      <c r="D683" s="174"/>
      <c r="E683" s="174"/>
      <c r="F683" s="174"/>
      <c r="G683" s="174"/>
      <c r="H683" s="174"/>
      <c r="I683" s="174"/>
      <c r="J683" s="174"/>
      <c r="K683" s="174"/>
      <c r="L683" s="174"/>
      <c r="M683" s="174"/>
      <c r="N683" s="119"/>
      <c r="O683" s="124"/>
      <c r="P683" s="174"/>
      <c r="Q683" s="174"/>
      <c r="R683" s="174"/>
      <c r="S683" s="174"/>
      <c r="T683" s="174"/>
      <c r="U683" s="174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4"/>
      <c r="C684" s="174"/>
      <c r="D684" s="174"/>
      <c r="E684" s="174"/>
      <c r="F684" s="174"/>
      <c r="G684" s="174"/>
      <c r="H684" s="174"/>
      <c r="I684" s="174"/>
      <c r="J684" s="174"/>
      <c r="K684" s="174"/>
      <c r="L684" s="174"/>
      <c r="M684" s="174"/>
      <c r="N684" s="119"/>
      <c r="O684" s="124"/>
      <c r="P684" s="174"/>
      <c r="Q684" s="174"/>
      <c r="R684" s="174"/>
      <c r="S684" s="174"/>
      <c r="T684" s="174"/>
      <c r="U684" s="174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4"/>
      <c r="C685" s="174"/>
      <c r="D685" s="174"/>
      <c r="E685" s="174"/>
      <c r="F685" s="174"/>
      <c r="G685" s="174"/>
      <c r="H685" s="174"/>
      <c r="I685" s="174"/>
      <c r="J685" s="174"/>
      <c r="K685" s="174"/>
      <c r="L685" s="174"/>
      <c r="M685" s="174"/>
      <c r="N685" s="119"/>
      <c r="O685" s="124"/>
      <c r="P685" s="174"/>
      <c r="Q685" s="174"/>
      <c r="R685" s="174"/>
      <c r="S685" s="174"/>
      <c r="T685" s="174"/>
      <c r="U685" s="174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4"/>
      <c r="C686" s="174"/>
      <c r="D686" s="174"/>
      <c r="E686" s="174"/>
      <c r="F686" s="174"/>
      <c r="G686" s="174"/>
      <c r="H686" s="174"/>
      <c r="I686" s="174"/>
      <c r="J686" s="174"/>
      <c r="K686" s="174"/>
      <c r="L686" s="174"/>
      <c r="M686" s="174"/>
      <c r="N686" s="119"/>
      <c r="O686" s="124"/>
      <c r="P686" s="174"/>
      <c r="Q686" s="174"/>
      <c r="R686" s="174"/>
      <c r="S686" s="174"/>
      <c r="T686" s="174"/>
      <c r="U686" s="174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4"/>
      <c r="C687" s="174"/>
      <c r="D687" s="174"/>
      <c r="E687" s="174"/>
      <c r="F687" s="174"/>
      <c r="G687" s="174"/>
      <c r="H687" s="174"/>
      <c r="I687" s="174"/>
      <c r="J687" s="174"/>
      <c r="K687" s="174"/>
      <c r="L687" s="174"/>
      <c r="M687" s="174"/>
      <c r="N687" s="119"/>
      <c r="O687" s="124"/>
      <c r="P687" s="174"/>
      <c r="Q687" s="174"/>
      <c r="R687" s="174"/>
      <c r="S687" s="174"/>
      <c r="T687" s="174"/>
      <c r="U687" s="174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4"/>
      <c r="C688" s="174"/>
      <c r="D688" s="174"/>
      <c r="E688" s="174"/>
      <c r="F688" s="174"/>
      <c r="G688" s="174"/>
      <c r="H688" s="174"/>
      <c r="I688" s="174"/>
      <c r="J688" s="174"/>
      <c r="K688" s="174"/>
      <c r="L688" s="174"/>
      <c r="M688" s="174"/>
      <c r="N688" s="119"/>
      <c r="O688" s="124"/>
      <c r="P688" s="174"/>
      <c r="Q688" s="174"/>
      <c r="R688" s="174"/>
      <c r="S688" s="174"/>
      <c r="T688" s="174"/>
      <c r="U688" s="174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4"/>
      <c r="C689" s="174"/>
      <c r="D689" s="174"/>
      <c r="E689" s="174"/>
      <c r="F689" s="174"/>
      <c r="G689" s="174"/>
      <c r="H689" s="174"/>
      <c r="I689" s="174"/>
      <c r="J689" s="174"/>
      <c r="K689" s="174"/>
      <c r="L689" s="174"/>
      <c r="M689" s="174"/>
      <c r="N689" s="119"/>
      <c r="O689" s="124"/>
      <c r="P689" s="174"/>
      <c r="Q689" s="174"/>
      <c r="R689" s="174"/>
      <c r="S689" s="174"/>
      <c r="T689" s="174"/>
      <c r="U689" s="174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4"/>
      <c r="C690" s="174"/>
      <c r="D690" s="174"/>
      <c r="E690" s="174"/>
      <c r="F690" s="174"/>
      <c r="G690" s="174"/>
      <c r="H690" s="174"/>
      <c r="I690" s="174"/>
      <c r="J690" s="174"/>
      <c r="K690" s="174"/>
      <c r="L690" s="174"/>
      <c r="M690" s="174"/>
      <c r="N690" s="119"/>
      <c r="O690" s="124"/>
      <c r="P690" s="174"/>
      <c r="Q690" s="174"/>
      <c r="R690" s="174"/>
      <c r="S690" s="174"/>
      <c r="T690" s="174"/>
      <c r="U690" s="174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4"/>
      <c r="C691" s="174"/>
      <c r="D691" s="174"/>
      <c r="E691" s="174"/>
      <c r="F691" s="174"/>
      <c r="G691" s="174"/>
      <c r="H691" s="174"/>
      <c r="I691" s="174"/>
      <c r="J691" s="174"/>
      <c r="K691" s="174"/>
      <c r="L691" s="174"/>
      <c r="M691" s="174"/>
      <c r="N691" s="119"/>
      <c r="O691" s="124"/>
      <c r="P691" s="174"/>
      <c r="Q691" s="174"/>
      <c r="R691" s="174"/>
      <c r="S691" s="174"/>
      <c r="T691" s="174"/>
      <c r="U691" s="174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4"/>
      <c r="C692" s="174"/>
      <c r="D692" s="174"/>
      <c r="E692" s="174"/>
      <c r="F692" s="174"/>
      <c r="G692" s="174"/>
      <c r="H692" s="174"/>
      <c r="I692" s="174"/>
      <c r="J692" s="174"/>
      <c r="K692" s="174"/>
      <c r="L692" s="174"/>
      <c r="M692" s="174"/>
      <c r="N692" s="119"/>
      <c r="O692" s="124"/>
      <c r="P692" s="174"/>
      <c r="Q692" s="174"/>
      <c r="R692" s="174"/>
      <c r="S692" s="174"/>
      <c r="T692" s="174"/>
      <c r="U692" s="174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4"/>
      <c r="C693" s="174"/>
      <c r="D693" s="174"/>
      <c r="E693" s="174"/>
      <c r="F693" s="174"/>
      <c r="G693" s="174"/>
      <c r="H693" s="174"/>
      <c r="I693" s="174"/>
      <c r="J693" s="174"/>
      <c r="K693" s="174"/>
      <c r="L693" s="174"/>
      <c r="M693" s="174"/>
      <c r="N693" s="119"/>
      <c r="O693" s="124"/>
      <c r="P693" s="174"/>
      <c r="Q693" s="174"/>
      <c r="R693" s="174"/>
      <c r="S693" s="174"/>
      <c r="T693" s="174"/>
      <c r="U693" s="174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4"/>
      <c r="C694" s="174"/>
      <c r="D694" s="174"/>
      <c r="E694" s="174"/>
      <c r="F694" s="174"/>
      <c r="G694" s="174"/>
      <c r="H694" s="174"/>
      <c r="I694" s="174"/>
      <c r="J694" s="174"/>
      <c r="K694" s="174"/>
      <c r="L694" s="174"/>
      <c r="M694" s="174"/>
      <c r="N694" s="119"/>
      <c r="O694" s="124"/>
      <c r="P694" s="174"/>
      <c r="Q694" s="174"/>
      <c r="R694" s="174"/>
      <c r="S694" s="174"/>
      <c r="T694" s="174"/>
      <c r="U694" s="174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4"/>
      <c r="C695" s="174"/>
      <c r="D695" s="174"/>
      <c r="E695" s="174"/>
      <c r="F695" s="174"/>
      <c r="G695" s="174"/>
      <c r="H695" s="174"/>
      <c r="I695" s="174"/>
      <c r="J695" s="174"/>
      <c r="K695" s="174"/>
      <c r="L695" s="174"/>
      <c r="M695" s="174"/>
      <c r="N695" s="119"/>
      <c r="O695" s="124"/>
      <c r="P695" s="174"/>
      <c r="Q695" s="174"/>
      <c r="R695" s="174"/>
      <c r="S695" s="174"/>
      <c r="T695" s="174"/>
      <c r="U695" s="174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4"/>
      <c r="C696" s="174"/>
      <c r="D696" s="174"/>
      <c r="E696" s="174"/>
      <c r="F696" s="174"/>
      <c r="G696" s="174"/>
      <c r="H696" s="174"/>
      <c r="I696" s="174"/>
      <c r="J696" s="174"/>
      <c r="K696" s="174"/>
      <c r="L696" s="174"/>
      <c r="M696" s="174"/>
      <c r="N696" s="119"/>
      <c r="O696" s="124"/>
      <c r="P696" s="174"/>
      <c r="Q696" s="174"/>
      <c r="R696" s="174"/>
      <c r="S696" s="174"/>
      <c r="T696" s="174"/>
      <c r="U696" s="174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4"/>
      <c r="C697" s="174"/>
      <c r="D697" s="174"/>
      <c r="E697" s="174"/>
      <c r="F697" s="174"/>
      <c r="G697" s="174"/>
      <c r="H697" s="174"/>
      <c r="I697" s="174"/>
      <c r="J697" s="174"/>
      <c r="K697" s="174"/>
      <c r="L697" s="174"/>
      <c r="M697" s="174"/>
      <c r="N697" s="119"/>
      <c r="O697" s="124"/>
      <c r="P697" s="174"/>
      <c r="Q697" s="174"/>
      <c r="R697" s="174"/>
      <c r="S697" s="174"/>
      <c r="T697" s="174"/>
      <c r="U697" s="174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4"/>
      <c r="C698" s="174"/>
      <c r="D698" s="174"/>
      <c r="E698" s="174"/>
      <c r="F698" s="174"/>
      <c r="G698" s="174"/>
      <c r="H698" s="174"/>
      <c r="I698" s="174"/>
      <c r="J698" s="174"/>
      <c r="K698" s="174"/>
      <c r="L698" s="174"/>
      <c r="M698" s="174"/>
      <c r="N698" s="119"/>
      <c r="O698" s="124"/>
      <c r="P698" s="174"/>
      <c r="Q698" s="174"/>
      <c r="R698" s="174"/>
      <c r="S698" s="174"/>
      <c r="T698" s="174"/>
      <c r="U698" s="174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4"/>
      <c r="C699" s="174"/>
      <c r="D699" s="174"/>
      <c r="E699" s="174"/>
      <c r="F699" s="174"/>
      <c r="G699" s="174"/>
      <c r="H699" s="174"/>
      <c r="I699" s="174"/>
      <c r="J699" s="174"/>
      <c r="K699" s="174"/>
      <c r="L699" s="174"/>
      <c r="M699" s="174"/>
      <c r="N699" s="119"/>
      <c r="O699" s="124"/>
      <c r="P699" s="174"/>
      <c r="Q699" s="174"/>
      <c r="R699" s="174"/>
      <c r="S699" s="174"/>
      <c r="T699" s="174"/>
      <c r="U699" s="174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4"/>
      <c r="C700" s="174"/>
      <c r="D700" s="174"/>
      <c r="E700" s="174"/>
      <c r="F700" s="174"/>
      <c r="G700" s="174"/>
      <c r="H700" s="174"/>
      <c r="I700" s="174"/>
      <c r="J700" s="174"/>
      <c r="K700" s="174"/>
      <c r="L700" s="174"/>
      <c r="M700" s="174"/>
      <c r="N700" s="119"/>
      <c r="O700" s="124"/>
      <c r="P700" s="174"/>
      <c r="Q700" s="174"/>
      <c r="R700" s="174"/>
      <c r="S700" s="174"/>
      <c r="T700" s="174"/>
      <c r="U700" s="174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4"/>
      <c r="C701" s="174"/>
      <c r="D701" s="174"/>
      <c r="E701" s="174"/>
      <c r="F701" s="174"/>
      <c r="G701" s="174"/>
      <c r="H701" s="174"/>
      <c r="I701" s="174"/>
      <c r="J701" s="174"/>
      <c r="K701" s="174"/>
      <c r="L701" s="174"/>
      <c r="M701" s="174"/>
      <c r="N701" s="119"/>
      <c r="O701" s="124"/>
      <c r="P701" s="174"/>
      <c r="Q701" s="174"/>
      <c r="R701" s="174"/>
      <c r="S701" s="174"/>
      <c r="T701" s="174"/>
      <c r="U701" s="174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4"/>
      <c r="C702" s="174"/>
      <c r="D702" s="174"/>
      <c r="E702" s="174"/>
      <c r="F702" s="174"/>
      <c r="G702" s="174"/>
      <c r="H702" s="174"/>
      <c r="I702" s="174"/>
      <c r="J702" s="174"/>
      <c r="K702" s="174"/>
      <c r="L702" s="174"/>
      <c r="M702" s="174"/>
      <c r="N702" s="119"/>
      <c r="O702" s="124"/>
      <c r="P702" s="174"/>
      <c r="Q702" s="174"/>
      <c r="R702" s="174"/>
      <c r="S702" s="174"/>
      <c r="T702" s="174"/>
      <c r="U702" s="174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4"/>
      <c r="C703" s="174"/>
      <c r="D703" s="174"/>
      <c r="E703" s="174"/>
      <c r="F703" s="174"/>
      <c r="G703" s="174"/>
      <c r="H703" s="174"/>
      <c r="I703" s="174"/>
      <c r="J703" s="174"/>
      <c r="K703" s="174"/>
      <c r="L703" s="174"/>
      <c r="M703" s="174"/>
      <c r="N703" s="119"/>
      <c r="O703" s="124"/>
      <c r="P703" s="174"/>
      <c r="Q703" s="174"/>
      <c r="R703" s="174"/>
      <c r="S703" s="174"/>
      <c r="T703" s="174"/>
      <c r="U703" s="174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4"/>
      <c r="C704" s="174"/>
      <c r="D704" s="174"/>
      <c r="E704" s="174"/>
      <c r="F704" s="174"/>
      <c r="G704" s="174"/>
      <c r="H704" s="174"/>
      <c r="I704" s="174"/>
      <c r="J704" s="174"/>
      <c r="K704" s="174"/>
      <c r="L704" s="174"/>
      <c r="M704" s="174"/>
      <c r="N704" s="119"/>
      <c r="O704" s="124"/>
      <c r="P704" s="174"/>
      <c r="Q704" s="174"/>
      <c r="R704" s="174"/>
      <c r="S704" s="174"/>
      <c r="T704" s="174"/>
      <c r="U704" s="174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4"/>
      <c r="C705" s="174"/>
      <c r="D705" s="174"/>
      <c r="E705" s="174"/>
      <c r="F705" s="174"/>
      <c r="G705" s="174"/>
      <c r="H705" s="174"/>
      <c r="I705" s="174"/>
      <c r="J705" s="174"/>
      <c r="K705" s="174"/>
      <c r="L705" s="174"/>
      <c r="M705" s="174"/>
      <c r="N705" s="119"/>
      <c r="O705" s="124"/>
      <c r="P705" s="174"/>
      <c r="Q705" s="174"/>
      <c r="R705" s="174"/>
      <c r="S705" s="174"/>
      <c r="T705" s="174"/>
      <c r="U705" s="174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4"/>
      <c r="C706" s="174"/>
      <c r="D706" s="174"/>
      <c r="E706" s="174"/>
      <c r="F706" s="174"/>
      <c r="G706" s="174"/>
      <c r="H706" s="174"/>
      <c r="I706" s="174"/>
      <c r="J706" s="174"/>
      <c r="K706" s="174"/>
      <c r="L706" s="174"/>
      <c r="M706" s="174"/>
      <c r="N706" s="119"/>
      <c r="O706" s="124"/>
      <c r="P706" s="174"/>
      <c r="Q706" s="174"/>
      <c r="R706" s="174"/>
      <c r="S706" s="174"/>
      <c r="T706" s="174"/>
      <c r="U706" s="174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4"/>
      <c r="C707" s="174"/>
      <c r="D707" s="174"/>
      <c r="E707" s="174"/>
      <c r="F707" s="174"/>
      <c r="G707" s="174"/>
      <c r="H707" s="174"/>
      <c r="I707" s="174"/>
      <c r="J707" s="174"/>
      <c r="K707" s="174"/>
      <c r="L707" s="174"/>
      <c r="M707" s="174"/>
      <c r="N707" s="119"/>
      <c r="O707" s="124"/>
      <c r="P707" s="174"/>
      <c r="Q707" s="174"/>
      <c r="R707" s="174"/>
      <c r="S707" s="174"/>
      <c r="T707" s="174"/>
      <c r="U707" s="174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4"/>
      <c r="C708" s="174"/>
      <c r="D708" s="174"/>
      <c r="E708" s="174"/>
      <c r="F708" s="174"/>
      <c r="G708" s="174"/>
      <c r="H708" s="174"/>
      <c r="I708" s="174"/>
      <c r="J708" s="174"/>
      <c r="K708" s="174"/>
      <c r="L708" s="174"/>
      <c r="M708" s="174"/>
      <c r="N708" s="119"/>
      <c r="O708" s="124"/>
      <c r="P708" s="174"/>
      <c r="Q708" s="174"/>
      <c r="R708" s="174"/>
      <c r="S708" s="174"/>
      <c r="T708" s="174"/>
      <c r="U708" s="174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4"/>
      <c r="C709" s="174"/>
      <c r="D709" s="174"/>
      <c r="E709" s="174"/>
      <c r="F709" s="174"/>
      <c r="G709" s="174"/>
      <c r="H709" s="174"/>
      <c r="I709" s="174"/>
      <c r="J709" s="174"/>
      <c r="K709" s="174"/>
      <c r="L709" s="174"/>
      <c r="M709" s="174"/>
      <c r="N709" s="119"/>
      <c r="O709" s="124"/>
      <c r="P709" s="174"/>
      <c r="Q709" s="174"/>
      <c r="R709" s="174"/>
      <c r="S709" s="174"/>
      <c r="T709" s="174"/>
      <c r="U709" s="174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4"/>
      <c r="C710" s="174"/>
      <c r="D710" s="174"/>
      <c r="E710" s="174"/>
      <c r="F710" s="174"/>
      <c r="G710" s="174"/>
      <c r="H710" s="174"/>
      <c r="I710" s="174"/>
      <c r="J710" s="174"/>
      <c r="K710" s="174"/>
      <c r="L710" s="174"/>
      <c r="M710" s="174"/>
      <c r="N710" s="119"/>
      <c r="O710" s="124"/>
      <c r="P710" s="174"/>
      <c r="Q710" s="174"/>
      <c r="R710" s="174"/>
      <c r="S710" s="174"/>
      <c r="T710" s="174"/>
      <c r="U710" s="174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4"/>
      <c r="C711" s="174"/>
      <c r="D711" s="174"/>
      <c r="E711" s="174"/>
      <c r="F711" s="174"/>
      <c r="G711" s="174"/>
      <c r="H711" s="174"/>
      <c r="I711" s="174"/>
      <c r="J711" s="174"/>
      <c r="K711" s="174"/>
      <c r="L711" s="174"/>
      <c r="M711" s="174"/>
      <c r="N711" s="119"/>
      <c r="O711" s="124"/>
      <c r="P711" s="174"/>
      <c r="Q711" s="174"/>
      <c r="R711" s="174"/>
      <c r="S711" s="174"/>
      <c r="T711" s="174"/>
      <c r="U711" s="174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4"/>
      <c r="C712" s="174"/>
      <c r="D712" s="174"/>
      <c r="E712" s="174"/>
      <c r="F712" s="174"/>
      <c r="G712" s="174"/>
      <c r="H712" s="174"/>
      <c r="I712" s="174"/>
      <c r="J712" s="174"/>
      <c r="K712" s="174"/>
      <c r="L712" s="174"/>
      <c r="M712" s="174"/>
      <c r="N712" s="119"/>
      <c r="O712" s="124"/>
      <c r="P712" s="174"/>
      <c r="Q712" s="174"/>
      <c r="R712" s="174"/>
      <c r="S712" s="174"/>
      <c r="T712" s="174"/>
      <c r="U712" s="174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4"/>
      <c r="C713" s="174"/>
      <c r="D713" s="174"/>
      <c r="E713" s="174"/>
      <c r="F713" s="174"/>
      <c r="G713" s="174"/>
      <c r="H713" s="174"/>
      <c r="I713" s="174"/>
      <c r="J713" s="174"/>
      <c r="K713" s="174"/>
      <c r="L713" s="174"/>
      <c r="M713" s="174"/>
      <c r="N713" s="119"/>
      <c r="O713" s="124"/>
      <c r="P713" s="174"/>
      <c r="Q713" s="174"/>
      <c r="R713" s="174"/>
      <c r="S713" s="174"/>
      <c r="T713" s="174"/>
      <c r="U713" s="174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4"/>
      <c r="C714" s="174"/>
      <c r="D714" s="174"/>
      <c r="E714" s="174"/>
      <c r="F714" s="174"/>
      <c r="G714" s="174"/>
      <c r="H714" s="174"/>
      <c r="I714" s="174"/>
      <c r="J714" s="174"/>
      <c r="K714" s="174"/>
      <c r="L714" s="174"/>
      <c r="M714" s="174"/>
      <c r="N714" s="119"/>
      <c r="O714" s="124"/>
      <c r="P714" s="174"/>
      <c r="Q714" s="174"/>
      <c r="R714" s="174"/>
      <c r="S714" s="174"/>
      <c r="T714" s="174"/>
      <c r="U714" s="174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4"/>
      <c r="C715" s="174"/>
      <c r="D715" s="174"/>
      <c r="E715" s="174"/>
      <c r="F715" s="174"/>
      <c r="G715" s="174"/>
      <c r="H715" s="174"/>
      <c r="I715" s="174"/>
      <c r="J715" s="174"/>
      <c r="K715" s="174"/>
      <c r="L715" s="174"/>
      <c r="M715" s="174"/>
      <c r="N715" s="119"/>
      <c r="O715" s="124"/>
      <c r="P715" s="174"/>
      <c r="Q715" s="174"/>
      <c r="R715" s="174"/>
      <c r="S715" s="174"/>
      <c r="T715" s="174"/>
      <c r="U715" s="174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4"/>
      <c r="C716" s="174"/>
      <c r="D716" s="174"/>
      <c r="E716" s="174"/>
      <c r="F716" s="174"/>
      <c r="G716" s="174"/>
      <c r="H716" s="174"/>
      <c r="I716" s="174"/>
      <c r="J716" s="174"/>
      <c r="K716" s="174"/>
      <c r="L716" s="174"/>
      <c r="M716" s="174"/>
      <c r="N716" s="119"/>
      <c r="O716" s="124"/>
      <c r="P716" s="174"/>
      <c r="Q716" s="174"/>
      <c r="R716" s="174"/>
      <c r="S716" s="174"/>
      <c r="T716" s="174"/>
      <c r="U716" s="174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4"/>
      <c r="C717" s="174"/>
      <c r="D717" s="174"/>
      <c r="E717" s="174"/>
      <c r="F717" s="174"/>
      <c r="G717" s="174"/>
      <c r="H717" s="174"/>
      <c r="I717" s="174"/>
      <c r="J717" s="174"/>
      <c r="K717" s="174"/>
      <c r="L717" s="174"/>
      <c r="M717" s="174"/>
      <c r="N717" s="119"/>
      <c r="O717" s="124"/>
      <c r="P717" s="174"/>
      <c r="Q717" s="174"/>
      <c r="R717" s="174"/>
      <c r="S717" s="174"/>
      <c r="T717" s="174"/>
      <c r="U717" s="174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4"/>
      <c r="C718" s="174"/>
      <c r="D718" s="174"/>
      <c r="E718" s="174"/>
      <c r="F718" s="174"/>
      <c r="G718" s="174"/>
      <c r="H718" s="174"/>
      <c r="I718" s="174"/>
      <c r="J718" s="174"/>
      <c r="K718" s="174"/>
      <c r="L718" s="174"/>
      <c r="M718" s="174"/>
      <c r="N718" s="119"/>
      <c r="O718" s="124"/>
      <c r="P718" s="174"/>
      <c r="Q718" s="174"/>
      <c r="R718" s="174"/>
      <c r="S718" s="174"/>
      <c r="T718" s="174"/>
      <c r="U718" s="174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19"/>
      <c r="O719" s="124"/>
      <c r="P719" s="174"/>
      <c r="Q719" s="174"/>
      <c r="R719" s="174"/>
      <c r="S719" s="174"/>
      <c r="T719" s="174"/>
      <c r="U719" s="174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4"/>
      <c r="C720" s="174"/>
      <c r="D720" s="174"/>
      <c r="E720" s="174"/>
      <c r="F720" s="174"/>
      <c r="G720" s="174"/>
      <c r="H720" s="174"/>
      <c r="I720" s="174"/>
      <c r="J720" s="174"/>
      <c r="K720" s="174"/>
      <c r="L720" s="174"/>
      <c r="M720" s="174"/>
      <c r="N720" s="119"/>
      <c r="O720" s="124"/>
      <c r="P720" s="174"/>
      <c r="Q720" s="174"/>
      <c r="R720" s="174"/>
      <c r="S720" s="174"/>
      <c r="T720" s="174"/>
      <c r="U720" s="174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4"/>
      <c r="C721" s="174"/>
      <c r="D721" s="174"/>
      <c r="E721" s="174"/>
      <c r="F721" s="174"/>
      <c r="G721" s="174"/>
      <c r="H721" s="174"/>
      <c r="I721" s="174"/>
      <c r="J721" s="174"/>
      <c r="K721" s="174"/>
      <c r="L721" s="174"/>
      <c r="M721" s="174"/>
      <c r="N721" s="119"/>
      <c r="O721" s="124"/>
      <c r="P721" s="174"/>
      <c r="Q721" s="174"/>
      <c r="R721" s="174"/>
      <c r="S721" s="174"/>
      <c r="T721" s="174"/>
      <c r="U721" s="174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4"/>
      <c r="C722" s="174"/>
      <c r="D722" s="174"/>
      <c r="E722" s="174"/>
      <c r="F722" s="174"/>
      <c r="G722" s="174"/>
      <c r="H722" s="174"/>
      <c r="I722" s="174"/>
      <c r="J722" s="174"/>
      <c r="K722" s="174"/>
      <c r="L722" s="174"/>
      <c r="M722" s="174"/>
      <c r="N722" s="119"/>
      <c r="O722" s="124"/>
      <c r="P722" s="174"/>
      <c r="Q722" s="174"/>
      <c r="R722" s="174"/>
      <c r="S722" s="174"/>
      <c r="T722" s="174"/>
      <c r="U722" s="174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4"/>
      <c r="C723" s="174"/>
      <c r="D723" s="174"/>
      <c r="E723" s="174"/>
      <c r="F723" s="174"/>
      <c r="G723" s="174"/>
      <c r="H723" s="174"/>
      <c r="I723" s="174"/>
      <c r="J723" s="174"/>
      <c r="K723" s="174"/>
      <c r="L723" s="174"/>
      <c r="M723" s="174"/>
      <c r="N723" s="119"/>
      <c r="O723" s="124"/>
      <c r="P723" s="174"/>
      <c r="Q723" s="174"/>
      <c r="R723" s="174"/>
      <c r="S723" s="174"/>
      <c r="T723" s="174"/>
      <c r="U723" s="174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4"/>
      <c r="C724" s="174"/>
      <c r="D724" s="174"/>
      <c r="E724" s="174"/>
      <c r="F724" s="174"/>
      <c r="G724" s="174"/>
      <c r="H724" s="174"/>
      <c r="I724" s="174"/>
      <c r="J724" s="174"/>
      <c r="K724" s="174"/>
      <c r="L724" s="174"/>
      <c r="M724" s="174"/>
      <c r="N724" s="119"/>
      <c r="O724" s="124"/>
      <c r="P724" s="174"/>
      <c r="Q724" s="174"/>
      <c r="R724" s="174"/>
      <c r="S724" s="174"/>
      <c r="T724" s="174"/>
      <c r="U724" s="174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4"/>
      <c r="C725" s="174"/>
      <c r="D725" s="174"/>
      <c r="E725" s="174"/>
      <c r="F725" s="174"/>
      <c r="G725" s="174"/>
      <c r="H725" s="174"/>
      <c r="I725" s="174"/>
      <c r="J725" s="174"/>
      <c r="K725" s="174"/>
      <c r="L725" s="174"/>
      <c r="M725" s="174"/>
      <c r="N725" s="119"/>
      <c r="O725" s="124"/>
      <c r="P725" s="174"/>
      <c r="Q725" s="174"/>
      <c r="R725" s="174"/>
      <c r="S725" s="174"/>
      <c r="T725" s="174"/>
      <c r="U725" s="174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4"/>
      <c r="C726" s="174"/>
      <c r="D726" s="174"/>
      <c r="E726" s="174"/>
      <c r="F726" s="174"/>
      <c r="G726" s="174"/>
      <c r="H726" s="174"/>
      <c r="I726" s="174"/>
      <c r="J726" s="174"/>
      <c r="K726" s="174"/>
      <c r="L726" s="174"/>
      <c r="M726" s="174"/>
      <c r="N726" s="119"/>
      <c r="O726" s="124"/>
      <c r="P726" s="174"/>
      <c r="Q726" s="174"/>
      <c r="R726" s="174"/>
      <c r="S726" s="174"/>
      <c r="T726" s="174"/>
      <c r="U726" s="174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4"/>
      <c r="C727" s="174"/>
      <c r="D727" s="174"/>
      <c r="E727" s="174"/>
      <c r="F727" s="174"/>
      <c r="G727" s="174"/>
      <c r="H727" s="174"/>
      <c r="I727" s="174"/>
      <c r="J727" s="174"/>
      <c r="K727" s="174"/>
      <c r="L727" s="174"/>
      <c r="M727" s="174"/>
      <c r="N727" s="119"/>
      <c r="O727" s="124"/>
      <c r="P727" s="174"/>
      <c r="Q727" s="174"/>
      <c r="R727" s="174"/>
      <c r="S727" s="174"/>
      <c r="T727" s="174"/>
      <c r="U727" s="174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4"/>
      <c r="C728" s="174"/>
      <c r="D728" s="174"/>
      <c r="E728" s="174"/>
      <c r="F728" s="174"/>
      <c r="G728" s="174"/>
      <c r="H728" s="174"/>
      <c r="I728" s="174"/>
      <c r="J728" s="174"/>
      <c r="K728" s="174"/>
      <c r="L728" s="174"/>
      <c r="M728" s="174"/>
      <c r="N728" s="119"/>
      <c r="O728" s="124"/>
      <c r="P728" s="174"/>
      <c r="Q728" s="174"/>
      <c r="R728" s="174"/>
      <c r="S728" s="174"/>
      <c r="T728" s="174"/>
      <c r="U728" s="174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4"/>
      <c r="C729" s="174"/>
      <c r="D729" s="174"/>
      <c r="E729" s="174"/>
      <c r="F729" s="174"/>
      <c r="G729" s="174"/>
      <c r="H729" s="174"/>
      <c r="I729" s="174"/>
      <c r="J729" s="174"/>
      <c r="K729" s="174"/>
      <c r="L729" s="174"/>
      <c r="M729" s="174"/>
      <c r="N729" s="119"/>
      <c r="O729" s="124"/>
      <c r="P729" s="174"/>
      <c r="Q729" s="174"/>
      <c r="R729" s="174"/>
      <c r="S729" s="174"/>
      <c r="T729" s="174"/>
      <c r="U729" s="174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4"/>
      <c r="C730" s="174"/>
      <c r="D730" s="174"/>
      <c r="E730" s="174"/>
      <c r="F730" s="174"/>
      <c r="G730" s="174"/>
      <c r="H730" s="174"/>
      <c r="I730" s="174"/>
      <c r="J730" s="174"/>
      <c r="K730" s="174"/>
      <c r="L730" s="174"/>
      <c r="M730" s="174"/>
      <c r="N730" s="119"/>
      <c r="O730" s="124"/>
      <c r="P730" s="174"/>
      <c r="Q730" s="174"/>
      <c r="R730" s="174"/>
      <c r="S730" s="174"/>
      <c r="T730" s="174"/>
      <c r="U730" s="174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4"/>
      <c r="C731" s="174"/>
      <c r="D731" s="174"/>
      <c r="E731" s="174"/>
      <c r="F731" s="174"/>
      <c r="G731" s="174"/>
      <c r="H731" s="174"/>
      <c r="I731" s="174"/>
      <c r="J731" s="174"/>
      <c r="K731" s="174"/>
      <c r="L731" s="174"/>
      <c r="M731" s="174"/>
      <c r="N731" s="119"/>
      <c r="O731" s="124"/>
      <c r="P731" s="174"/>
      <c r="Q731" s="174"/>
      <c r="R731" s="174"/>
      <c r="S731" s="174"/>
      <c r="T731" s="174"/>
      <c r="U731" s="174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4"/>
      <c r="C732" s="174"/>
      <c r="D732" s="174"/>
      <c r="E732" s="174"/>
      <c r="F732" s="174"/>
      <c r="G732" s="174"/>
      <c r="H732" s="174"/>
      <c r="I732" s="174"/>
      <c r="J732" s="174"/>
      <c r="K732" s="174"/>
      <c r="L732" s="174"/>
      <c r="M732" s="174"/>
      <c r="N732" s="119"/>
      <c r="O732" s="124"/>
      <c r="P732" s="174"/>
      <c r="Q732" s="174"/>
      <c r="R732" s="174"/>
      <c r="S732" s="174"/>
      <c r="T732" s="174"/>
      <c r="U732" s="174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4"/>
      <c r="C733" s="174"/>
      <c r="D733" s="174"/>
      <c r="E733" s="174"/>
      <c r="F733" s="174"/>
      <c r="G733" s="174"/>
      <c r="H733" s="174"/>
      <c r="I733" s="174"/>
      <c r="J733" s="174"/>
      <c r="K733" s="174"/>
      <c r="L733" s="174"/>
      <c r="M733" s="174"/>
      <c r="N733" s="119"/>
      <c r="O733" s="124"/>
      <c r="P733" s="174"/>
      <c r="Q733" s="174"/>
      <c r="R733" s="174"/>
      <c r="S733" s="174"/>
      <c r="T733" s="174"/>
      <c r="U733" s="174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4"/>
      <c r="C734" s="174"/>
      <c r="D734" s="174"/>
      <c r="E734" s="174"/>
      <c r="F734" s="174"/>
      <c r="G734" s="174"/>
      <c r="H734" s="174"/>
      <c r="I734" s="174"/>
      <c r="J734" s="174"/>
      <c r="K734" s="174"/>
      <c r="L734" s="174"/>
      <c r="M734" s="174"/>
      <c r="N734" s="119"/>
      <c r="O734" s="124"/>
      <c r="P734" s="174"/>
      <c r="Q734" s="174"/>
      <c r="R734" s="174"/>
      <c r="S734" s="174"/>
      <c r="T734" s="174"/>
      <c r="U734" s="174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4"/>
      <c r="C735" s="174"/>
      <c r="D735" s="174"/>
      <c r="E735" s="174"/>
      <c r="F735" s="174"/>
      <c r="G735" s="174"/>
      <c r="H735" s="174"/>
      <c r="I735" s="174"/>
      <c r="J735" s="174"/>
      <c r="K735" s="174"/>
      <c r="L735" s="174"/>
      <c r="M735" s="174"/>
      <c r="N735" s="119"/>
      <c r="O735" s="124"/>
      <c r="P735" s="174"/>
      <c r="Q735" s="174"/>
      <c r="R735" s="174"/>
      <c r="S735" s="174"/>
      <c r="T735" s="174"/>
      <c r="U735" s="174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4"/>
      <c r="C736" s="174"/>
      <c r="D736" s="174"/>
      <c r="E736" s="174"/>
      <c r="F736" s="174"/>
      <c r="G736" s="174"/>
      <c r="H736" s="174"/>
      <c r="I736" s="174"/>
      <c r="J736" s="174"/>
      <c r="K736" s="174"/>
      <c r="L736" s="174"/>
      <c r="M736" s="174"/>
      <c r="N736" s="119"/>
      <c r="O736" s="124"/>
      <c r="P736" s="174"/>
      <c r="Q736" s="174"/>
      <c r="R736" s="174"/>
      <c r="S736" s="174"/>
      <c r="T736" s="174"/>
      <c r="U736" s="174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4"/>
      <c r="C737" s="174"/>
      <c r="D737" s="174"/>
      <c r="E737" s="174"/>
      <c r="F737" s="174"/>
      <c r="G737" s="174"/>
      <c r="H737" s="174"/>
      <c r="I737" s="174"/>
      <c r="J737" s="174"/>
      <c r="K737" s="174"/>
      <c r="L737" s="174"/>
      <c r="M737" s="174"/>
      <c r="N737" s="119"/>
      <c r="O737" s="124"/>
      <c r="P737" s="174"/>
      <c r="Q737" s="174"/>
      <c r="R737" s="174"/>
      <c r="S737" s="174"/>
      <c r="T737" s="174"/>
      <c r="U737" s="174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4"/>
      <c r="C738" s="174"/>
      <c r="D738" s="174"/>
      <c r="E738" s="174"/>
      <c r="F738" s="174"/>
      <c r="G738" s="174"/>
      <c r="H738" s="174"/>
      <c r="I738" s="174"/>
      <c r="J738" s="174"/>
      <c r="K738" s="174"/>
      <c r="L738" s="174"/>
      <c r="M738" s="174"/>
      <c r="N738" s="119"/>
      <c r="O738" s="124"/>
      <c r="P738" s="174"/>
      <c r="Q738" s="174"/>
      <c r="R738" s="174"/>
      <c r="S738" s="174"/>
      <c r="T738" s="174"/>
      <c r="U738" s="174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4"/>
      <c r="C739" s="174"/>
      <c r="D739" s="174"/>
      <c r="E739" s="174"/>
      <c r="F739" s="174"/>
      <c r="G739" s="174"/>
      <c r="H739" s="174"/>
      <c r="I739" s="174"/>
      <c r="J739" s="174"/>
      <c r="K739" s="174"/>
      <c r="L739" s="174"/>
      <c r="M739" s="174"/>
      <c r="N739" s="119"/>
      <c r="O739" s="124"/>
      <c r="P739" s="174"/>
      <c r="Q739" s="174"/>
      <c r="R739" s="174"/>
      <c r="S739" s="174"/>
      <c r="T739" s="174"/>
      <c r="U739" s="174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4"/>
      <c r="C740" s="174"/>
      <c r="D740" s="174"/>
      <c r="E740" s="174"/>
      <c r="F740" s="174"/>
      <c r="G740" s="174"/>
      <c r="H740" s="174"/>
      <c r="I740" s="174"/>
      <c r="J740" s="174"/>
      <c r="K740" s="174"/>
      <c r="L740" s="174"/>
      <c r="M740" s="174"/>
      <c r="N740" s="119"/>
      <c r="O740" s="124"/>
      <c r="P740" s="174"/>
      <c r="Q740" s="174"/>
      <c r="R740" s="174"/>
      <c r="S740" s="174"/>
      <c r="T740" s="174"/>
      <c r="U740" s="174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4"/>
      <c r="C741" s="174"/>
      <c r="D741" s="174"/>
      <c r="E741" s="174"/>
      <c r="F741" s="174"/>
      <c r="G741" s="174"/>
      <c r="H741" s="174"/>
      <c r="I741" s="174"/>
      <c r="J741" s="174"/>
      <c r="K741" s="174"/>
      <c r="L741" s="174"/>
      <c r="M741" s="174"/>
      <c r="N741" s="119"/>
      <c r="O741" s="124"/>
      <c r="P741" s="174"/>
      <c r="Q741" s="174"/>
      <c r="R741" s="174"/>
      <c r="S741" s="174"/>
      <c r="T741" s="174"/>
      <c r="U741" s="174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4"/>
      <c r="C742" s="174"/>
      <c r="D742" s="174"/>
      <c r="E742" s="174"/>
      <c r="F742" s="174"/>
      <c r="G742" s="174"/>
      <c r="H742" s="174"/>
      <c r="I742" s="174"/>
      <c r="J742" s="174"/>
      <c r="K742" s="174"/>
      <c r="L742" s="174"/>
      <c r="M742" s="174"/>
      <c r="N742" s="119"/>
      <c r="O742" s="124"/>
      <c r="P742" s="174"/>
      <c r="Q742" s="174"/>
      <c r="R742" s="174"/>
      <c r="S742" s="174"/>
      <c r="T742" s="174"/>
      <c r="U742" s="174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4"/>
      <c r="C743" s="174"/>
      <c r="D743" s="174"/>
      <c r="E743" s="174"/>
      <c r="F743" s="174"/>
      <c r="G743" s="174"/>
      <c r="H743" s="174"/>
      <c r="I743" s="174"/>
      <c r="J743" s="174"/>
      <c r="K743" s="174"/>
      <c r="L743" s="174"/>
      <c r="M743" s="174"/>
      <c r="N743" s="119"/>
      <c r="O743" s="124"/>
      <c r="P743" s="174"/>
      <c r="Q743" s="174"/>
      <c r="R743" s="174"/>
      <c r="S743" s="174"/>
      <c r="T743" s="174"/>
      <c r="U743" s="174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4"/>
      <c r="C744" s="174"/>
      <c r="D744" s="174"/>
      <c r="E744" s="174"/>
      <c r="F744" s="174"/>
      <c r="G744" s="174"/>
      <c r="H744" s="174"/>
      <c r="I744" s="174"/>
      <c r="J744" s="174"/>
      <c r="K744" s="174"/>
      <c r="L744" s="174"/>
      <c r="M744" s="174"/>
      <c r="N744" s="119"/>
      <c r="O744" s="124"/>
      <c r="P744" s="174"/>
      <c r="Q744" s="174"/>
      <c r="R744" s="174"/>
      <c r="S744" s="174"/>
      <c r="T744" s="174"/>
      <c r="U744" s="174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4"/>
      <c r="C745" s="174"/>
      <c r="D745" s="174"/>
      <c r="E745" s="174"/>
      <c r="F745" s="174"/>
      <c r="G745" s="174"/>
      <c r="H745" s="174"/>
      <c r="I745" s="174"/>
      <c r="J745" s="174"/>
      <c r="K745" s="174"/>
      <c r="L745" s="174"/>
      <c r="M745" s="174"/>
      <c r="N745" s="119"/>
      <c r="O745" s="124"/>
      <c r="P745" s="174"/>
      <c r="Q745" s="174"/>
      <c r="R745" s="174"/>
      <c r="S745" s="174"/>
      <c r="T745" s="174"/>
      <c r="U745" s="174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4"/>
      <c r="C746" s="174"/>
      <c r="D746" s="174"/>
      <c r="E746" s="174"/>
      <c r="F746" s="174"/>
      <c r="G746" s="174"/>
      <c r="H746" s="174"/>
      <c r="I746" s="174"/>
      <c r="J746" s="174"/>
      <c r="K746" s="174"/>
      <c r="L746" s="174"/>
      <c r="M746" s="174"/>
      <c r="N746" s="119"/>
      <c r="O746" s="124"/>
      <c r="P746" s="174"/>
      <c r="Q746" s="174"/>
      <c r="R746" s="174"/>
      <c r="S746" s="174"/>
      <c r="T746" s="174"/>
      <c r="U746" s="174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4"/>
      <c r="C747" s="174"/>
      <c r="D747" s="174"/>
      <c r="E747" s="174"/>
      <c r="F747" s="174"/>
      <c r="G747" s="174"/>
      <c r="H747" s="174"/>
      <c r="I747" s="174"/>
      <c r="J747" s="174"/>
      <c r="K747" s="174"/>
      <c r="L747" s="174"/>
      <c r="M747" s="174"/>
      <c r="N747" s="119"/>
      <c r="O747" s="124"/>
      <c r="P747" s="174"/>
      <c r="Q747" s="174"/>
      <c r="R747" s="174"/>
      <c r="S747" s="174"/>
      <c r="T747" s="174"/>
      <c r="U747" s="174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4"/>
      <c r="C748" s="174"/>
      <c r="D748" s="174"/>
      <c r="E748" s="174"/>
      <c r="F748" s="174"/>
      <c r="G748" s="174"/>
      <c r="H748" s="174"/>
      <c r="I748" s="174"/>
      <c r="J748" s="174"/>
      <c r="K748" s="174"/>
      <c r="L748" s="174"/>
      <c r="M748" s="174"/>
      <c r="N748" s="119"/>
      <c r="O748" s="124"/>
      <c r="P748" s="174"/>
      <c r="Q748" s="174"/>
      <c r="R748" s="174"/>
      <c r="S748" s="174"/>
      <c r="T748" s="174"/>
      <c r="U748" s="174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4"/>
      <c r="C749" s="174"/>
      <c r="D749" s="174"/>
      <c r="E749" s="174"/>
      <c r="F749" s="174"/>
      <c r="G749" s="174"/>
      <c r="H749" s="174"/>
      <c r="I749" s="174"/>
      <c r="J749" s="174"/>
      <c r="K749" s="174"/>
      <c r="L749" s="174"/>
      <c r="M749" s="174"/>
      <c r="N749" s="119"/>
      <c r="O749" s="124"/>
      <c r="P749" s="174"/>
      <c r="Q749" s="174"/>
      <c r="R749" s="174"/>
      <c r="S749" s="174"/>
      <c r="T749" s="174"/>
      <c r="U749" s="174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4"/>
      <c r="C750" s="174"/>
      <c r="D750" s="174"/>
      <c r="E750" s="174"/>
      <c r="F750" s="174"/>
      <c r="G750" s="174"/>
      <c r="H750" s="174"/>
      <c r="I750" s="174"/>
      <c r="J750" s="174"/>
      <c r="K750" s="174"/>
      <c r="L750" s="174"/>
      <c r="M750" s="174"/>
      <c r="N750" s="119"/>
      <c r="O750" s="124"/>
      <c r="P750" s="174"/>
      <c r="Q750" s="174"/>
      <c r="R750" s="174"/>
      <c r="S750" s="174"/>
      <c r="T750" s="174"/>
      <c r="U750" s="174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4"/>
      <c r="C751" s="174"/>
      <c r="D751" s="174"/>
      <c r="E751" s="174"/>
      <c r="F751" s="174"/>
      <c r="G751" s="174"/>
      <c r="H751" s="174"/>
      <c r="I751" s="174"/>
      <c r="J751" s="174"/>
      <c r="K751" s="174"/>
      <c r="L751" s="174"/>
      <c r="M751" s="174"/>
      <c r="N751" s="119"/>
      <c r="O751" s="124"/>
      <c r="P751" s="174"/>
      <c r="Q751" s="174"/>
      <c r="R751" s="174"/>
      <c r="S751" s="174"/>
      <c r="T751" s="174"/>
      <c r="U751" s="174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4"/>
      <c r="C752" s="174"/>
      <c r="D752" s="174"/>
      <c r="E752" s="174"/>
      <c r="F752" s="174"/>
      <c r="G752" s="174"/>
      <c r="H752" s="174"/>
      <c r="I752" s="174"/>
      <c r="J752" s="174"/>
      <c r="K752" s="174"/>
      <c r="L752" s="174"/>
      <c r="M752" s="174"/>
      <c r="N752" s="119"/>
      <c r="O752" s="124"/>
      <c r="P752" s="174"/>
      <c r="Q752" s="174"/>
      <c r="R752" s="174"/>
      <c r="S752" s="174"/>
      <c r="T752" s="174"/>
      <c r="U752" s="174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4"/>
      <c r="C753" s="174"/>
      <c r="D753" s="174"/>
      <c r="E753" s="174"/>
      <c r="F753" s="174"/>
      <c r="G753" s="174"/>
      <c r="H753" s="174"/>
      <c r="I753" s="174"/>
      <c r="J753" s="174"/>
      <c r="K753" s="174"/>
      <c r="L753" s="174"/>
      <c r="M753" s="174"/>
      <c r="N753" s="119"/>
      <c r="O753" s="124"/>
      <c r="P753" s="174"/>
      <c r="Q753" s="174"/>
      <c r="R753" s="174"/>
      <c r="S753" s="174"/>
      <c r="T753" s="174"/>
      <c r="U753" s="174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4"/>
      <c r="C754" s="174"/>
      <c r="D754" s="174"/>
      <c r="E754" s="174"/>
      <c r="F754" s="174"/>
      <c r="G754" s="174"/>
      <c r="H754" s="174"/>
      <c r="I754" s="174"/>
      <c r="J754" s="174"/>
      <c r="K754" s="174"/>
      <c r="L754" s="174"/>
      <c r="M754" s="174"/>
      <c r="N754" s="119"/>
      <c r="O754" s="124"/>
      <c r="P754" s="174"/>
      <c r="Q754" s="174"/>
      <c r="R754" s="174"/>
      <c r="S754" s="174"/>
      <c r="T754" s="174"/>
      <c r="U754" s="174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4"/>
      <c r="C755" s="174"/>
      <c r="D755" s="174"/>
      <c r="E755" s="174"/>
      <c r="F755" s="174"/>
      <c r="G755" s="174"/>
      <c r="H755" s="174"/>
      <c r="I755" s="174"/>
      <c r="J755" s="174"/>
      <c r="K755" s="174"/>
      <c r="L755" s="174"/>
      <c r="M755" s="174"/>
      <c r="N755" s="119"/>
      <c r="O755" s="124"/>
      <c r="P755" s="174"/>
      <c r="Q755" s="174"/>
      <c r="R755" s="174"/>
      <c r="S755" s="174"/>
      <c r="T755" s="174"/>
      <c r="U755" s="174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4"/>
      <c r="C756" s="174"/>
      <c r="D756" s="174"/>
      <c r="E756" s="174"/>
      <c r="F756" s="174"/>
      <c r="G756" s="174"/>
      <c r="H756" s="174"/>
      <c r="I756" s="174"/>
      <c r="J756" s="174"/>
      <c r="K756" s="174"/>
      <c r="L756" s="174"/>
      <c r="M756" s="174"/>
      <c r="N756" s="119"/>
      <c r="O756" s="124"/>
      <c r="P756" s="174"/>
      <c r="Q756" s="174"/>
      <c r="R756" s="174"/>
      <c r="S756" s="174"/>
      <c r="T756" s="174"/>
      <c r="U756" s="174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4"/>
      <c r="C757" s="174"/>
      <c r="D757" s="174"/>
      <c r="E757" s="174"/>
      <c r="F757" s="174"/>
      <c r="G757" s="174"/>
      <c r="H757" s="174"/>
      <c r="I757" s="174"/>
      <c r="J757" s="174"/>
      <c r="K757" s="174"/>
      <c r="L757" s="174"/>
      <c r="M757" s="174"/>
      <c r="N757" s="119"/>
      <c r="O757" s="124"/>
      <c r="P757" s="174"/>
      <c r="Q757" s="174"/>
      <c r="R757" s="174"/>
      <c r="S757" s="174"/>
      <c r="T757" s="174"/>
      <c r="U757" s="174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</mergeCells>
  <conditionalFormatting sqref="Y254">
    <cfRule type="cellIs" dxfId="239" priority="59" operator="equal">
      <formula>"KO"</formula>
    </cfRule>
    <cfRule type="cellIs" dxfId="238" priority="60" operator="equal">
      <formula>"OK"</formula>
    </cfRule>
  </conditionalFormatting>
  <conditionalFormatting sqref="Z199">
    <cfRule type="cellIs" dxfId="237" priority="57" operator="equal">
      <formula>"KO"</formula>
    </cfRule>
    <cfRule type="cellIs" dxfId="236" priority="58" operator="equal">
      <formula>"OK"</formula>
    </cfRule>
  </conditionalFormatting>
  <conditionalFormatting sqref="Z146">
    <cfRule type="cellIs" dxfId="235" priority="55" operator="equal">
      <formula>"KO"</formula>
    </cfRule>
    <cfRule type="cellIs" dxfId="234" priority="56" operator="equal">
      <formula>"OK"</formula>
    </cfRule>
  </conditionalFormatting>
  <conditionalFormatting sqref="Z318">
    <cfRule type="cellIs" dxfId="233" priority="51" operator="equal">
      <formula>"KO"</formula>
    </cfRule>
    <cfRule type="cellIs" dxfId="232" priority="52" operator="equal">
      <formula>"OK"</formula>
    </cfRule>
  </conditionalFormatting>
  <conditionalFormatting sqref="Z394">
    <cfRule type="cellIs" dxfId="231" priority="49" operator="equal">
      <formula>"KO"</formula>
    </cfRule>
    <cfRule type="cellIs" dxfId="230" priority="50" operator="equal">
      <formula>"OK"</formula>
    </cfRule>
  </conditionalFormatting>
  <conditionalFormatting sqref="Z15:Z34">
    <cfRule type="cellIs" dxfId="229" priority="47" operator="equal">
      <formula>"KO"</formula>
    </cfRule>
    <cfRule type="cellIs" dxfId="228" priority="48" operator="equal">
      <formula>"OK"</formula>
    </cfRule>
  </conditionalFormatting>
  <conditionalFormatting sqref="Q569:Q587">
    <cfRule type="cellIs" dxfId="227" priority="23" operator="equal">
      <formula>"KO"</formula>
    </cfRule>
    <cfRule type="cellIs" dxfId="226" priority="24" operator="equal">
      <formula>"OK"</formula>
    </cfRule>
  </conditionalFormatting>
  <conditionalFormatting sqref="R137:R145">
    <cfRule type="cellIs" dxfId="225" priority="45" operator="equal">
      <formula>"KO"</formula>
    </cfRule>
    <cfRule type="cellIs" dxfId="224" priority="46" operator="equal">
      <formula>"OK"</formula>
    </cfRule>
  </conditionalFormatting>
  <conditionalFormatting sqref="V194:V198">
    <cfRule type="cellIs" dxfId="223" priority="43" operator="equal">
      <formula>"KO"</formula>
    </cfRule>
    <cfRule type="cellIs" dxfId="222" priority="44" operator="equal">
      <formula>"OK"</formula>
    </cfRule>
  </conditionalFormatting>
  <conditionalFormatting sqref="Q247">
    <cfRule type="cellIs" dxfId="221" priority="41" operator="equal">
      <formula>"KO"</formula>
    </cfRule>
    <cfRule type="cellIs" dxfId="220" priority="42" operator="equal">
      <formula>"OK"</formula>
    </cfRule>
  </conditionalFormatting>
  <conditionalFormatting sqref="Q248">
    <cfRule type="cellIs" dxfId="219" priority="39" operator="equal">
      <formula>"KO"</formula>
    </cfRule>
    <cfRule type="cellIs" dxfId="218" priority="40" operator="equal">
      <formula>"OK"</formula>
    </cfRule>
  </conditionalFormatting>
  <conditionalFormatting sqref="Q249">
    <cfRule type="cellIs" dxfId="217" priority="37" operator="equal">
      <formula>"KO"</formula>
    </cfRule>
    <cfRule type="cellIs" dxfId="216" priority="38" operator="equal">
      <formula>"OK"</formula>
    </cfRule>
  </conditionalFormatting>
  <conditionalFormatting sqref="Q250">
    <cfRule type="cellIs" dxfId="215" priority="35" operator="equal">
      <formula>"KO"</formula>
    </cfRule>
    <cfRule type="cellIs" dxfId="214" priority="36" operator="equal">
      <formula>"OK"</formula>
    </cfRule>
  </conditionalFormatting>
  <conditionalFormatting sqref="Q251">
    <cfRule type="cellIs" dxfId="213" priority="33" operator="equal">
      <formula>"KO"</formula>
    </cfRule>
    <cfRule type="cellIs" dxfId="212" priority="34" operator="equal">
      <formula>"OK"</formula>
    </cfRule>
  </conditionalFormatting>
  <conditionalFormatting sqref="Q252">
    <cfRule type="cellIs" dxfId="211" priority="31" operator="equal">
      <formula>"KO"</formula>
    </cfRule>
    <cfRule type="cellIs" dxfId="210" priority="32" operator="equal">
      <formula>"OK"</formula>
    </cfRule>
  </conditionalFormatting>
  <conditionalFormatting sqref="Q253">
    <cfRule type="cellIs" dxfId="209" priority="29" operator="equal">
      <formula>"KO"</formula>
    </cfRule>
    <cfRule type="cellIs" dxfId="208" priority="30" operator="equal">
      <formula>"OK"</formula>
    </cfRule>
  </conditionalFormatting>
  <conditionalFormatting sqref="R312:R317">
    <cfRule type="cellIs" dxfId="207" priority="27" operator="equal">
      <formula>"KO"</formula>
    </cfRule>
    <cfRule type="cellIs" dxfId="206" priority="28" operator="equal">
      <formula>"OK"</formula>
    </cfRule>
  </conditionalFormatting>
  <conditionalFormatting sqref="V376:V393">
    <cfRule type="cellIs" dxfId="205" priority="25" operator="equal">
      <formula>"KO"</formula>
    </cfRule>
    <cfRule type="cellIs" dxfId="204" priority="26" operator="equal">
      <formula>"OK"</formula>
    </cfRule>
  </conditionalFormatting>
  <conditionalFormatting sqref="T146">
    <cfRule type="cellIs" dxfId="203" priority="19" operator="equal">
      <formula>"KO"</formula>
    </cfRule>
    <cfRule type="cellIs" dxfId="202" priority="20" operator="equal">
      <formula>"OK"</formula>
    </cfRule>
  </conditionalFormatting>
  <conditionalFormatting sqref="Z587">
    <cfRule type="cellIs" dxfId="201" priority="17" operator="equal">
      <formula>"KO"</formula>
    </cfRule>
    <cfRule type="cellIs" dxfId="20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H15" sqref="H15:K15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4" t="s">
        <v>26</v>
      </c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55" t="s">
        <v>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2</v>
      </c>
      <c r="B10" s="88" t="str">
        <f>VLOOKUP(A10,EXPERIENCIA_REQUERIDA_PERFIL!A:B,2,FALSE)</f>
        <v>Consultor/a de suport a la gestió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57</v>
      </c>
      <c r="AA12" s="92">
        <v>1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v>1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56" t="s">
        <v>15</v>
      </c>
      <c r="C14" s="157"/>
      <c r="D14" s="157"/>
      <c r="E14" s="20" t="s">
        <v>14</v>
      </c>
      <c r="F14" s="20" t="s">
        <v>29</v>
      </c>
      <c r="G14" s="20" t="s">
        <v>25</v>
      </c>
      <c r="H14" s="158" t="s">
        <v>18</v>
      </c>
      <c r="I14" s="159"/>
      <c r="J14" s="159"/>
      <c r="K14" s="159"/>
      <c r="L14" s="20" t="str">
        <f>IF(VLOOKUP($A$10,EXPERIENCIA_REQUERIDA_PERFIL!A:C,3,FALSE)="","",VLOOKUP($A$10,EXPERIENCIA_REQUERIDA_PERFIL!A:C,3,FALSE))</f>
        <v/>
      </c>
      <c r="M14" s="160" t="str">
        <f>IF(VLOOKUP($A$10,EXPERIENCIA_REQUERIDA_PERFIL!A:M,4,FALSE)="","",VLOOKUP($A$10,EXPERIENCIA_REQUERIDA_PERFIL!A:M,4,FALSE))</f>
        <v>Experiència en el rol de consultor de suport a la gestió en ús d’aplicacions així com en gestió, control i seguiment de projectes.</v>
      </c>
      <c r="N14" s="161"/>
      <c r="O14" s="161"/>
      <c r="P14" s="162"/>
      <c r="Q14" s="163" t="str">
        <f>IF(VLOOKUP($A$10,EXPERIENCIA_REQUERIDA_PERFIL!A:M,9,FALSE)="","",VLOOKUP($A$10,EXPERIENCIA_REQUERIDA_PERFIL!A:M,9,FALSE))</f>
        <v/>
      </c>
      <c r="R14" s="163"/>
      <c r="S14" s="163"/>
      <c r="T14" s="163"/>
      <c r="U14" s="163"/>
      <c r="V14" s="163"/>
      <c r="W14" s="163"/>
      <c r="X14" s="181" t="str">
        <f>IF(VLOOKUP($A$10,EXPERIENCIA_REQUERIDA_PERFIL!A:R,14,FALSE)="","",VLOOKUP($A$10,EXPERIENCIA_REQUERIDA_PERFIL!A:R,14,FALSE))</f>
        <v/>
      </c>
      <c r="Y14" s="182"/>
      <c r="Z14" s="20" t="s">
        <v>59</v>
      </c>
      <c r="AA14" s="24" t="str">
        <f>L14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47" t="str">
        <f t="shared" ref="B15:B34" si="0">$B$10</f>
        <v>Consultor/a de suport a la gestió</v>
      </c>
      <c r="C15" s="147"/>
      <c r="D15" s="147"/>
      <c r="E15" s="102"/>
      <c r="F15" s="102"/>
      <c r="G15" s="102"/>
      <c r="H15" s="148"/>
      <c r="I15" s="149"/>
      <c r="J15" s="149"/>
      <c r="K15" s="149"/>
      <c r="L15" s="43" t="s">
        <v>54</v>
      </c>
      <c r="M15" s="150">
        <f>IF(M14="","",ROUND(SUMIF($AB$39:$AB$103,CONCATENATE(E15,"SI"),$AA$39:$AA$103)/12,2))</f>
        <v>0</v>
      </c>
      <c r="N15" s="151"/>
      <c r="O15" s="151"/>
      <c r="P15" s="152"/>
      <c r="Q15" s="153" t="str">
        <f>IF(Q14="","",ROUND(SUMIF($AC$39:$AC$78,CONCATENATE(E15,"SI"),$AA$39:$AA$78)/12,2))</f>
        <v/>
      </c>
      <c r="R15" s="153"/>
      <c r="S15" s="153"/>
      <c r="T15" s="153"/>
      <c r="U15" s="153"/>
      <c r="V15" s="153"/>
      <c r="W15" s="153"/>
      <c r="X15" s="150" t="str">
        <f>IF(X14="","",ROUND(SUMIF($AD$39:$AD$78,CONCATENATE(E15,"SI"),$AA$39:$AA$78)/12,2))</f>
        <v/>
      </c>
      <c r="Y15" s="152"/>
      <c r="Z15" s="103" t="str">
        <f>IF(OR(E15="",M14=""),"N/A",IF(AND(IF($L$14="","SI",L15)="SI",M15&gt;=$P$13,Q15&gt;=$W$13,X15&gt;=$Y$13),"OK","KO"))</f>
        <v>N/A</v>
      </c>
      <c r="AA15" s="104" t="str">
        <f>IF(L15="SI",1,"")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47" t="str">
        <f t="shared" si="0"/>
        <v>Consultor/a de suport a la gestió</v>
      </c>
      <c r="C16" s="147"/>
      <c r="D16" s="147"/>
      <c r="E16" s="102"/>
      <c r="F16" s="102"/>
      <c r="G16" s="102"/>
      <c r="H16" s="148"/>
      <c r="I16" s="149"/>
      <c r="J16" s="149"/>
      <c r="K16" s="149"/>
      <c r="L16" s="141" t="s">
        <v>4</v>
      </c>
      <c r="M16" s="150">
        <f t="shared" ref="M16:M34" si="1">IF(M15="","",ROUND(SUMIF($AB$39:$AB$103,CONCATENATE(E16,"SI"),$AA$39:$AA$103)/12,2))</f>
        <v>0</v>
      </c>
      <c r="N16" s="151"/>
      <c r="O16" s="151"/>
      <c r="P16" s="152"/>
      <c r="Q16" s="153" t="str">
        <f t="shared" ref="Q16:Q34" si="2">IF(Q15="","",ROUND(SUMIF($AC$39:$AC$78,CONCATENATE(E16,"SI"),$AA$39:$AA$78)/12,2))</f>
        <v/>
      </c>
      <c r="R16" s="153"/>
      <c r="S16" s="153"/>
      <c r="T16" s="153"/>
      <c r="U16" s="153"/>
      <c r="V16" s="153"/>
      <c r="W16" s="153"/>
      <c r="X16" s="150" t="str">
        <f t="shared" ref="X16:X34" si="3">IF(X15="","",ROUND(SUMIF($AD$39:$AD$78,CONCATENATE(E16,"SI"),$AA$39:$AA$78)/12,2))</f>
        <v/>
      </c>
      <c r="Y16" s="152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IF(L16="SI",1,"")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47" t="str">
        <f t="shared" si="0"/>
        <v>Consultor/a de suport a la gestió</v>
      </c>
      <c r="C17" s="147"/>
      <c r="D17" s="147"/>
      <c r="E17" s="102"/>
      <c r="F17" s="102"/>
      <c r="G17" s="102"/>
      <c r="H17" s="148"/>
      <c r="I17" s="149"/>
      <c r="J17" s="149"/>
      <c r="K17" s="149"/>
      <c r="L17" s="141" t="s">
        <v>4</v>
      </c>
      <c r="M17" s="150">
        <f t="shared" si="1"/>
        <v>0</v>
      </c>
      <c r="N17" s="151"/>
      <c r="O17" s="151"/>
      <c r="P17" s="152"/>
      <c r="Q17" s="153" t="str">
        <f t="shared" si="2"/>
        <v/>
      </c>
      <c r="R17" s="153"/>
      <c r="S17" s="153"/>
      <c r="T17" s="153"/>
      <c r="U17" s="153"/>
      <c r="V17" s="153"/>
      <c r="W17" s="153"/>
      <c r="X17" s="150" t="str">
        <f t="shared" si="3"/>
        <v/>
      </c>
      <c r="Y17" s="152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47" t="str">
        <f t="shared" si="0"/>
        <v>Consultor/a de suport a la gestió</v>
      </c>
      <c r="C18" s="147"/>
      <c r="D18" s="147"/>
      <c r="E18" s="102"/>
      <c r="F18" s="102"/>
      <c r="G18" s="102"/>
      <c r="H18" s="148"/>
      <c r="I18" s="149"/>
      <c r="J18" s="149"/>
      <c r="K18" s="149"/>
      <c r="L18" s="141" t="s">
        <v>4</v>
      </c>
      <c r="M18" s="150">
        <f t="shared" si="1"/>
        <v>0</v>
      </c>
      <c r="N18" s="151"/>
      <c r="O18" s="151"/>
      <c r="P18" s="152"/>
      <c r="Q18" s="153" t="str">
        <f t="shared" si="2"/>
        <v/>
      </c>
      <c r="R18" s="153"/>
      <c r="S18" s="153"/>
      <c r="T18" s="153"/>
      <c r="U18" s="153"/>
      <c r="V18" s="153"/>
      <c r="W18" s="153"/>
      <c r="X18" s="150" t="str">
        <f t="shared" si="3"/>
        <v/>
      </c>
      <c r="Y18" s="152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47" t="str">
        <f t="shared" si="0"/>
        <v>Consultor/a de suport a la gestió</v>
      </c>
      <c r="C19" s="147"/>
      <c r="D19" s="147"/>
      <c r="E19" s="102"/>
      <c r="F19" s="102"/>
      <c r="G19" s="102"/>
      <c r="H19" s="148"/>
      <c r="I19" s="149"/>
      <c r="J19" s="149"/>
      <c r="K19" s="149"/>
      <c r="L19" s="141" t="s">
        <v>4</v>
      </c>
      <c r="M19" s="150">
        <f t="shared" si="1"/>
        <v>0</v>
      </c>
      <c r="N19" s="151"/>
      <c r="O19" s="151"/>
      <c r="P19" s="152"/>
      <c r="Q19" s="153" t="str">
        <f t="shared" si="2"/>
        <v/>
      </c>
      <c r="R19" s="153"/>
      <c r="S19" s="153"/>
      <c r="T19" s="153"/>
      <c r="U19" s="153"/>
      <c r="V19" s="153"/>
      <c r="W19" s="153"/>
      <c r="X19" s="150" t="str">
        <f t="shared" si="3"/>
        <v/>
      </c>
      <c r="Y19" s="152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47" t="str">
        <f t="shared" si="0"/>
        <v>Consultor/a de suport a la gestió</v>
      </c>
      <c r="C20" s="147"/>
      <c r="D20" s="147"/>
      <c r="E20" s="102"/>
      <c r="F20" s="102"/>
      <c r="G20" s="102"/>
      <c r="H20" s="148"/>
      <c r="I20" s="149"/>
      <c r="J20" s="149"/>
      <c r="K20" s="149"/>
      <c r="L20" s="141" t="s">
        <v>4</v>
      </c>
      <c r="M20" s="150">
        <f t="shared" si="1"/>
        <v>0</v>
      </c>
      <c r="N20" s="151"/>
      <c r="O20" s="151"/>
      <c r="P20" s="152"/>
      <c r="Q20" s="153" t="str">
        <f t="shared" si="2"/>
        <v/>
      </c>
      <c r="R20" s="153"/>
      <c r="S20" s="153"/>
      <c r="T20" s="153"/>
      <c r="U20" s="153"/>
      <c r="V20" s="153"/>
      <c r="W20" s="153"/>
      <c r="X20" s="150" t="str">
        <f t="shared" si="3"/>
        <v/>
      </c>
      <c r="Y20" s="152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47" t="str">
        <f t="shared" si="0"/>
        <v>Consultor/a de suport a la gestió</v>
      </c>
      <c r="C21" s="147"/>
      <c r="D21" s="147"/>
      <c r="E21" s="102"/>
      <c r="F21" s="102"/>
      <c r="G21" s="102"/>
      <c r="H21" s="148"/>
      <c r="I21" s="149"/>
      <c r="J21" s="149"/>
      <c r="K21" s="149"/>
      <c r="L21" s="141" t="s">
        <v>4</v>
      </c>
      <c r="M21" s="150">
        <f t="shared" si="1"/>
        <v>0</v>
      </c>
      <c r="N21" s="151"/>
      <c r="O21" s="151"/>
      <c r="P21" s="152"/>
      <c r="Q21" s="153" t="str">
        <f t="shared" si="2"/>
        <v/>
      </c>
      <c r="R21" s="153"/>
      <c r="S21" s="153"/>
      <c r="T21" s="153"/>
      <c r="U21" s="153"/>
      <c r="V21" s="153"/>
      <c r="W21" s="153"/>
      <c r="X21" s="150" t="str">
        <f t="shared" si="3"/>
        <v/>
      </c>
      <c r="Y21" s="152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47" t="str">
        <f t="shared" si="0"/>
        <v>Consultor/a de suport a la gestió</v>
      </c>
      <c r="C22" s="147"/>
      <c r="D22" s="147"/>
      <c r="E22" s="102"/>
      <c r="F22" s="102"/>
      <c r="G22" s="102"/>
      <c r="H22" s="148"/>
      <c r="I22" s="149"/>
      <c r="J22" s="149"/>
      <c r="K22" s="149"/>
      <c r="L22" s="141" t="s">
        <v>4</v>
      </c>
      <c r="M22" s="150">
        <f t="shared" si="1"/>
        <v>0</v>
      </c>
      <c r="N22" s="151"/>
      <c r="O22" s="151"/>
      <c r="P22" s="152"/>
      <c r="Q22" s="153" t="str">
        <f t="shared" si="2"/>
        <v/>
      </c>
      <c r="R22" s="153"/>
      <c r="S22" s="153"/>
      <c r="T22" s="153"/>
      <c r="U22" s="153"/>
      <c r="V22" s="153"/>
      <c r="W22" s="153"/>
      <c r="X22" s="150" t="str">
        <f t="shared" si="3"/>
        <v/>
      </c>
      <c r="Y22" s="152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47" t="str">
        <f t="shared" si="0"/>
        <v>Consultor/a de suport a la gestió</v>
      </c>
      <c r="C23" s="147"/>
      <c r="D23" s="147"/>
      <c r="E23" s="102"/>
      <c r="F23" s="102"/>
      <c r="G23" s="102"/>
      <c r="H23" s="148"/>
      <c r="I23" s="149"/>
      <c r="J23" s="149"/>
      <c r="K23" s="149"/>
      <c r="L23" s="141" t="s">
        <v>4</v>
      </c>
      <c r="M23" s="150">
        <f t="shared" si="1"/>
        <v>0</v>
      </c>
      <c r="N23" s="151"/>
      <c r="O23" s="151"/>
      <c r="P23" s="152"/>
      <c r="Q23" s="153" t="str">
        <f t="shared" si="2"/>
        <v/>
      </c>
      <c r="R23" s="153"/>
      <c r="S23" s="153"/>
      <c r="T23" s="153"/>
      <c r="U23" s="153"/>
      <c r="V23" s="153"/>
      <c r="W23" s="153"/>
      <c r="X23" s="150" t="str">
        <f t="shared" si="3"/>
        <v/>
      </c>
      <c r="Y23" s="152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47" t="str">
        <f t="shared" si="0"/>
        <v>Consultor/a de suport a la gestió</v>
      </c>
      <c r="C24" s="147"/>
      <c r="D24" s="147"/>
      <c r="E24" s="102"/>
      <c r="F24" s="102"/>
      <c r="G24" s="102"/>
      <c r="H24" s="148"/>
      <c r="I24" s="149"/>
      <c r="J24" s="149"/>
      <c r="K24" s="149"/>
      <c r="L24" s="141" t="s">
        <v>4</v>
      </c>
      <c r="M24" s="150">
        <f t="shared" si="1"/>
        <v>0</v>
      </c>
      <c r="N24" s="151"/>
      <c r="O24" s="151"/>
      <c r="P24" s="152"/>
      <c r="Q24" s="153" t="str">
        <f t="shared" si="2"/>
        <v/>
      </c>
      <c r="R24" s="153"/>
      <c r="S24" s="153"/>
      <c r="T24" s="153"/>
      <c r="U24" s="153"/>
      <c r="V24" s="153"/>
      <c r="W24" s="153"/>
      <c r="X24" s="150" t="str">
        <f t="shared" si="3"/>
        <v/>
      </c>
      <c r="Y24" s="152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47" t="str">
        <f t="shared" si="0"/>
        <v>Consultor/a de suport a la gestió</v>
      </c>
      <c r="C25" s="147"/>
      <c r="D25" s="147"/>
      <c r="E25" s="102"/>
      <c r="F25" s="102"/>
      <c r="G25" s="102"/>
      <c r="H25" s="148"/>
      <c r="I25" s="149"/>
      <c r="J25" s="149"/>
      <c r="K25" s="149"/>
      <c r="L25" s="141" t="s">
        <v>4</v>
      </c>
      <c r="M25" s="150">
        <f t="shared" si="1"/>
        <v>0</v>
      </c>
      <c r="N25" s="151"/>
      <c r="O25" s="151"/>
      <c r="P25" s="152"/>
      <c r="Q25" s="153" t="str">
        <f t="shared" si="2"/>
        <v/>
      </c>
      <c r="R25" s="153"/>
      <c r="S25" s="153"/>
      <c r="T25" s="153"/>
      <c r="U25" s="153"/>
      <c r="V25" s="153"/>
      <c r="W25" s="153"/>
      <c r="X25" s="150" t="str">
        <f t="shared" si="3"/>
        <v/>
      </c>
      <c r="Y25" s="152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47" t="str">
        <f t="shared" si="0"/>
        <v>Consultor/a de suport a la gestió</v>
      </c>
      <c r="C26" s="147"/>
      <c r="D26" s="147"/>
      <c r="E26" s="102"/>
      <c r="F26" s="102"/>
      <c r="G26" s="102"/>
      <c r="H26" s="148"/>
      <c r="I26" s="149"/>
      <c r="J26" s="149"/>
      <c r="K26" s="149"/>
      <c r="L26" s="141" t="s">
        <v>4</v>
      </c>
      <c r="M26" s="150">
        <f t="shared" si="1"/>
        <v>0</v>
      </c>
      <c r="N26" s="151"/>
      <c r="O26" s="151"/>
      <c r="P26" s="152"/>
      <c r="Q26" s="153" t="str">
        <f t="shared" si="2"/>
        <v/>
      </c>
      <c r="R26" s="153"/>
      <c r="S26" s="153"/>
      <c r="T26" s="153"/>
      <c r="U26" s="153"/>
      <c r="V26" s="153"/>
      <c r="W26" s="153"/>
      <c r="X26" s="150" t="str">
        <f t="shared" si="3"/>
        <v/>
      </c>
      <c r="Y26" s="152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47" t="str">
        <f t="shared" si="0"/>
        <v>Consultor/a de suport a la gestió</v>
      </c>
      <c r="C27" s="147"/>
      <c r="D27" s="147"/>
      <c r="E27" s="102"/>
      <c r="F27" s="102"/>
      <c r="G27" s="102"/>
      <c r="H27" s="148"/>
      <c r="I27" s="149"/>
      <c r="J27" s="149"/>
      <c r="K27" s="149"/>
      <c r="L27" s="141" t="s">
        <v>4</v>
      </c>
      <c r="M27" s="150">
        <f t="shared" si="1"/>
        <v>0</v>
      </c>
      <c r="N27" s="151"/>
      <c r="O27" s="151"/>
      <c r="P27" s="152"/>
      <c r="Q27" s="153" t="str">
        <f t="shared" si="2"/>
        <v/>
      </c>
      <c r="R27" s="153"/>
      <c r="S27" s="153"/>
      <c r="T27" s="153"/>
      <c r="U27" s="153"/>
      <c r="V27" s="153"/>
      <c r="W27" s="153"/>
      <c r="X27" s="150" t="str">
        <f t="shared" si="3"/>
        <v/>
      </c>
      <c r="Y27" s="152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47" t="str">
        <f t="shared" si="0"/>
        <v>Consultor/a de suport a la gestió</v>
      </c>
      <c r="C28" s="147"/>
      <c r="D28" s="147"/>
      <c r="E28" s="102"/>
      <c r="F28" s="102"/>
      <c r="G28" s="102"/>
      <c r="H28" s="148"/>
      <c r="I28" s="149"/>
      <c r="J28" s="149"/>
      <c r="K28" s="149"/>
      <c r="L28" s="141" t="s">
        <v>4</v>
      </c>
      <c r="M28" s="150">
        <f t="shared" si="1"/>
        <v>0</v>
      </c>
      <c r="N28" s="151"/>
      <c r="O28" s="151"/>
      <c r="P28" s="152"/>
      <c r="Q28" s="153" t="str">
        <f t="shared" si="2"/>
        <v/>
      </c>
      <c r="R28" s="153"/>
      <c r="S28" s="153"/>
      <c r="T28" s="153"/>
      <c r="U28" s="153"/>
      <c r="V28" s="153"/>
      <c r="W28" s="153"/>
      <c r="X28" s="150" t="str">
        <f t="shared" si="3"/>
        <v/>
      </c>
      <c r="Y28" s="152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47" t="str">
        <f t="shared" si="0"/>
        <v>Consultor/a de suport a la gestió</v>
      </c>
      <c r="C29" s="147"/>
      <c r="D29" s="147"/>
      <c r="E29" s="102"/>
      <c r="F29" s="102"/>
      <c r="G29" s="102"/>
      <c r="H29" s="148"/>
      <c r="I29" s="149"/>
      <c r="J29" s="149"/>
      <c r="K29" s="149"/>
      <c r="L29" s="141" t="s">
        <v>4</v>
      </c>
      <c r="M29" s="150">
        <f t="shared" si="1"/>
        <v>0</v>
      </c>
      <c r="N29" s="151"/>
      <c r="O29" s="151"/>
      <c r="P29" s="152"/>
      <c r="Q29" s="153" t="str">
        <f t="shared" si="2"/>
        <v/>
      </c>
      <c r="R29" s="153"/>
      <c r="S29" s="153"/>
      <c r="T29" s="153"/>
      <c r="U29" s="153"/>
      <c r="V29" s="153"/>
      <c r="W29" s="153"/>
      <c r="X29" s="150" t="str">
        <f t="shared" si="3"/>
        <v/>
      </c>
      <c r="Y29" s="152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47" t="str">
        <f t="shared" si="0"/>
        <v>Consultor/a de suport a la gestió</v>
      </c>
      <c r="C30" s="147"/>
      <c r="D30" s="147"/>
      <c r="E30" s="102"/>
      <c r="F30" s="102"/>
      <c r="G30" s="102"/>
      <c r="H30" s="148"/>
      <c r="I30" s="149"/>
      <c r="J30" s="149"/>
      <c r="K30" s="149"/>
      <c r="L30" s="141" t="s">
        <v>4</v>
      </c>
      <c r="M30" s="150">
        <f t="shared" si="1"/>
        <v>0</v>
      </c>
      <c r="N30" s="151"/>
      <c r="O30" s="151"/>
      <c r="P30" s="152"/>
      <c r="Q30" s="153" t="str">
        <f t="shared" si="2"/>
        <v/>
      </c>
      <c r="R30" s="153"/>
      <c r="S30" s="153"/>
      <c r="T30" s="153"/>
      <c r="U30" s="153"/>
      <c r="V30" s="153"/>
      <c r="W30" s="153"/>
      <c r="X30" s="150" t="str">
        <f t="shared" si="3"/>
        <v/>
      </c>
      <c r="Y30" s="152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47" t="str">
        <f t="shared" si="0"/>
        <v>Consultor/a de suport a la gestió</v>
      </c>
      <c r="C31" s="147"/>
      <c r="D31" s="147"/>
      <c r="E31" s="102"/>
      <c r="F31" s="102"/>
      <c r="G31" s="102"/>
      <c r="H31" s="148"/>
      <c r="I31" s="149"/>
      <c r="J31" s="149"/>
      <c r="K31" s="149"/>
      <c r="L31" s="141" t="s">
        <v>4</v>
      </c>
      <c r="M31" s="150">
        <f t="shared" si="1"/>
        <v>0</v>
      </c>
      <c r="N31" s="151"/>
      <c r="O31" s="151"/>
      <c r="P31" s="152"/>
      <c r="Q31" s="153" t="str">
        <f t="shared" si="2"/>
        <v/>
      </c>
      <c r="R31" s="153"/>
      <c r="S31" s="153"/>
      <c r="T31" s="153"/>
      <c r="U31" s="153"/>
      <c r="V31" s="153"/>
      <c r="W31" s="153"/>
      <c r="X31" s="150" t="str">
        <f t="shared" si="3"/>
        <v/>
      </c>
      <c r="Y31" s="152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47" t="str">
        <f t="shared" si="0"/>
        <v>Consultor/a de suport a la gestió</v>
      </c>
      <c r="C32" s="147"/>
      <c r="D32" s="147"/>
      <c r="E32" s="102"/>
      <c r="F32" s="102"/>
      <c r="G32" s="102"/>
      <c r="H32" s="148"/>
      <c r="I32" s="149"/>
      <c r="J32" s="149"/>
      <c r="K32" s="149"/>
      <c r="L32" s="141" t="s">
        <v>4</v>
      </c>
      <c r="M32" s="150">
        <f t="shared" si="1"/>
        <v>0</v>
      </c>
      <c r="N32" s="151"/>
      <c r="O32" s="151"/>
      <c r="P32" s="152"/>
      <c r="Q32" s="153" t="str">
        <f t="shared" si="2"/>
        <v/>
      </c>
      <c r="R32" s="153"/>
      <c r="S32" s="153"/>
      <c r="T32" s="153"/>
      <c r="U32" s="153"/>
      <c r="V32" s="153"/>
      <c r="W32" s="153"/>
      <c r="X32" s="150" t="str">
        <f t="shared" si="3"/>
        <v/>
      </c>
      <c r="Y32" s="152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47" t="str">
        <f t="shared" si="0"/>
        <v>Consultor/a de suport a la gestió</v>
      </c>
      <c r="C33" s="147"/>
      <c r="D33" s="147"/>
      <c r="E33" s="102"/>
      <c r="F33" s="102"/>
      <c r="G33" s="102"/>
      <c r="H33" s="148"/>
      <c r="I33" s="149"/>
      <c r="J33" s="149"/>
      <c r="K33" s="149"/>
      <c r="L33" s="141" t="s">
        <v>4</v>
      </c>
      <c r="M33" s="150">
        <f t="shared" si="1"/>
        <v>0</v>
      </c>
      <c r="N33" s="151"/>
      <c r="O33" s="151"/>
      <c r="P33" s="152"/>
      <c r="Q33" s="153" t="str">
        <f t="shared" si="2"/>
        <v/>
      </c>
      <c r="R33" s="153"/>
      <c r="S33" s="153"/>
      <c r="T33" s="153"/>
      <c r="U33" s="153"/>
      <c r="V33" s="153"/>
      <c r="W33" s="153"/>
      <c r="X33" s="150" t="str">
        <f t="shared" si="3"/>
        <v/>
      </c>
      <c r="Y33" s="152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47" t="str">
        <f t="shared" si="0"/>
        <v>Consultor/a de suport a la gestió</v>
      </c>
      <c r="C34" s="147"/>
      <c r="D34" s="147"/>
      <c r="E34" s="102"/>
      <c r="F34" s="102"/>
      <c r="G34" s="102"/>
      <c r="H34" s="148"/>
      <c r="I34" s="149"/>
      <c r="J34" s="149"/>
      <c r="K34" s="149"/>
      <c r="L34" s="141" t="s">
        <v>4</v>
      </c>
      <c r="M34" s="150">
        <f t="shared" si="1"/>
        <v>0</v>
      </c>
      <c r="N34" s="151"/>
      <c r="O34" s="151"/>
      <c r="P34" s="152"/>
      <c r="Q34" s="153" t="str">
        <f t="shared" si="2"/>
        <v/>
      </c>
      <c r="R34" s="153"/>
      <c r="S34" s="153"/>
      <c r="T34" s="153"/>
      <c r="U34" s="153"/>
      <c r="V34" s="153"/>
      <c r="W34" s="153"/>
      <c r="X34" s="150" t="str">
        <f t="shared" si="3"/>
        <v/>
      </c>
      <c r="Y34" s="152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56" t="s">
        <v>16</v>
      </c>
      <c r="C38" s="157"/>
      <c r="D38" s="157"/>
      <c r="E38" s="164" t="s">
        <v>17</v>
      </c>
      <c r="F38" s="164"/>
      <c r="G38" s="164"/>
      <c r="H38" s="164"/>
      <c r="I38" s="164"/>
      <c r="J38" s="164"/>
      <c r="K38" s="164"/>
      <c r="L38" s="164"/>
      <c r="M38" s="164"/>
      <c r="N38" s="20" t="s">
        <v>19</v>
      </c>
      <c r="O38" s="20" t="s">
        <v>14</v>
      </c>
      <c r="P38" s="20" t="str">
        <f>M14</f>
        <v>Experiència en el rol de consultor de suport a la gestió en ús d’aplicacions així com en gestió, control i seguiment de projectes.</v>
      </c>
      <c r="Q38" s="165" t="str">
        <f>Q14</f>
        <v/>
      </c>
      <c r="R38" s="165"/>
      <c r="S38" s="165"/>
      <c r="T38" s="165"/>
      <c r="U38" s="165"/>
      <c r="V38" s="165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66"/>
      <c r="C39" s="166"/>
      <c r="D39" s="166"/>
      <c r="E39" s="167"/>
      <c r="F39" s="168"/>
      <c r="G39" s="168"/>
      <c r="H39" s="168"/>
      <c r="I39" s="168"/>
      <c r="J39" s="168"/>
      <c r="K39" s="168"/>
      <c r="L39" s="168"/>
      <c r="M39" s="169"/>
      <c r="N39" s="108"/>
      <c r="O39" s="108"/>
      <c r="P39" s="43" t="s">
        <v>54</v>
      </c>
      <c r="Q39" s="166" t="s">
        <v>54</v>
      </c>
      <c r="R39" s="166"/>
      <c r="S39" s="166"/>
      <c r="T39" s="166"/>
      <c r="U39" s="166"/>
      <c r="V39" s="166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66"/>
      <c r="C40" s="166"/>
      <c r="D40" s="166"/>
      <c r="E40" s="167"/>
      <c r="F40" s="168"/>
      <c r="G40" s="168"/>
      <c r="H40" s="168"/>
      <c r="I40" s="168"/>
      <c r="J40" s="168"/>
      <c r="K40" s="168"/>
      <c r="L40" s="168"/>
      <c r="M40" s="169"/>
      <c r="N40" s="108"/>
      <c r="O40" s="108"/>
      <c r="P40" s="43" t="s">
        <v>54</v>
      </c>
      <c r="Q40" s="166" t="s">
        <v>54</v>
      </c>
      <c r="R40" s="166"/>
      <c r="S40" s="166"/>
      <c r="T40" s="166"/>
      <c r="U40" s="166"/>
      <c r="V40" s="166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66"/>
      <c r="C41" s="166"/>
      <c r="D41" s="166"/>
      <c r="E41" s="167"/>
      <c r="F41" s="168"/>
      <c r="G41" s="168"/>
      <c r="H41" s="168"/>
      <c r="I41" s="168"/>
      <c r="J41" s="168"/>
      <c r="K41" s="168"/>
      <c r="L41" s="168"/>
      <c r="M41" s="169"/>
      <c r="N41" s="108"/>
      <c r="O41" s="108"/>
      <c r="P41" s="43" t="s">
        <v>54</v>
      </c>
      <c r="Q41" s="166" t="s">
        <v>54</v>
      </c>
      <c r="R41" s="166"/>
      <c r="S41" s="166"/>
      <c r="T41" s="166"/>
      <c r="U41" s="166"/>
      <c r="V41" s="166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66"/>
      <c r="C42" s="166"/>
      <c r="D42" s="166"/>
      <c r="E42" s="167"/>
      <c r="F42" s="168"/>
      <c r="G42" s="168"/>
      <c r="H42" s="168"/>
      <c r="I42" s="168"/>
      <c r="J42" s="168"/>
      <c r="K42" s="168"/>
      <c r="L42" s="168"/>
      <c r="M42" s="169"/>
      <c r="N42" s="108"/>
      <c r="O42" s="108"/>
      <c r="P42" s="43" t="s">
        <v>54</v>
      </c>
      <c r="Q42" s="166" t="s">
        <v>54</v>
      </c>
      <c r="R42" s="166"/>
      <c r="S42" s="166"/>
      <c r="T42" s="166"/>
      <c r="U42" s="166"/>
      <c r="V42" s="166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66"/>
      <c r="C43" s="166"/>
      <c r="D43" s="166"/>
      <c r="E43" s="167"/>
      <c r="F43" s="168"/>
      <c r="G43" s="168"/>
      <c r="H43" s="168"/>
      <c r="I43" s="168"/>
      <c r="J43" s="168"/>
      <c r="K43" s="168"/>
      <c r="L43" s="168"/>
      <c r="M43" s="169"/>
      <c r="N43" s="108"/>
      <c r="O43" s="108"/>
      <c r="P43" s="43" t="s">
        <v>54</v>
      </c>
      <c r="Q43" s="166" t="s">
        <v>54</v>
      </c>
      <c r="R43" s="166"/>
      <c r="S43" s="166"/>
      <c r="T43" s="166"/>
      <c r="U43" s="166"/>
      <c r="V43" s="166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66"/>
      <c r="C44" s="166"/>
      <c r="D44" s="166"/>
      <c r="E44" s="167"/>
      <c r="F44" s="168"/>
      <c r="G44" s="168"/>
      <c r="H44" s="168"/>
      <c r="I44" s="168"/>
      <c r="J44" s="168"/>
      <c r="K44" s="168"/>
      <c r="L44" s="168"/>
      <c r="M44" s="169"/>
      <c r="N44" s="108"/>
      <c r="O44" s="108"/>
      <c r="P44" s="43" t="s">
        <v>54</v>
      </c>
      <c r="Q44" s="166" t="s">
        <v>54</v>
      </c>
      <c r="R44" s="166"/>
      <c r="S44" s="166"/>
      <c r="T44" s="166"/>
      <c r="U44" s="166"/>
      <c r="V44" s="166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66"/>
      <c r="C45" s="166"/>
      <c r="D45" s="166"/>
      <c r="E45" s="167"/>
      <c r="F45" s="168"/>
      <c r="G45" s="168"/>
      <c r="H45" s="168"/>
      <c r="I45" s="168"/>
      <c r="J45" s="168"/>
      <c r="K45" s="168"/>
      <c r="L45" s="168"/>
      <c r="M45" s="169"/>
      <c r="N45" s="108"/>
      <c r="O45" s="108"/>
      <c r="P45" s="43" t="s">
        <v>54</v>
      </c>
      <c r="Q45" s="166" t="s">
        <v>54</v>
      </c>
      <c r="R45" s="166"/>
      <c r="S45" s="166"/>
      <c r="T45" s="166"/>
      <c r="U45" s="166"/>
      <c r="V45" s="166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66"/>
      <c r="C46" s="166"/>
      <c r="D46" s="166"/>
      <c r="E46" s="167"/>
      <c r="F46" s="168"/>
      <c r="G46" s="168"/>
      <c r="H46" s="168"/>
      <c r="I46" s="168"/>
      <c r="J46" s="168"/>
      <c r="K46" s="168"/>
      <c r="L46" s="168"/>
      <c r="M46" s="169"/>
      <c r="N46" s="108"/>
      <c r="O46" s="108"/>
      <c r="P46" s="43" t="s">
        <v>54</v>
      </c>
      <c r="Q46" s="166" t="s">
        <v>54</v>
      </c>
      <c r="R46" s="166"/>
      <c r="S46" s="166"/>
      <c r="T46" s="166"/>
      <c r="U46" s="166"/>
      <c r="V46" s="166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66"/>
      <c r="C47" s="166"/>
      <c r="D47" s="166"/>
      <c r="E47" s="167"/>
      <c r="F47" s="168"/>
      <c r="G47" s="168"/>
      <c r="H47" s="168"/>
      <c r="I47" s="168"/>
      <c r="J47" s="168"/>
      <c r="K47" s="168"/>
      <c r="L47" s="168"/>
      <c r="M47" s="169"/>
      <c r="N47" s="108"/>
      <c r="O47" s="108"/>
      <c r="P47" s="43" t="s">
        <v>54</v>
      </c>
      <c r="Q47" s="166" t="s">
        <v>54</v>
      </c>
      <c r="R47" s="166"/>
      <c r="S47" s="166"/>
      <c r="T47" s="166"/>
      <c r="U47" s="166"/>
      <c r="V47" s="166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66"/>
      <c r="C48" s="166"/>
      <c r="D48" s="166"/>
      <c r="E48" s="167"/>
      <c r="F48" s="168"/>
      <c r="G48" s="168"/>
      <c r="H48" s="168"/>
      <c r="I48" s="168"/>
      <c r="J48" s="168"/>
      <c r="K48" s="168"/>
      <c r="L48" s="168"/>
      <c r="M48" s="169"/>
      <c r="N48" s="108"/>
      <c r="O48" s="108"/>
      <c r="P48" s="43" t="s">
        <v>54</v>
      </c>
      <c r="Q48" s="166" t="s">
        <v>54</v>
      </c>
      <c r="R48" s="166"/>
      <c r="S48" s="166"/>
      <c r="T48" s="166"/>
      <c r="U48" s="166"/>
      <c r="V48" s="166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66"/>
      <c r="C49" s="166"/>
      <c r="D49" s="166"/>
      <c r="E49" s="167"/>
      <c r="F49" s="168"/>
      <c r="G49" s="168"/>
      <c r="H49" s="168"/>
      <c r="I49" s="168"/>
      <c r="J49" s="168"/>
      <c r="K49" s="168"/>
      <c r="L49" s="168"/>
      <c r="M49" s="169"/>
      <c r="N49" s="108"/>
      <c r="O49" s="108"/>
      <c r="P49" s="43" t="s">
        <v>54</v>
      </c>
      <c r="Q49" s="166" t="s">
        <v>54</v>
      </c>
      <c r="R49" s="166"/>
      <c r="S49" s="166"/>
      <c r="T49" s="166"/>
      <c r="U49" s="166"/>
      <c r="V49" s="166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66"/>
      <c r="C50" s="166"/>
      <c r="D50" s="166"/>
      <c r="E50" s="167"/>
      <c r="F50" s="168"/>
      <c r="G50" s="168"/>
      <c r="H50" s="168"/>
      <c r="I50" s="168"/>
      <c r="J50" s="168"/>
      <c r="K50" s="168"/>
      <c r="L50" s="168"/>
      <c r="M50" s="169"/>
      <c r="N50" s="108"/>
      <c r="O50" s="108"/>
      <c r="P50" s="43" t="s">
        <v>54</v>
      </c>
      <c r="Q50" s="166" t="s">
        <v>54</v>
      </c>
      <c r="R50" s="166"/>
      <c r="S50" s="166"/>
      <c r="T50" s="166"/>
      <c r="U50" s="166"/>
      <c r="V50" s="166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66"/>
      <c r="C51" s="166"/>
      <c r="D51" s="166"/>
      <c r="E51" s="167"/>
      <c r="F51" s="168"/>
      <c r="G51" s="168"/>
      <c r="H51" s="168"/>
      <c r="I51" s="168"/>
      <c r="J51" s="168"/>
      <c r="K51" s="168"/>
      <c r="L51" s="168"/>
      <c r="M51" s="169"/>
      <c r="N51" s="108"/>
      <c r="O51" s="108"/>
      <c r="P51" s="43" t="s">
        <v>54</v>
      </c>
      <c r="Q51" s="166" t="s">
        <v>54</v>
      </c>
      <c r="R51" s="166"/>
      <c r="S51" s="166"/>
      <c r="T51" s="166"/>
      <c r="U51" s="166"/>
      <c r="V51" s="166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66"/>
      <c r="C52" s="166"/>
      <c r="D52" s="166"/>
      <c r="E52" s="167"/>
      <c r="F52" s="168"/>
      <c r="G52" s="168"/>
      <c r="H52" s="168"/>
      <c r="I52" s="168"/>
      <c r="J52" s="168"/>
      <c r="K52" s="168"/>
      <c r="L52" s="168"/>
      <c r="M52" s="169"/>
      <c r="N52" s="108"/>
      <c r="O52" s="108"/>
      <c r="P52" s="43" t="s">
        <v>54</v>
      </c>
      <c r="Q52" s="166" t="s">
        <v>54</v>
      </c>
      <c r="R52" s="166"/>
      <c r="S52" s="166"/>
      <c r="T52" s="166"/>
      <c r="U52" s="166"/>
      <c r="V52" s="166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66"/>
      <c r="C53" s="166"/>
      <c r="D53" s="166"/>
      <c r="E53" s="167"/>
      <c r="F53" s="168"/>
      <c r="G53" s="168"/>
      <c r="H53" s="168"/>
      <c r="I53" s="168"/>
      <c r="J53" s="168"/>
      <c r="K53" s="168"/>
      <c r="L53" s="168"/>
      <c r="M53" s="169"/>
      <c r="N53" s="108"/>
      <c r="O53" s="108"/>
      <c r="P53" s="43" t="s">
        <v>54</v>
      </c>
      <c r="Q53" s="166" t="s">
        <v>54</v>
      </c>
      <c r="R53" s="166"/>
      <c r="S53" s="166"/>
      <c r="T53" s="166"/>
      <c r="U53" s="166"/>
      <c r="V53" s="166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66"/>
      <c r="C54" s="166"/>
      <c r="D54" s="166"/>
      <c r="E54" s="167"/>
      <c r="F54" s="168"/>
      <c r="G54" s="168"/>
      <c r="H54" s="168"/>
      <c r="I54" s="168"/>
      <c r="J54" s="168"/>
      <c r="K54" s="168"/>
      <c r="L54" s="168"/>
      <c r="M54" s="169"/>
      <c r="N54" s="108"/>
      <c r="O54" s="108"/>
      <c r="P54" s="43" t="s">
        <v>54</v>
      </c>
      <c r="Q54" s="166" t="s">
        <v>54</v>
      </c>
      <c r="R54" s="166"/>
      <c r="S54" s="166"/>
      <c r="T54" s="166"/>
      <c r="U54" s="166"/>
      <c r="V54" s="166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66"/>
      <c r="C55" s="166"/>
      <c r="D55" s="166"/>
      <c r="E55" s="167"/>
      <c r="F55" s="168"/>
      <c r="G55" s="168"/>
      <c r="H55" s="168"/>
      <c r="I55" s="168"/>
      <c r="J55" s="168"/>
      <c r="K55" s="168"/>
      <c r="L55" s="168"/>
      <c r="M55" s="169"/>
      <c r="N55" s="108"/>
      <c r="O55" s="108"/>
      <c r="P55" s="43" t="s">
        <v>54</v>
      </c>
      <c r="Q55" s="166" t="s">
        <v>54</v>
      </c>
      <c r="R55" s="166"/>
      <c r="S55" s="166"/>
      <c r="T55" s="166"/>
      <c r="U55" s="166"/>
      <c r="V55" s="166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66"/>
      <c r="C56" s="166"/>
      <c r="D56" s="166"/>
      <c r="E56" s="167"/>
      <c r="F56" s="168"/>
      <c r="G56" s="168"/>
      <c r="H56" s="168"/>
      <c r="I56" s="168"/>
      <c r="J56" s="168"/>
      <c r="K56" s="168"/>
      <c r="L56" s="168"/>
      <c r="M56" s="169"/>
      <c r="N56" s="108"/>
      <c r="O56" s="108"/>
      <c r="P56" s="43" t="s">
        <v>54</v>
      </c>
      <c r="Q56" s="166" t="s">
        <v>54</v>
      </c>
      <c r="R56" s="166"/>
      <c r="S56" s="166"/>
      <c r="T56" s="166"/>
      <c r="U56" s="166"/>
      <c r="V56" s="166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66"/>
      <c r="C57" s="166"/>
      <c r="D57" s="166"/>
      <c r="E57" s="167"/>
      <c r="F57" s="168"/>
      <c r="G57" s="168"/>
      <c r="H57" s="168"/>
      <c r="I57" s="168"/>
      <c r="J57" s="168"/>
      <c r="K57" s="168"/>
      <c r="L57" s="168"/>
      <c r="M57" s="169"/>
      <c r="N57" s="108"/>
      <c r="O57" s="108"/>
      <c r="P57" s="43" t="s">
        <v>54</v>
      </c>
      <c r="Q57" s="166" t="s">
        <v>54</v>
      </c>
      <c r="R57" s="166"/>
      <c r="S57" s="166"/>
      <c r="T57" s="166"/>
      <c r="U57" s="166"/>
      <c r="V57" s="166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66"/>
      <c r="C58" s="166"/>
      <c r="D58" s="166"/>
      <c r="E58" s="167"/>
      <c r="F58" s="168"/>
      <c r="G58" s="168"/>
      <c r="H58" s="168"/>
      <c r="I58" s="168"/>
      <c r="J58" s="168"/>
      <c r="K58" s="168"/>
      <c r="L58" s="168"/>
      <c r="M58" s="169"/>
      <c r="N58" s="108"/>
      <c r="O58" s="108"/>
      <c r="P58" s="43" t="s">
        <v>54</v>
      </c>
      <c r="Q58" s="166" t="s">
        <v>54</v>
      </c>
      <c r="R58" s="166"/>
      <c r="S58" s="166"/>
      <c r="T58" s="166"/>
      <c r="U58" s="166"/>
      <c r="V58" s="166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66"/>
      <c r="C59" s="166"/>
      <c r="D59" s="166"/>
      <c r="E59" s="167"/>
      <c r="F59" s="168"/>
      <c r="G59" s="168"/>
      <c r="H59" s="168"/>
      <c r="I59" s="168"/>
      <c r="J59" s="168"/>
      <c r="K59" s="168"/>
      <c r="L59" s="168"/>
      <c r="M59" s="169"/>
      <c r="N59" s="108"/>
      <c r="O59" s="108"/>
      <c r="P59" s="43" t="s">
        <v>54</v>
      </c>
      <c r="Q59" s="166" t="s">
        <v>54</v>
      </c>
      <c r="R59" s="166"/>
      <c r="S59" s="166"/>
      <c r="T59" s="166"/>
      <c r="U59" s="166"/>
      <c r="V59" s="166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66"/>
      <c r="C60" s="166"/>
      <c r="D60" s="166"/>
      <c r="E60" s="167"/>
      <c r="F60" s="168"/>
      <c r="G60" s="168"/>
      <c r="H60" s="168"/>
      <c r="I60" s="168"/>
      <c r="J60" s="168"/>
      <c r="K60" s="168"/>
      <c r="L60" s="168"/>
      <c r="M60" s="169"/>
      <c r="N60" s="108"/>
      <c r="O60" s="108"/>
      <c r="P60" s="43" t="s">
        <v>54</v>
      </c>
      <c r="Q60" s="166" t="s">
        <v>54</v>
      </c>
      <c r="R60" s="166"/>
      <c r="S60" s="166"/>
      <c r="T60" s="166"/>
      <c r="U60" s="166"/>
      <c r="V60" s="166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66"/>
      <c r="C61" s="166"/>
      <c r="D61" s="166"/>
      <c r="E61" s="167"/>
      <c r="F61" s="168"/>
      <c r="G61" s="168"/>
      <c r="H61" s="168"/>
      <c r="I61" s="168"/>
      <c r="J61" s="168"/>
      <c r="K61" s="168"/>
      <c r="L61" s="168"/>
      <c r="M61" s="169"/>
      <c r="N61" s="108"/>
      <c r="O61" s="108"/>
      <c r="P61" s="43" t="s">
        <v>54</v>
      </c>
      <c r="Q61" s="166" t="s">
        <v>54</v>
      </c>
      <c r="R61" s="166"/>
      <c r="S61" s="166"/>
      <c r="T61" s="166"/>
      <c r="U61" s="166"/>
      <c r="V61" s="166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66"/>
      <c r="C62" s="166"/>
      <c r="D62" s="166"/>
      <c r="E62" s="167"/>
      <c r="F62" s="168"/>
      <c r="G62" s="168"/>
      <c r="H62" s="168"/>
      <c r="I62" s="168"/>
      <c r="J62" s="168"/>
      <c r="K62" s="168"/>
      <c r="L62" s="168"/>
      <c r="M62" s="169"/>
      <c r="N62" s="108"/>
      <c r="O62" s="108"/>
      <c r="P62" s="43" t="s">
        <v>54</v>
      </c>
      <c r="Q62" s="166" t="s">
        <v>54</v>
      </c>
      <c r="R62" s="166"/>
      <c r="S62" s="166"/>
      <c r="T62" s="166"/>
      <c r="U62" s="166"/>
      <c r="V62" s="166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66"/>
      <c r="C63" s="166"/>
      <c r="D63" s="166"/>
      <c r="E63" s="167"/>
      <c r="F63" s="168"/>
      <c r="G63" s="168"/>
      <c r="H63" s="168"/>
      <c r="I63" s="168"/>
      <c r="J63" s="168"/>
      <c r="K63" s="168"/>
      <c r="L63" s="168"/>
      <c r="M63" s="169"/>
      <c r="N63" s="108"/>
      <c r="O63" s="108"/>
      <c r="P63" s="43" t="s">
        <v>54</v>
      </c>
      <c r="Q63" s="166" t="s">
        <v>54</v>
      </c>
      <c r="R63" s="166"/>
      <c r="S63" s="166"/>
      <c r="T63" s="166"/>
      <c r="U63" s="166"/>
      <c r="V63" s="166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66"/>
      <c r="C64" s="166"/>
      <c r="D64" s="166"/>
      <c r="E64" s="167"/>
      <c r="F64" s="168"/>
      <c r="G64" s="168"/>
      <c r="H64" s="168"/>
      <c r="I64" s="168"/>
      <c r="J64" s="168"/>
      <c r="K64" s="168"/>
      <c r="L64" s="168"/>
      <c r="M64" s="169"/>
      <c r="N64" s="108"/>
      <c r="O64" s="108"/>
      <c r="P64" s="43" t="s">
        <v>54</v>
      </c>
      <c r="Q64" s="166" t="s">
        <v>54</v>
      </c>
      <c r="R64" s="166"/>
      <c r="S64" s="166"/>
      <c r="T64" s="166"/>
      <c r="U64" s="166"/>
      <c r="V64" s="166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66"/>
      <c r="C65" s="166"/>
      <c r="D65" s="166"/>
      <c r="E65" s="167"/>
      <c r="F65" s="168"/>
      <c r="G65" s="168"/>
      <c r="H65" s="168"/>
      <c r="I65" s="168"/>
      <c r="J65" s="168"/>
      <c r="K65" s="168"/>
      <c r="L65" s="168"/>
      <c r="M65" s="169"/>
      <c r="N65" s="108"/>
      <c r="O65" s="108"/>
      <c r="P65" s="43" t="s">
        <v>54</v>
      </c>
      <c r="Q65" s="166" t="s">
        <v>54</v>
      </c>
      <c r="R65" s="166"/>
      <c r="S65" s="166"/>
      <c r="T65" s="166"/>
      <c r="U65" s="166"/>
      <c r="V65" s="166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66"/>
      <c r="C66" s="166"/>
      <c r="D66" s="166"/>
      <c r="E66" s="167"/>
      <c r="F66" s="168"/>
      <c r="G66" s="168"/>
      <c r="H66" s="168"/>
      <c r="I66" s="168"/>
      <c r="J66" s="168"/>
      <c r="K66" s="168"/>
      <c r="L66" s="168"/>
      <c r="M66" s="169"/>
      <c r="N66" s="108"/>
      <c r="O66" s="108"/>
      <c r="P66" s="43" t="s">
        <v>54</v>
      </c>
      <c r="Q66" s="166" t="s">
        <v>54</v>
      </c>
      <c r="R66" s="166"/>
      <c r="S66" s="166"/>
      <c r="T66" s="166"/>
      <c r="U66" s="166"/>
      <c r="V66" s="166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66"/>
      <c r="C67" s="166"/>
      <c r="D67" s="166"/>
      <c r="E67" s="167"/>
      <c r="F67" s="168"/>
      <c r="G67" s="168"/>
      <c r="H67" s="168"/>
      <c r="I67" s="168"/>
      <c r="J67" s="168"/>
      <c r="K67" s="168"/>
      <c r="L67" s="168"/>
      <c r="M67" s="169"/>
      <c r="N67" s="108"/>
      <c r="O67" s="108"/>
      <c r="P67" s="43" t="s">
        <v>54</v>
      </c>
      <c r="Q67" s="166" t="s">
        <v>54</v>
      </c>
      <c r="R67" s="166"/>
      <c r="S67" s="166"/>
      <c r="T67" s="166"/>
      <c r="U67" s="166"/>
      <c r="V67" s="166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66"/>
      <c r="C68" s="166"/>
      <c r="D68" s="166"/>
      <c r="E68" s="167"/>
      <c r="F68" s="168"/>
      <c r="G68" s="168"/>
      <c r="H68" s="168"/>
      <c r="I68" s="168"/>
      <c r="J68" s="168"/>
      <c r="K68" s="168"/>
      <c r="L68" s="168"/>
      <c r="M68" s="169"/>
      <c r="N68" s="108"/>
      <c r="O68" s="108"/>
      <c r="P68" s="43" t="s">
        <v>54</v>
      </c>
      <c r="Q68" s="166" t="s">
        <v>54</v>
      </c>
      <c r="R68" s="166"/>
      <c r="S68" s="166"/>
      <c r="T68" s="166"/>
      <c r="U68" s="166"/>
      <c r="V68" s="166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66"/>
      <c r="C69" s="166"/>
      <c r="D69" s="166"/>
      <c r="E69" s="167"/>
      <c r="F69" s="168"/>
      <c r="G69" s="168"/>
      <c r="H69" s="168"/>
      <c r="I69" s="168"/>
      <c r="J69" s="168"/>
      <c r="K69" s="168"/>
      <c r="L69" s="168"/>
      <c r="M69" s="169"/>
      <c r="N69" s="108"/>
      <c r="O69" s="108"/>
      <c r="P69" s="43" t="s">
        <v>54</v>
      </c>
      <c r="Q69" s="166" t="s">
        <v>54</v>
      </c>
      <c r="R69" s="166"/>
      <c r="S69" s="166"/>
      <c r="T69" s="166"/>
      <c r="U69" s="166"/>
      <c r="V69" s="166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66"/>
      <c r="C70" s="166"/>
      <c r="D70" s="166"/>
      <c r="E70" s="167"/>
      <c r="F70" s="168"/>
      <c r="G70" s="168"/>
      <c r="H70" s="168"/>
      <c r="I70" s="168"/>
      <c r="J70" s="168"/>
      <c r="K70" s="168"/>
      <c r="L70" s="168"/>
      <c r="M70" s="169"/>
      <c r="N70" s="108"/>
      <c r="O70" s="108"/>
      <c r="P70" s="43" t="s">
        <v>54</v>
      </c>
      <c r="Q70" s="166" t="s">
        <v>54</v>
      </c>
      <c r="R70" s="166"/>
      <c r="S70" s="166"/>
      <c r="T70" s="166"/>
      <c r="U70" s="166"/>
      <c r="V70" s="166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66"/>
      <c r="C71" s="166"/>
      <c r="D71" s="166"/>
      <c r="E71" s="167"/>
      <c r="F71" s="168"/>
      <c r="G71" s="168"/>
      <c r="H71" s="168"/>
      <c r="I71" s="168"/>
      <c r="J71" s="168"/>
      <c r="K71" s="168"/>
      <c r="L71" s="168"/>
      <c r="M71" s="169"/>
      <c r="N71" s="108"/>
      <c r="O71" s="108"/>
      <c r="P71" s="43" t="s">
        <v>54</v>
      </c>
      <c r="Q71" s="166" t="s">
        <v>54</v>
      </c>
      <c r="R71" s="166"/>
      <c r="S71" s="166"/>
      <c r="T71" s="166"/>
      <c r="U71" s="166"/>
      <c r="V71" s="166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66"/>
      <c r="C72" s="166"/>
      <c r="D72" s="166"/>
      <c r="E72" s="167"/>
      <c r="F72" s="168"/>
      <c r="G72" s="168"/>
      <c r="H72" s="168"/>
      <c r="I72" s="168"/>
      <c r="J72" s="168"/>
      <c r="K72" s="168"/>
      <c r="L72" s="168"/>
      <c r="M72" s="169"/>
      <c r="N72" s="108"/>
      <c r="O72" s="108"/>
      <c r="P72" s="43" t="s">
        <v>54</v>
      </c>
      <c r="Q72" s="166" t="s">
        <v>54</v>
      </c>
      <c r="R72" s="166"/>
      <c r="S72" s="166"/>
      <c r="T72" s="166"/>
      <c r="U72" s="166"/>
      <c r="V72" s="166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66"/>
      <c r="C73" s="166"/>
      <c r="D73" s="166"/>
      <c r="E73" s="167"/>
      <c r="F73" s="168"/>
      <c r="G73" s="168"/>
      <c r="H73" s="168"/>
      <c r="I73" s="168"/>
      <c r="J73" s="168"/>
      <c r="K73" s="168"/>
      <c r="L73" s="168"/>
      <c r="M73" s="169"/>
      <c r="N73" s="108"/>
      <c r="O73" s="108"/>
      <c r="P73" s="43" t="s">
        <v>54</v>
      </c>
      <c r="Q73" s="166" t="s">
        <v>54</v>
      </c>
      <c r="R73" s="166"/>
      <c r="S73" s="166"/>
      <c r="T73" s="166"/>
      <c r="U73" s="166"/>
      <c r="V73" s="166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66"/>
      <c r="C74" s="166"/>
      <c r="D74" s="166"/>
      <c r="E74" s="167"/>
      <c r="F74" s="168"/>
      <c r="G74" s="168"/>
      <c r="H74" s="168"/>
      <c r="I74" s="168"/>
      <c r="J74" s="168"/>
      <c r="K74" s="168"/>
      <c r="L74" s="168"/>
      <c r="M74" s="169"/>
      <c r="N74" s="108"/>
      <c r="O74" s="108"/>
      <c r="P74" s="43" t="s">
        <v>54</v>
      </c>
      <c r="Q74" s="166" t="s">
        <v>54</v>
      </c>
      <c r="R74" s="166"/>
      <c r="S74" s="166"/>
      <c r="T74" s="166"/>
      <c r="U74" s="166"/>
      <c r="V74" s="166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66"/>
      <c r="C75" s="166"/>
      <c r="D75" s="166"/>
      <c r="E75" s="167"/>
      <c r="F75" s="168"/>
      <c r="G75" s="168"/>
      <c r="H75" s="168"/>
      <c r="I75" s="168"/>
      <c r="J75" s="168"/>
      <c r="K75" s="168"/>
      <c r="L75" s="168"/>
      <c r="M75" s="169"/>
      <c r="N75" s="108"/>
      <c r="O75" s="108"/>
      <c r="P75" s="43" t="s">
        <v>54</v>
      </c>
      <c r="Q75" s="166" t="s">
        <v>54</v>
      </c>
      <c r="R75" s="166"/>
      <c r="S75" s="166"/>
      <c r="T75" s="166"/>
      <c r="U75" s="166"/>
      <c r="V75" s="166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66"/>
      <c r="C76" s="166"/>
      <c r="D76" s="166"/>
      <c r="E76" s="167"/>
      <c r="F76" s="168"/>
      <c r="G76" s="168"/>
      <c r="H76" s="168"/>
      <c r="I76" s="168"/>
      <c r="J76" s="168"/>
      <c r="K76" s="168"/>
      <c r="L76" s="168"/>
      <c r="M76" s="169"/>
      <c r="N76" s="108"/>
      <c r="O76" s="108"/>
      <c r="P76" s="43" t="s">
        <v>54</v>
      </c>
      <c r="Q76" s="166" t="s">
        <v>54</v>
      </c>
      <c r="R76" s="166"/>
      <c r="S76" s="166"/>
      <c r="T76" s="166"/>
      <c r="U76" s="166"/>
      <c r="V76" s="166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66"/>
      <c r="C77" s="166"/>
      <c r="D77" s="166"/>
      <c r="E77" s="167"/>
      <c r="F77" s="168"/>
      <c r="G77" s="168"/>
      <c r="H77" s="168"/>
      <c r="I77" s="168"/>
      <c r="J77" s="168"/>
      <c r="K77" s="168"/>
      <c r="L77" s="168"/>
      <c r="M77" s="169"/>
      <c r="N77" s="108"/>
      <c r="O77" s="108"/>
      <c r="P77" s="43" t="s">
        <v>54</v>
      </c>
      <c r="Q77" s="166" t="s">
        <v>54</v>
      </c>
      <c r="R77" s="166"/>
      <c r="S77" s="166"/>
      <c r="T77" s="166"/>
      <c r="U77" s="166"/>
      <c r="V77" s="166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112"/>
      <c r="O78" s="112"/>
      <c r="P78" s="43" t="s">
        <v>54</v>
      </c>
      <c r="Q78" s="166" t="s">
        <v>54</v>
      </c>
      <c r="R78" s="166"/>
      <c r="S78" s="166"/>
      <c r="T78" s="166"/>
      <c r="U78" s="166"/>
      <c r="V78" s="166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112"/>
      <c r="O79" s="112"/>
      <c r="P79" s="43" t="s">
        <v>54</v>
      </c>
      <c r="Q79" s="166" t="s">
        <v>54</v>
      </c>
      <c r="R79" s="166"/>
      <c r="S79" s="166"/>
      <c r="T79" s="166"/>
      <c r="U79" s="166"/>
      <c r="V79" s="166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112"/>
      <c r="O80" s="112"/>
      <c r="P80" s="43" t="s">
        <v>54</v>
      </c>
      <c r="Q80" s="166" t="s">
        <v>54</v>
      </c>
      <c r="R80" s="166"/>
      <c r="S80" s="166"/>
      <c r="T80" s="166"/>
      <c r="U80" s="166"/>
      <c r="V80" s="166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112"/>
      <c r="O81" s="112"/>
      <c r="P81" s="43" t="s">
        <v>54</v>
      </c>
      <c r="Q81" s="166" t="s">
        <v>54</v>
      </c>
      <c r="R81" s="166"/>
      <c r="S81" s="166"/>
      <c r="T81" s="166"/>
      <c r="U81" s="166"/>
      <c r="V81" s="166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112"/>
      <c r="O82" s="112"/>
      <c r="P82" s="43" t="s">
        <v>54</v>
      </c>
      <c r="Q82" s="166" t="s">
        <v>54</v>
      </c>
      <c r="R82" s="166"/>
      <c r="S82" s="166"/>
      <c r="T82" s="166"/>
      <c r="U82" s="166"/>
      <c r="V82" s="166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112"/>
      <c r="O83" s="112"/>
      <c r="P83" s="43" t="s">
        <v>54</v>
      </c>
      <c r="Q83" s="166" t="s">
        <v>54</v>
      </c>
      <c r="R83" s="166"/>
      <c r="S83" s="166"/>
      <c r="T83" s="166"/>
      <c r="U83" s="166"/>
      <c r="V83" s="166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0"/>
      <c r="C84" s="170"/>
      <c r="D84" s="170"/>
      <c r="E84" s="171"/>
      <c r="F84" s="172"/>
      <c r="G84" s="172"/>
      <c r="H84" s="172"/>
      <c r="I84" s="172"/>
      <c r="J84" s="172"/>
      <c r="K84" s="172"/>
      <c r="L84" s="172"/>
      <c r="M84" s="173"/>
      <c r="N84" s="112"/>
      <c r="O84" s="112"/>
      <c r="P84" s="43" t="s">
        <v>54</v>
      </c>
      <c r="Q84" s="166" t="s">
        <v>54</v>
      </c>
      <c r="R84" s="166"/>
      <c r="S84" s="166"/>
      <c r="T84" s="166"/>
      <c r="U84" s="166"/>
      <c r="V84" s="166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112"/>
      <c r="O85" s="112"/>
      <c r="P85" s="43" t="s">
        <v>54</v>
      </c>
      <c r="Q85" s="166" t="s">
        <v>54</v>
      </c>
      <c r="R85" s="166"/>
      <c r="S85" s="166"/>
      <c r="T85" s="166"/>
      <c r="U85" s="166"/>
      <c r="V85" s="166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0"/>
      <c r="C86" s="170"/>
      <c r="D86" s="170"/>
      <c r="E86" s="171"/>
      <c r="F86" s="172"/>
      <c r="G86" s="172"/>
      <c r="H86" s="172"/>
      <c r="I86" s="172"/>
      <c r="J86" s="172"/>
      <c r="K86" s="172"/>
      <c r="L86" s="172"/>
      <c r="M86" s="173"/>
      <c r="N86" s="112"/>
      <c r="O86" s="112"/>
      <c r="P86" s="43" t="s">
        <v>54</v>
      </c>
      <c r="Q86" s="166" t="s">
        <v>54</v>
      </c>
      <c r="R86" s="166"/>
      <c r="S86" s="166"/>
      <c r="T86" s="166"/>
      <c r="U86" s="166"/>
      <c r="V86" s="166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112"/>
      <c r="O87" s="112"/>
      <c r="P87" s="43" t="s">
        <v>54</v>
      </c>
      <c r="Q87" s="166" t="s">
        <v>54</v>
      </c>
      <c r="R87" s="166"/>
      <c r="S87" s="166"/>
      <c r="T87" s="166"/>
      <c r="U87" s="166"/>
      <c r="V87" s="166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0"/>
      <c r="C88" s="170"/>
      <c r="D88" s="170"/>
      <c r="E88" s="171"/>
      <c r="F88" s="172"/>
      <c r="G88" s="172"/>
      <c r="H88" s="172"/>
      <c r="I88" s="172"/>
      <c r="J88" s="172"/>
      <c r="K88" s="172"/>
      <c r="L88" s="172"/>
      <c r="M88" s="173"/>
      <c r="N88" s="112"/>
      <c r="O88" s="112"/>
      <c r="P88" s="43" t="s">
        <v>54</v>
      </c>
      <c r="Q88" s="166" t="s">
        <v>54</v>
      </c>
      <c r="R88" s="166"/>
      <c r="S88" s="166"/>
      <c r="T88" s="166"/>
      <c r="U88" s="166"/>
      <c r="V88" s="166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112"/>
      <c r="O89" s="112"/>
      <c r="P89" s="43" t="s">
        <v>54</v>
      </c>
      <c r="Q89" s="166" t="s">
        <v>54</v>
      </c>
      <c r="R89" s="166"/>
      <c r="S89" s="166"/>
      <c r="T89" s="166"/>
      <c r="U89" s="166"/>
      <c r="V89" s="166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0"/>
      <c r="C90" s="170"/>
      <c r="D90" s="170"/>
      <c r="E90" s="171"/>
      <c r="F90" s="172"/>
      <c r="G90" s="172"/>
      <c r="H90" s="172"/>
      <c r="I90" s="172"/>
      <c r="J90" s="172"/>
      <c r="K90" s="172"/>
      <c r="L90" s="172"/>
      <c r="M90" s="173"/>
      <c r="N90" s="112"/>
      <c r="O90" s="112"/>
      <c r="P90" s="43" t="s">
        <v>54</v>
      </c>
      <c r="Q90" s="166" t="s">
        <v>54</v>
      </c>
      <c r="R90" s="166"/>
      <c r="S90" s="166"/>
      <c r="T90" s="166"/>
      <c r="U90" s="166"/>
      <c r="V90" s="166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112"/>
      <c r="O91" s="112"/>
      <c r="P91" s="43" t="s">
        <v>54</v>
      </c>
      <c r="Q91" s="166" t="s">
        <v>54</v>
      </c>
      <c r="R91" s="166"/>
      <c r="S91" s="166"/>
      <c r="T91" s="166"/>
      <c r="U91" s="166"/>
      <c r="V91" s="166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0"/>
      <c r="C92" s="170"/>
      <c r="D92" s="170"/>
      <c r="E92" s="171"/>
      <c r="F92" s="172"/>
      <c r="G92" s="172"/>
      <c r="H92" s="172"/>
      <c r="I92" s="172"/>
      <c r="J92" s="172"/>
      <c r="K92" s="172"/>
      <c r="L92" s="172"/>
      <c r="M92" s="173"/>
      <c r="N92" s="112"/>
      <c r="O92" s="112"/>
      <c r="P92" s="43" t="s">
        <v>54</v>
      </c>
      <c r="Q92" s="166" t="s">
        <v>54</v>
      </c>
      <c r="R92" s="166"/>
      <c r="S92" s="166"/>
      <c r="T92" s="166"/>
      <c r="U92" s="166"/>
      <c r="V92" s="166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0"/>
      <c r="C93" s="170"/>
      <c r="D93" s="170"/>
      <c r="E93" s="171"/>
      <c r="F93" s="172"/>
      <c r="G93" s="172"/>
      <c r="H93" s="172"/>
      <c r="I93" s="172"/>
      <c r="J93" s="172"/>
      <c r="K93" s="172"/>
      <c r="L93" s="172"/>
      <c r="M93" s="173"/>
      <c r="N93" s="112"/>
      <c r="O93" s="112"/>
      <c r="P93" s="43" t="s">
        <v>54</v>
      </c>
      <c r="Q93" s="166" t="s">
        <v>54</v>
      </c>
      <c r="R93" s="166"/>
      <c r="S93" s="166"/>
      <c r="T93" s="166"/>
      <c r="U93" s="166"/>
      <c r="V93" s="166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08"/>
      <c r="O94" s="108"/>
      <c r="P94" s="43" t="s">
        <v>54</v>
      </c>
      <c r="Q94" s="166" t="s">
        <v>54</v>
      </c>
      <c r="R94" s="166"/>
      <c r="S94" s="166"/>
      <c r="T94" s="166"/>
      <c r="U94" s="166"/>
      <c r="V94" s="166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0"/>
      <c r="C95" s="170"/>
      <c r="D95" s="170"/>
      <c r="E95" s="171"/>
      <c r="F95" s="172"/>
      <c r="G95" s="172"/>
      <c r="H95" s="172"/>
      <c r="I95" s="172"/>
      <c r="J95" s="172"/>
      <c r="K95" s="172"/>
      <c r="L95" s="172"/>
      <c r="M95" s="173"/>
      <c r="N95" s="112"/>
      <c r="O95" s="112"/>
      <c r="P95" s="43" t="s">
        <v>54</v>
      </c>
      <c r="Q95" s="166" t="s">
        <v>54</v>
      </c>
      <c r="R95" s="166"/>
      <c r="S95" s="166"/>
      <c r="T95" s="166"/>
      <c r="U95" s="166"/>
      <c r="V95" s="166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08"/>
      <c r="O96" s="108"/>
      <c r="P96" s="43" t="s">
        <v>54</v>
      </c>
      <c r="Q96" s="166" t="s">
        <v>54</v>
      </c>
      <c r="R96" s="166"/>
      <c r="S96" s="166"/>
      <c r="T96" s="166"/>
      <c r="U96" s="166"/>
      <c r="V96" s="166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0"/>
      <c r="C97" s="170"/>
      <c r="D97" s="170"/>
      <c r="E97" s="171"/>
      <c r="F97" s="172"/>
      <c r="G97" s="172"/>
      <c r="H97" s="172"/>
      <c r="I97" s="172"/>
      <c r="J97" s="172"/>
      <c r="K97" s="172"/>
      <c r="L97" s="172"/>
      <c r="M97" s="173"/>
      <c r="N97" s="112"/>
      <c r="O97" s="112"/>
      <c r="P97" s="43" t="s">
        <v>54</v>
      </c>
      <c r="Q97" s="166" t="s">
        <v>54</v>
      </c>
      <c r="R97" s="166"/>
      <c r="S97" s="166"/>
      <c r="T97" s="166"/>
      <c r="U97" s="166"/>
      <c r="V97" s="166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08"/>
      <c r="O98" s="108"/>
      <c r="P98" s="43" t="s">
        <v>54</v>
      </c>
      <c r="Q98" s="166" t="s">
        <v>54</v>
      </c>
      <c r="R98" s="166"/>
      <c r="S98" s="166"/>
      <c r="T98" s="166"/>
      <c r="U98" s="166"/>
      <c r="V98" s="166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0"/>
      <c r="C99" s="170"/>
      <c r="D99" s="170"/>
      <c r="E99" s="171"/>
      <c r="F99" s="172"/>
      <c r="G99" s="172"/>
      <c r="H99" s="172"/>
      <c r="I99" s="172"/>
      <c r="J99" s="172"/>
      <c r="K99" s="172"/>
      <c r="L99" s="172"/>
      <c r="M99" s="173"/>
      <c r="N99" s="112"/>
      <c r="O99" s="112"/>
      <c r="P99" s="43" t="s">
        <v>54</v>
      </c>
      <c r="Q99" s="166" t="s">
        <v>54</v>
      </c>
      <c r="R99" s="166"/>
      <c r="S99" s="166"/>
      <c r="T99" s="166"/>
      <c r="U99" s="166"/>
      <c r="V99" s="166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08"/>
      <c r="O100" s="108"/>
      <c r="P100" s="43" t="s">
        <v>54</v>
      </c>
      <c r="Q100" s="166" t="s">
        <v>54</v>
      </c>
      <c r="R100" s="166"/>
      <c r="S100" s="166"/>
      <c r="T100" s="166"/>
      <c r="U100" s="166"/>
      <c r="V100" s="166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0"/>
      <c r="C101" s="170"/>
      <c r="D101" s="170"/>
      <c r="E101" s="171"/>
      <c r="F101" s="172"/>
      <c r="G101" s="172"/>
      <c r="H101" s="172"/>
      <c r="I101" s="172"/>
      <c r="J101" s="172"/>
      <c r="K101" s="172"/>
      <c r="L101" s="172"/>
      <c r="M101" s="173"/>
      <c r="N101" s="112"/>
      <c r="O101" s="112"/>
      <c r="P101" s="43" t="s">
        <v>54</v>
      </c>
      <c r="Q101" s="166" t="s">
        <v>54</v>
      </c>
      <c r="R101" s="166"/>
      <c r="S101" s="166"/>
      <c r="T101" s="166"/>
      <c r="U101" s="166"/>
      <c r="V101" s="166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08"/>
      <c r="O102" s="108"/>
      <c r="P102" s="43" t="s">
        <v>54</v>
      </c>
      <c r="Q102" s="166" t="s">
        <v>54</v>
      </c>
      <c r="R102" s="166"/>
      <c r="S102" s="166"/>
      <c r="T102" s="166"/>
      <c r="U102" s="166"/>
      <c r="V102" s="166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08"/>
      <c r="O103" s="108"/>
      <c r="P103" s="43" t="s">
        <v>54</v>
      </c>
      <c r="Q103" s="166" t="s">
        <v>54</v>
      </c>
      <c r="R103" s="166"/>
      <c r="S103" s="166"/>
      <c r="T103" s="166"/>
      <c r="U103" s="166"/>
      <c r="V103" s="166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19"/>
      <c r="O104" s="119"/>
      <c r="P104" s="174"/>
      <c r="Q104" s="174"/>
      <c r="R104" s="174"/>
      <c r="S104" s="174"/>
      <c r="T104" s="174"/>
      <c r="U104" s="174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19"/>
      <c r="O105" s="119"/>
      <c r="P105" s="174"/>
      <c r="Q105" s="174"/>
      <c r="R105" s="174"/>
      <c r="S105" s="174"/>
      <c r="T105" s="174"/>
      <c r="U105" s="174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19"/>
      <c r="O106" s="119"/>
      <c r="P106" s="174"/>
      <c r="Q106" s="174"/>
      <c r="R106" s="174"/>
      <c r="S106" s="174"/>
      <c r="T106" s="174"/>
      <c r="U106" s="174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19"/>
      <c r="O107" s="119"/>
      <c r="P107" s="174"/>
      <c r="Q107" s="174"/>
      <c r="R107" s="174"/>
      <c r="S107" s="174"/>
      <c r="T107" s="174"/>
      <c r="U107" s="174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19"/>
      <c r="O108" s="119"/>
      <c r="P108" s="174"/>
      <c r="Q108" s="174"/>
      <c r="R108" s="174"/>
      <c r="S108" s="174"/>
      <c r="T108" s="174"/>
      <c r="U108" s="174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19"/>
      <c r="O109" s="119"/>
      <c r="P109" s="174"/>
      <c r="Q109" s="174"/>
      <c r="R109" s="174"/>
      <c r="S109" s="174"/>
      <c r="T109" s="174"/>
      <c r="U109" s="174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19"/>
      <c r="O110" s="119"/>
      <c r="P110" s="174"/>
      <c r="Q110" s="174"/>
      <c r="R110" s="174"/>
      <c r="S110" s="174"/>
      <c r="T110" s="174"/>
      <c r="U110" s="174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19"/>
      <c r="O111" s="119"/>
      <c r="P111" s="174"/>
      <c r="Q111" s="174"/>
      <c r="R111" s="174"/>
      <c r="S111" s="174"/>
      <c r="T111" s="174"/>
      <c r="U111" s="174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19"/>
      <c r="O112" s="119"/>
      <c r="P112" s="174"/>
      <c r="Q112" s="174"/>
      <c r="R112" s="174"/>
      <c r="S112" s="174"/>
      <c r="T112" s="174"/>
      <c r="U112" s="174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19"/>
      <c r="O113" s="119"/>
      <c r="P113" s="174"/>
      <c r="Q113" s="174"/>
      <c r="R113" s="174"/>
      <c r="S113" s="174"/>
      <c r="T113" s="174"/>
      <c r="U113" s="174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19"/>
      <c r="O114" s="119"/>
      <c r="P114" s="174"/>
      <c r="Q114" s="174"/>
      <c r="R114" s="174"/>
      <c r="S114" s="174"/>
      <c r="T114" s="174"/>
      <c r="U114" s="174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19"/>
      <c r="O115" s="119"/>
      <c r="P115" s="174"/>
      <c r="Q115" s="174"/>
      <c r="R115" s="174"/>
      <c r="S115" s="174"/>
      <c r="T115" s="174"/>
      <c r="U115" s="174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19"/>
      <c r="O116" s="119"/>
      <c r="P116" s="174"/>
      <c r="Q116" s="174"/>
      <c r="R116" s="174"/>
      <c r="S116" s="174"/>
      <c r="T116" s="174"/>
      <c r="U116" s="174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19"/>
      <c r="O117" s="119"/>
      <c r="P117" s="174"/>
      <c r="Q117" s="174"/>
      <c r="R117" s="174"/>
      <c r="S117" s="174"/>
      <c r="T117" s="174"/>
      <c r="U117" s="174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19"/>
      <c r="O118" s="119"/>
      <c r="P118" s="174"/>
      <c r="Q118" s="174"/>
      <c r="R118" s="174"/>
      <c r="S118" s="174"/>
      <c r="T118" s="174"/>
      <c r="U118" s="174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19"/>
      <c r="O119" s="119"/>
      <c r="P119" s="174"/>
      <c r="Q119" s="174"/>
      <c r="R119" s="174"/>
      <c r="S119" s="174"/>
      <c r="T119" s="174"/>
      <c r="U119" s="174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19"/>
      <c r="O120" s="119"/>
      <c r="P120" s="174"/>
      <c r="Q120" s="174"/>
      <c r="R120" s="174"/>
      <c r="S120" s="174"/>
      <c r="T120" s="174"/>
      <c r="U120" s="174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19"/>
      <c r="O121" s="119"/>
      <c r="P121" s="174"/>
      <c r="Q121" s="174"/>
      <c r="R121" s="174"/>
      <c r="S121" s="174"/>
      <c r="T121" s="174"/>
      <c r="U121" s="174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4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19"/>
      <c r="O122" s="119"/>
      <c r="P122" s="174"/>
      <c r="Q122" s="174"/>
      <c r="R122" s="174"/>
      <c r="S122" s="174"/>
      <c r="T122" s="174"/>
      <c r="U122" s="174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19"/>
      <c r="O123" s="119"/>
      <c r="P123" s="174"/>
      <c r="Q123" s="174"/>
      <c r="R123" s="174"/>
      <c r="S123" s="174"/>
      <c r="T123" s="174"/>
      <c r="U123" s="174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4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19"/>
      <c r="O124" s="119"/>
      <c r="P124" s="174"/>
      <c r="Q124" s="174"/>
      <c r="R124" s="174"/>
      <c r="S124" s="174"/>
      <c r="T124" s="174"/>
      <c r="U124" s="174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19"/>
      <c r="O125" s="119"/>
      <c r="P125" s="174"/>
      <c r="Q125" s="174"/>
      <c r="R125" s="174"/>
      <c r="S125" s="174"/>
      <c r="T125" s="174"/>
      <c r="U125" s="174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19"/>
      <c r="O126" s="119"/>
      <c r="P126" s="174"/>
      <c r="Q126" s="174"/>
      <c r="R126" s="174"/>
      <c r="S126" s="174"/>
      <c r="T126" s="174"/>
      <c r="U126" s="174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4"/>
      <c r="C127" s="174"/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19"/>
      <c r="O127" s="119"/>
      <c r="P127" s="174"/>
      <c r="Q127" s="174"/>
      <c r="R127" s="174"/>
      <c r="S127" s="174"/>
      <c r="T127" s="174"/>
      <c r="U127" s="174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4"/>
      <c r="C128" s="174"/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19"/>
      <c r="O128" s="119"/>
      <c r="P128" s="174"/>
      <c r="Q128" s="174"/>
      <c r="R128" s="174"/>
      <c r="S128" s="174"/>
      <c r="T128" s="174"/>
      <c r="U128" s="174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4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19"/>
      <c r="O129" s="119"/>
      <c r="P129" s="174"/>
      <c r="Q129" s="174"/>
      <c r="R129" s="174"/>
      <c r="S129" s="174"/>
      <c r="T129" s="174"/>
      <c r="U129" s="174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19"/>
      <c r="O130" s="119"/>
      <c r="P130" s="174"/>
      <c r="Q130" s="174"/>
      <c r="R130" s="174"/>
      <c r="S130" s="174"/>
      <c r="T130" s="174"/>
      <c r="U130" s="174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4"/>
      <c r="C131" s="174"/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19"/>
      <c r="O131" s="119"/>
      <c r="P131" s="174"/>
      <c r="Q131" s="174"/>
      <c r="R131" s="174"/>
      <c r="S131" s="174"/>
      <c r="T131" s="174"/>
      <c r="U131" s="174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78"/>
      <c r="C136" s="179"/>
      <c r="D136" s="179"/>
      <c r="E136" s="46"/>
      <c r="F136" s="46"/>
      <c r="G136" s="46"/>
      <c r="H136" s="178"/>
      <c r="I136" s="178"/>
      <c r="J136" s="178"/>
      <c r="K136" s="178"/>
      <c r="L136" s="46"/>
      <c r="M136" s="178"/>
      <c r="N136" s="178"/>
      <c r="O136" s="178"/>
      <c r="P136" s="178"/>
      <c r="Q136" s="178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75"/>
      <c r="C137" s="175"/>
      <c r="D137" s="175"/>
      <c r="E137" s="123"/>
      <c r="F137" s="123"/>
      <c r="G137" s="123"/>
      <c r="H137" s="176"/>
      <c r="I137" s="176"/>
      <c r="J137" s="176"/>
      <c r="K137" s="176"/>
      <c r="L137" s="124"/>
      <c r="M137" s="177"/>
      <c r="N137" s="177"/>
      <c r="O137" s="177"/>
      <c r="P137" s="177"/>
      <c r="Q137" s="177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75"/>
      <c r="C138" s="175"/>
      <c r="D138" s="175"/>
      <c r="E138" s="123"/>
      <c r="F138" s="123"/>
      <c r="G138" s="123"/>
      <c r="H138" s="176"/>
      <c r="I138" s="176"/>
      <c r="J138" s="176"/>
      <c r="K138" s="176"/>
      <c r="L138" s="124"/>
      <c r="M138" s="177"/>
      <c r="N138" s="177"/>
      <c r="O138" s="177"/>
      <c r="P138" s="177"/>
      <c r="Q138" s="177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75"/>
      <c r="C139" s="175"/>
      <c r="D139" s="175"/>
      <c r="E139" s="123"/>
      <c r="F139" s="123"/>
      <c r="G139" s="123"/>
      <c r="H139" s="176"/>
      <c r="I139" s="176"/>
      <c r="J139" s="176"/>
      <c r="K139" s="176"/>
      <c r="L139" s="124"/>
      <c r="M139" s="177"/>
      <c r="N139" s="177"/>
      <c r="O139" s="177"/>
      <c r="P139" s="177"/>
      <c r="Q139" s="177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75"/>
      <c r="C140" s="175"/>
      <c r="D140" s="175"/>
      <c r="E140" s="123"/>
      <c r="F140" s="123"/>
      <c r="G140" s="123"/>
      <c r="H140" s="176"/>
      <c r="I140" s="176"/>
      <c r="J140" s="176"/>
      <c r="K140" s="176"/>
      <c r="L140" s="124"/>
      <c r="M140" s="177"/>
      <c r="N140" s="177"/>
      <c r="O140" s="177"/>
      <c r="P140" s="177"/>
      <c r="Q140" s="177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75"/>
      <c r="C141" s="175"/>
      <c r="D141" s="175"/>
      <c r="E141" s="123"/>
      <c r="F141" s="123"/>
      <c r="G141" s="123"/>
      <c r="H141" s="176"/>
      <c r="I141" s="176"/>
      <c r="J141" s="176"/>
      <c r="K141" s="176"/>
      <c r="L141" s="124"/>
      <c r="M141" s="177"/>
      <c r="N141" s="177"/>
      <c r="O141" s="177"/>
      <c r="P141" s="177"/>
      <c r="Q141" s="177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75"/>
      <c r="C142" s="175"/>
      <c r="D142" s="175"/>
      <c r="E142" s="123"/>
      <c r="F142" s="123"/>
      <c r="G142" s="123"/>
      <c r="H142" s="176"/>
      <c r="I142" s="176"/>
      <c r="J142" s="176"/>
      <c r="K142" s="176"/>
      <c r="L142" s="124"/>
      <c r="M142" s="177"/>
      <c r="N142" s="177"/>
      <c r="O142" s="177"/>
      <c r="P142" s="177"/>
      <c r="Q142" s="177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75"/>
      <c r="C143" s="175"/>
      <c r="D143" s="175"/>
      <c r="E143" s="123"/>
      <c r="F143" s="123"/>
      <c r="G143" s="123"/>
      <c r="H143" s="176"/>
      <c r="I143" s="176"/>
      <c r="J143" s="176"/>
      <c r="K143" s="176"/>
      <c r="L143" s="124"/>
      <c r="M143" s="177"/>
      <c r="N143" s="177"/>
      <c r="O143" s="177"/>
      <c r="P143" s="177"/>
      <c r="Q143" s="177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75"/>
      <c r="C144" s="175"/>
      <c r="D144" s="175"/>
      <c r="E144" s="123"/>
      <c r="F144" s="123"/>
      <c r="G144" s="123"/>
      <c r="H144" s="176"/>
      <c r="I144" s="176"/>
      <c r="J144" s="176"/>
      <c r="K144" s="176"/>
      <c r="L144" s="124"/>
      <c r="M144" s="177"/>
      <c r="N144" s="177"/>
      <c r="O144" s="177"/>
      <c r="P144" s="177"/>
      <c r="Q144" s="177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75"/>
      <c r="C145" s="175"/>
      <c r="D145" s="175"/>
      <c r="E145" s="123"/>
      <c r="F145" s="123"/>
      <c r="G145" s="123"/>
      <c r="H145" s="176"/>
      <c r="I145" s="176"/>
      <c r="J145" s="176"/>
      <c r="K145" s="176"/>
      <c r="L145" s="124"/>
      <c r="M145" s="177"/>
      <c r="N145" s="177"/>
      <c r="O145" s="177"/>
      <c r="P145" s="177"/>
      <c r="Q145" s="177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78"/>
      <c r="C148" s="179"/>
      <c r="D148" s="179"/>
      <c r="E148" s="180"/>
      <c r="F148" s="180"/>
      <c r="G148" s="180"/>
      <c r="H148" s="180"/>
      <c r="I148" s="180"/>
      <c r="J148" s="180"/>
      <c r="K148" s="180"/>
      <c r="L148" s="180"/>
      <c r="M148" s="180"/>
      <c r="N148" s="46"/>
      <c r="O148" s="46"/>
      <c r="P148" s="178"/>
      <c r="Q148" s="178"/>
      <c r="R148" s="178"/>
      <c r="S148" s="178"/>
      <c r="T148" s="178"/>
      <c r="U148" s="178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4"/>
      <c r="C149" s="174"/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19"/>
      <c r="O149" s="124"/>
      <c r="P149" s="174"/>
      <c r="Q149" s="174"/>
      <c r="R149" s="174"/>
      <c r="S149" s="174"/>
      <c r="T149" s="174"/>
      <c r="U149" s="174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4"/>
      <c r="C150" s="174"/>
      <c r="D150" s="174"/>
      <c r="E150" s="174"/>
      <c r="F150" s="174"/>
      <c r="G150" s="174"/>
      <c r="H150" s="174"/>
      <c r="I150" s="174"/>
      <c r="J150" s="174"/>
      <c r="K150" s="174"/>
      <c r="L150" s="174"/>
      <c r="M150" s="174"/>
      <c r="N150" s="119"/>
      <c r="O150" s="124"/>
      <c r="P150" s="174"/>
      <c r="Q150" s="174"/>
      <c r="R150" s="174"/>
      <c r="S150" s="174"/>
      <c r="T150" s="174"/>
      <c r="U150" s="174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4"/>
      <c r="C151" s="174"/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19"/>
      <c r="O151" s="124"/>
      <c r="P151" s="174"/>
      <c r="Q151" s="174"/>
      <c r="R151" s="174"/>
      <c r="S151" s="174"/>
      <c r="T151" s="174"/>
      <c r="U151" s="174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4"/>
      <c r="C152" s="174"/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19"/>
      <c r="O152" s="124"/>
      <c r="P152" s="174"/>
      <c r="Q152" s="174"/>
      <c r="R152" s="174"/>
      <c r="S152" s="174"/>
      <c r="T152" s="174"/>
      <c r="U152" s="174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4"/>
      <c r="C153" s="174"/>
      <c r="D153" s="174"/>
      <c r="E153" s="174"/>
      <c r="F153" s="174"/>
      <c r="G153" s="174"/>
      <c r="H153" s="174"/>
      <c r="I153" s="174"/>
      <c r="J153" s="174"/>
      <c r="K153" s="174"/>
      <c r="L153" s="174"/>
      <c r="M153" s="174"/>
      <c r="N153" s="119"/>
      <c r="O153" s="124"/>
      <c r="P153" s="174"/>
      <c r="Q153" s="174"/>
      <c r="R153" s="174"/>
      <c r="S153" s="174"/>
      <c r="T153" s="174"/>
      <c r="U153" s="174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4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19"/>
      <c r="O154" s="124"/>
      <c r="P154" s="174"/>
      <c r="Q154" s="174"/>
      <c r="R154" s="174"/>
      <c r="S154" s="174"/>
      <c r="T154" s="174"/>
      <c r="U154" s="174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4"/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19"/>
      <c r="O155" s="124"/>
      <c r="P155" s="174"/>
      <c r="Q155" s="174"/>
      <c r="R155" s="174"/>
      <c r="S155" s="174"/>
      <c r="T155" s="174"/>
      <c r="U155" s="174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19"/>
      <c r="O156" s="124"/>
      <c r="P156" s="174"/>
      <c r="Q156" s="174"/>
      <c r="R156" s="174"/>
      <c r="S156" s="174"/>
      <c r="T156" s="174"/>
      <c r="U156" s="174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4"/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19"/>
      <c r="O157" s="124"/>
      <c r="P157" s="174"/>
      <c r="Q157" s="174"/>
      <c r="R157" s="174"/>
      <c r="S157" s="174"/>
      <c r="T157" s="174"/>
      <c r="U157" s="174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19"/>
      <c r="O158" s="124"/>
      <c r="P158" s="174"/>
      <c r="Q158" s="174"/>
      <c r="R158" s="174"/>
      <c r="S158" s="174"/>
      <c r="T158" s="174"/>
      <c r="U158" s="174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4"/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19"/>
      <c r="O159" s="124"/>
      <c r="P159" s="174"/>
      <c r="Q159" s="174"/>
      <c r="R159" s="174"/>
      <c r="S159" s="174"/>
      <c r="T159" s="174"/>
      <c r="U159" s="174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19"/>
      <c r="O160" s="124"/>
      <c r="P160" s="174"/>
      <c r="Q160" s="174"/>
      <c r="R160" s="174"/>
      <c r="S160" s="174"/>
      <c r="T160" s="174"/>
      <c r="U160" s="174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4"/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19"/>
      <c r="O161" s="124"/>
      <c r="P161" s="174"/>
      <c r="Q161" s="174"/>
      <c r="R161" s="174"/>
      <c r="S161" s="174"/>
      <c r="T161" s="174"/>
      <c r="U161" s="174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19"/>
      <c r="O162" s="124"/>
      <c r="P162" s="174"/>
      <c r="Q162" s="174"/>
      <c r="R162" s="174"/>
      <c r="S162" s="174"/>
      <c r="T162" s="174"/>
      <c r="U162" s="174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4"/>
      <c r="C163" s="174"/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19"/>
      <c r="O163" s="124"/>
      <c r="P163" s="174"/>
      <c r="Q163" s="174"/>
      <c r="R163" s="174"/>
      <c r="S163" s="174"/>
      <c r="T163" s="174"/>
      <c r="U163" s="174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19"/>
      <c r="O164" s="124"/>
      <c r="P164" s="174"/>
      <c r="Q164" s="174"/>
      <c r="R164" s="174"/>
      <c r="S164" s="174"/>
      <c r="T164" s="174"/>
      <c r="U164" s="174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19"/>
      <c r="O165" s="124"/>
      <c r="P165" s="174"/>
      <c r="Q165" s="174"/>
      <c r="R165" s="174"/>
      <c r="S165" s="174"/>
      <c r="T165" s="174"/>
      <c r="U165" s="174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19"/>
      <c r="O166" s="124"/>
      <c r="P166" s="174"/>
      <c r="Q166" s="174"/>
      <c r="R166" s="174"/>
      <c r="S166" s="174"/>
      <c r="T166" s="174"/>
      <c r="U166" s="174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19"/>
      <c r="O167" s="124"/>
      <c r="P167" s="174"/>
      <c r="Q167" s="174"/>
      <c r="R167" s="174"/>
      <c r="S167" s="174"/>
      <c r="T167" s="174"/>
      <c r="U167" s="174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19"/>
      <c r="O168" s="124"/>
      <c r="P168" s="174"/>
      <c r="Q168" s="174"/>
      <c r="R168" s="174"/>
      <c r="S168" s="174"/>
      <c r="T168" s="174"/>
      <c r="U168" s="174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19"/>
      <c r="O169" s="124"/>
      <c r="P169" s="174"/>
      <c r="Q169" s="174"/>
      <c r="R169" s="174"/>
      <c r="S169" s="174"/>
      <c r="T169" s="174"/>
      <c r="U169" s="174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19"/>
      <c r="O170" s="124"/>
      <c r="P170" s="174"/>
      <c r="Q170" s="174"/>
      <c r="R170" s="174"/>
      <c r="S170" s="174"/>
      <c r="T170" s="174"/>
      <c r="U170" s="174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4"/>
      <c r="C171" s="174"/>
      <c r="D171" s="174"/>
      <c r="E171" s="174"/>
      <c r="F171" s="174"/>
      <c r="G171" s="174"/>
      <c r="H171" s="174"/>
      <c r="I171" s="174"/>
      <c r="J171" s="174"/>
      <c r="K171" s="174"/>
      <c r="L171" s="174"/>
      <c r="M171" s="174"/>
      <c r="N171" s="119"/>
      <c r="O171" s="124"/>
      <c r="P171" s="174"/>
      <c r="Q171" s="174"/>
      <c r="R171" s="174"/>
      <c r="S171" s="174"/>
      <c r="T171" s="174"/>
      <c r="U171" s="174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4"/>
      <c r="C172" s="174"/>
      <c r="D172" s="174"/>
      <c r="E172" s="174"/>
      <c r="F172" s="174"/>
      <c r="G172" s="174"/>
      <c r="H172" s="174"/>
      <c r="I172" s="174"/>
      <c r="J172" s="174"/>
      <c r="K172" s="174"/>
      <c r="L172" s="174"/>
      <c r="M172" s="174"/>
      <c r="N172" s="119"/>
      <c r="O172" s="124"/>
      <c r="P172" s="174"/>
      <c r="Q172" s="174"/>
      <c r="R172" s="174"/>
      <c r="S172" s="174"/>
      <c r="T172" s="174"/>
      <c r="U172" s="174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4"/>
      <c r="C173" s="174"/>
      <c r="D173" s="174"/>
      <c r="E173" s="174"/>
      <c r="F173" s="174"/>
      <c r="G173" s="174"/>
      <c r="H173" s="174"/>
      <c r="I173" s="174"/>
      <c r="J173" s="174"/>
      <c r="K173" s="174"/>
      <c r="L173" s="174"/>
      <c r="M173" s="174"/>
      <c r="N173" s="119"/>
      <c r="O173" s="124"/>
      <c r="P173" s="174"/>
      <c r="Q173" s="174"/>
      <c r="R173" s="174"/>
      <c r="S173" s="174"/>
      <c r="T173" s="174"/>
      <c r="U173" s="174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19"/>
      <c r="O174" s="124"/>
      <c r="P174" s="174"/>
      <c r="Q174" s="174"/>
      <c r="R174" s="174"/>
      <c r="S174" s="174"/>
      <c r="T174" s="174"/>
      <c r="U174" s="174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19"/>
      <c r="O175" s="124"/>
      <c r="P175" s="174"/>
      <c r="Q175" s="174"/>
      <c r="R175" s="174"/>
      <c r="S175" s="174"/>
      <c r="T175" s="174"/>
      <c r="U175" s="174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19"/>
      <c r="O176" s="124"/>
      <c r="P176" s="174"/>
      <c r="Q176" s="174"/>
      <c r="R176" s="174"/>
      <c r="S176" s="174"/>
      <c r="T176" s="174"/>
      <c r="U176" s="174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4"/>
      <c r="C177" s="174"/>
      <c r="D177" s="174"/>
      <c r="E177" s="174"/>
      <c r="F177" s="174"/>
      <c r="G177" s="174"/>
      <c r="H177" s="174"/>
      <c r="I177" s="174"/>
      <c r="J177" s="174"/>
      <c r="K177" s="174"/>
      <c r="L177" s="174"/>
      <c r="M177" s="174"/>
      <c r="N177" s="119"/>
      <c r="O177" s="124"/>
      <c r="P177" s="174"/>
      <c r="Q177" s="174"/>
      <c r="R177" s="174"/>
      <c r="S177" s="174"/>
      <c r="T177" s="174"/>
      <c r="U177" s="174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4"/>
      <c r="C178" s="174"/>
      <c r="D178" s="174"/>
      <c r="E178" s="174"/>
      <c r="F178" s="174"/>
      <c r="G178" s="174"/>
      <c r="H178" s="174"/>
      <c r="I178" s="174"/>
      <c r="J178" s="174"/>
      <c r="K178" s="174"/>
      <c r="L178" s="174"/>
      <c r="M178" s="174"/>
      <c r="N178" s="119"/>
      <c r="O178" s="124"/>
      <c r="P178" s="174"/>
      <c r="Q178" s="174"/>
      <c r="R178" s="174"/>
      <c r="S178" s="174"/>
      <c r="T178" s="174"/>
      <c r="U178" s="174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4"/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19"/>
      <c r="O179" s="124"/>
      <c r="P179" s="174"/>
      <c r="Q179" s="174"/>
      <c r="R179" s="174"/>
      <c r="S179" s="174"/>
      <c r="T179" s="174"/>
      <c r="U179" s="174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4"/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19"/>
      <c r="O180" s="124"/>
      <c r="P180" s="174"/>
      <c r="Q180" s="174"/>
      <c r="R180" s="174"/>
      <c r="S180" s="174"/>
      <c r="T180" s="174"/>
      <c r="U180" s="174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4"/>
      <c r="C181" s="174"/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19"/>
      <c r="O181" s="124"/>
      <c r="P181" s="174"/>
      <c r="Q181" s="174"/>
      <c r="R181" s="174"/>
      <c r="S181" s="174"/>
      <c r="T181" s="174"/>
      <c r="U181" s="174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4"/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19"/>
      <c r="O182" s="124"/>
      <c r="P182" s="174"/>
      <c r="Q182" s="174"/>
      <c r="R182" s="174"/>
      <c r="S182" s="174"/>
      <c r="T182" s="174"/>
      <c r="U182" s="174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4"/>
      <c r="C183" s="174"/>
      <c r="D183" s="174"/>
      <c r="E183" s="174"/>
      <c r="F183" s="174"/>
      <c r="G183" s="174"/>
      <c r="H183" s="174"/>
      <c r="I183" s="174"/>
      <c r="J183" s="174"/>
      <c r="K183" s="174"/>
      <c r="L183" s="174"/>
      <c r="M183" s="174"/>
      <c r="N183" s="119"/>
      <c r="O183" s="124"/>
      <c r="P183" s="174"/>
      <c r="Q183" s="174"/>
      <c r="R183" s="174"/>
      <c r="S183" s="174"/>
      <c r="T183" s="174"/>
      <c r="U183" s="174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4"/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19"/>
      <c r="O184" s="124"/>
      <c r="P184" s="174"/>
      <c r="Q184" s="174"/>
      <c r="R184" s="174"/>
      <c r="S184" s="174"/>
      <c r="T184" s="174"/>
      <c r="U184" s="174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4"/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19"/>
      <c r="O185" s="124"/>
      <c r="P185" s="174"/>
      <c r="Q185" s="174"/>
      <c r="R185" s="174"/>
      <c r="S185" s="174"/>
      <c r="T185" s="174"/>
      <c r="U185" s="174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19"/>
      <c r="O186" s="124"/>
      <c r="P186" s="174"/>
      <c r="Q186" s="174"/>
      <c r="R186" s="174"/>
      <c r="S186" s="174"/>
      <c r="T186" s="174"/>
      <c r="U186" s="174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4"/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19"/>
      <c r="O187" s="124"/>
      <c r="P187" s="174"/>
      <c r="Q187" s="174"/>
      <c r="R187" s="174"/>
      <c r="S187" s="174"/>
      <c r="T187" s="174"/>
      <c r="U187" s="174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19"/>
      <c r="O188" s="124"/>
      <c r="P188" s="174"/>
      <c r="Q188" s="174"/>
      <c r="R188" s="174"/>
      <c r="S188" s="174"/>
      <c r="T188" s="174"/>
      <c r="U188" s="174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78"/>
      <c r="C193" s="179"/>
      <c r="D193" s="179"/>
      <c r="E193" s="46"/>
      <c r="F193" s="46"/>
      <c r="G193" s="46"/>
      <c r="H193" s="178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75"/>
      <c r="C194" s="175"/>
      <c r="D194" s="175"/>
      <c r="E194" s="123"/>
      <c r="F194" s="123"/>
      <c r="G194" s="123"/>
      <c r="H194" s="176"/>
      <c r="I194" s="176"/>
      <c r="J194" s="176"/>
      <c r="K194" s="176"/>
      <c r="L194" s="177"/>
      <c r="M194" s="177"/>
      <c r="N194" s="177"/>
      <c r="O194" s="177"/>
      <c r="P194" s="177"/>
      <c r="Q194" s="177"/>
      <c r="R194" s="177"/>
      <c r="S194" s="177"/>
      <c r="T194" s="177"/>
      <c r="U194" s="177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75"/>
      <c r="C195" s="175"/>
      <c r="D195" s="175"/>
      <c r="E195" s="123"/>
      <c r="F195" s="123"/>
      <c r="G195" s="123"/>
      <c r="H195" s="176"/>
      <c r="I195" s="176"/>
      <c r="J195" s="176"/>
      <c r="K195" s="176"/>
      <c r="L195" s="177"/>
      <c r="M195" s="177"/>
      <c r="N195" s="177"/>
      <c r="O195" s="177"/>
      <c r="P195" s="177"/>
      <c r="Q195" s="177"/>
      <c r="R195" s="177"/>
      <c r="S195" s="177"/>
      <c r="T195" s="177"/>
      <c r="U195" s="177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75"/>
      <c r="C196" s="175"/>
      <c r="D196" s="175"/>
      <c r="E196" s="123"/>
      <c r="F196" s="123"/>
      <c r="G196" s="123"/>
      <c r="H196" s="176"/>
      <c r="I196" s="176"/>
      <c r="J196" s="176"/>
      <c r="K196" s="176"/>
      <c r="L196" s="177"/>
      <c r="M196" s="177"/>
      <c r="N196" s="177"/>
      <c r="O196" s="177"/>
      <c r="P196" s="177"/>
      <c r="Q196" s="177"/>
      <c r="R196" s="177"/>
      <c r="S196" s="177"/>
      <c r="T196" s="177"/>
      <c r="U196" s="177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75"/>
      <c r="C197" s="175"/>
      <c r="D197" s="175"/>
      <c r="E197" s="123"/>
      <c r="F197" s="123"/>
      <c r="G197" s="123"/>
      <c r="H197" s="176"/>
      <c r="I197" s="176"/>
      <c r="J197" s="176"/>
      <c r="K197" s="176"/>
      <c r="L197" s="177"/>
      <c r="M197" s="177"/>
      <c r="N197" s="177"/>
      <c r="O197" s="177"/>
      <c r="P197" s="177"/>
      <c r="Q197" s="177"/>
      <c r="R197" s="177"/>
      <c r="S197" s="177"/>
      <c r="T197" s="177"/>
      <c r="U197" s="177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75"/>
      <c r="C198" s="175"/>
      <c r="D198" s="175"/>
      <c r="E198" s="123"/>
      <c r="F198" s="123"/>
      <c r="G198" s="123"/>
      <c r="H198" s="176"/>
      <c r="I198" s="176"/>
      <c r="J198" s="176"/>
      <c r="K198" s="176"/>
      <c r="L198" s="177"/>
      <c r="M198" s="177"/>
      <c r="N198" s="177"/>
      <c r="O198" s="177"/>
      <c r="P198" s="177"/>
      <c r="Q198" s="177"/>
      <c r="R198" s="177"/>
      <c r="S198" s="177"/>
      <c r="T198" s="177"/>
      <c r="U198" s="177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78"/>
      <c r="C201" s="179"/>
      <c r="D201" s="179"/>
      <c r="E201" s="180"/>
      <c r="F201" s="180"/>
      <c r="G201" s="180"/>
      <c r="H201" s="180"/>
      <c r="I201" s="180"/>
      <c r="J201" s="180"/>
      <c r="K201" s="180"/>
      <c r="L201" s="180"/>
      <c r="M201" s="180"/>
      <c r="N201" s="46"/>
      <c r="O201" s="46"/>
      <c r="P201" s="46"/>
      <c r="Q201" s="178"/>
      <c r="R201" s="178"/>
      <c r="S201" s="178"/>
      <c r="T201" s="178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19"/>
      <c r="O202" s="124"/>
      <c r="P202" s="124"/>
      <c r="Q202" s="174"/>
      <c r="R202" s="174"/>
      <c r="S202" s="174"/>
      <c r="T202" s="174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4"/>
      <c r="C203" s="174"/>
      <c r="D203" s="174"/>
      <c r="E203" s="174"/>
      <c r="F203" s="174"/>
      <c r="G203" s="174"/>
      <c r="H203" s="174"/>
      <c r="I203" s="174"/>
      <c r="J203" s="174"/>
      <c r="K203" s="174"/>
      <c r="L203" s="174"/>
      <c r="M203" s="174"/>
      <c r="N203" s="119"/>
      <c r="O203" s="124"/>
      <c r="P203" s="124"/>
      <c r="Q203" s="174"/>
      <c r="R203" s="174"/>
      <c r="S203" s="174"/>
      <c r="T203" s="174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4"/>
      <c r="C204" s="174"/>
      <c r="D204" s="174"/>
      <c r="E204" s="174"/>
      <c r="F204" s="174"/>
      <c r="G204" s="174"/>
      <c r="H204" s="174"/>
      <c r="I204" s="174"/>
      <c r="J204" s="174"/>
      <c r="K204" s="174"/>
      <c r="L204" s="174"/>
      <c r="M204" s="174"/>
      <c r="N204" s="119"/>
      <c r="O204" s="124"/>
      <c r="P204" s="124"/>
      <c r="Q204" s="174"/>
      <c r="R204" s="174"/>
      <c r="S204" s="174"/>
      <c r="T204" s="174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4"/>
      <c r="C205" s="174"/>
      <c r="D205" s="174"/>
      <c r="E205" s="174"/>
      <c r="F205" s="174"/>
      <c r="G205" s="174"/>
      <c r="H205" s="174"/>
      <c r="I205" s="174"/>
      <c r="J205" s="174"/>
      <c r="K205" s="174"/>
      <c r="L205" s="174"/>
      <c r="M205" s="174"/>
      <c r="N205" s="119"/>
      <c r="O205" s="124"/>
      <c r="P205" s="124"/>
      <c r="Q205" s="174"/>
      <c r="R205" s="174"/>
      <c r="S205" s="174"/>
      <c r="T205" s="174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4"/>
      <c r="C206" s="174"/>
      <c r="D206" s="174"/>
      <c r="E206" s="174"/>
      <c r="F206" s="174"/>
      <c r="G206" s="174"/>
      <c r="H206" s="174"/>
      <c r="I206" s="174"/>
      <c r="J206" s="174"/>
      <c r="K206" s="174"/>
      <c r="L206" s="174"/>
      <c r="M206" s="174"/>
      <c r="N206" s="119"/>
      <c r="O206" s="124"/>
      <c r="P206" s="124"/>
      <c r="Q206" s="174"/>
      <c r="R206" s="174"/>
      <c r="S206" s="174"/>
      <c r="T206" s="174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4"/>
      <c r="C207" s="174"/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19"/>
      <c r="O207" s="124"/>
      <c r="P207" s="124"/>
      <c r="Q207" s="174"/>
      <c r="R207" s="174"/>
      <c r="S207" s="174"/>
      <c r="T207" s="174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4"/>
      <c r="C208" s="174"/>
      <c r="D208" s="174"/>
      <c r="E208" s="174"/>
      <c r="F208" s="174"/>
      <c r="G208" s="174"/>
      <c r="H208" s="174"/>
      <c r="I208" s="174"/>
      <c r="J208" s="174"/>
      <c r="K208" s="174"/>
      <c r="L208" s="174"/>
      <c r="M208" s="174"/>
      <c r="N208" s="119"/>
      <c r="O208" s="124"/>
      <c r="P208" s="124"/>
      <c r="Q208" s="174"/>
      <c r="R208" s="174"/>
      <c r="S208" s="174"/>
      <c r="T208" s="174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4"/>
      <c r="C209" s="174"/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19"/>
      <c r="O209" s="124"/>
      <c r="P209" s="124"/>
      <c r="Q209" s="174"/>
      <c r="R209" s="174"/>
      <c r="S209" s="174"/>
      <c r="T209" s="174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19"/>
      <c r="O210" s="124"/>
      <c r="P210" s="124"/>
      <c r="Q210" s="174"/>
      <c r="R210" s="174"/>
      <c r="S210" s="174"/>
      <c r="T210" s="174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4"/>
      <c r="C211" s="174"/>
      <c r="D211" s="174"/>
      <c r="E211" s="174"/>
      <c r="F211" s="174"/>
      <c r="G211" s="174"/>
      <c r="H211" s="174"/>
      <c r="I211" s="174"/>
      <c r="J211" s="174"/>
      <c r="K211" s="174"/>
      <c r="L211" s="174"/>
      <c r="M211" s="174"/>
      <c r="N211" s="119"/>
      <c r="O211" s="124"/>
      <c r="P211" s="124"/>
      <c r="Q211" s="174"/>
      <c r="R211" s="174"/>
      <c r="S211" s="174"/>
      <c r="T211" s="174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4"/>
      <c r="C212" s="174"/>
      <c r="D212" s="174"/>
      <c r="E212" s="174"/>
      <c r="F212" s="174"/>
      <c r="G212" s="174"/>
      <c r="H212" s="174"/>
      <c r="I212" s="174"/>
      <c r="J212" s="174"/>
      <c r="K212" s="174"/>
      <c r="L212" s="174"/>
      <c r="M212" s="174"/>
      <c r="N212" s="119"/>
      <c r="O212" s="124"/>
      <c r="P212" s="124"/>
      <c r="Q212" s="174"/>
      <c r="R212" s="174"/>
      <c r="S212" s="174"/>
      <c r="T212" s="174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4"/>
      <c r="C213" s="174"/>
      <c r="D213" s="174"/>
      <c r="E213" s="174"/>
      <c r="F213" s="174"/>
      <c r="G213" s="174"/>
      <c r="H213" s="174"/>
      <c r="I213" s="174"/>
      <c r="J213" s="174"/>
      <c r="K213" s="174"/>
      <c r="L213" s="174"/>
      <c r="M213" s="174"/>
      <c r="N213" s="119"/>
      <c r="O213" s="124"/>
      <c r="P213" s="124"/>
      <c r="Q213" s="174"/>
      <c r="R213" s="174"/>
      <c r="S213" s="174"/>
      <c r="T213" s="174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4"/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19"/>
      <c r="O214" s="124"/>
      <c r="P214" s="124"/>
      <c r="Q214" s="174"/>
      <c r="R214" s="174"/>
      <c r="S214" s="174"/>
      <c r="T214" s="174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4"/>
      <c r="C215" s="174"/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19"/>
      <c r="O215" s="124"/>
      <c r="P215" s="124"/>
      <c r="Q215" s="174"/>
      <c r="R215" s="174"/>
      <c r="S215" s="174"/>
      <c r="T215" s="174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4"/>
      <c r="C216" s="174"/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19"/>
      <c r="O216" s="124"/>
      <c r="P216" s="124"/>
      <c r="Q216" s="174"/>
      <c r="R216" s="174"/>
      <c r="S216" s="174"/>
      <c r="T216" s="174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4"/>
      <c r="C217" s="174"/>
      <c r="D217" s="174"/>
      <c r="E217" s="174"/>
      <c r="F217" s="174"/>
      <c r="G217" s="174"/>
      <c r="H217" s="174"/>
      <c r="I217" s="174"/>
      <c r="J217" s="174"/>
      <c r="K217" s="174"/>
      <c r="L217" s="174"/>
      <c r="M217" s="174"/>
      <c r="N217" s="119"/>
      <c r="O217" s="124"/>
      <c r="P217" s="124"/>
      <c r="Q217" s="174"/>
      <c r="R217" s="174"/>
      <c r="S217" s="174"/>
      <c r="T217" s="174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4"/>
      <c r="C218" s="174"/>
      <c r="D218" s="174"/>
      <c r="E218" s="174"/>
      <c r="F218" s="174"/>
      <c r="G218" s="174"/>
      <c r="H218" s="174"/>
      <c r="I218" s="174"/>
      <c r="J218" s="174"/>
      <c r="K218" s="174"/>
      <c r="L218" s="174"/>
      <c r="M218" s="174"/>
      <c r="N218" s="119"/>
      <c r="O218" s="124"/>
      <c r="P218" s="124"/>
      <c r="Q218" s="174"/>
      <c r="R218" s="174"/>
      <c r="S218" s="174"/>
      <c r="T218" s="174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4"/>
      <c r="C219" s="174"/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19"/>
      <c r="O219" s="124"/>
      <c r="P219" s="124"/>
      <c r="Q219" s="174"/>
      <c r="R219" s="174"/>
      <c r="S219" s="174"/>
      <c r="T219" s="174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4"/>
      <c r="C220" s="174"/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19"/>
      <c r="O220" s="124"/>
      <c r="P220" s="124"/>
      <c r="Q220" s="174"/>
      <c r="R220" s="174"/>
      <c r="S220" s="174"/>
      <c r="T220" s="174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4"/>
      <c r="C221" s="174"/>
      <c r="D221" s="174"/>
      <c r="E221" s="174"/>
      <c r="F221" s="174"/>
      <c r="G221" s="174"/>
      <c r="H221" s="174"/>
      <c r="I221" s="174"/>
      <c r="J221" s="174"/>
      <c r="K221" s="174"/>
      <c r="L221" s="174"/>
      <c r="M221" s="174"/>
      <c r="N221" s="119"/>
      <c r="O221" s="124"/>
      <c r="P221" s="124"/>
      <c r="Q221" s="174"/>
      <c r="R221" s="174"/>
      <c r="S221" s="174"/>
      <c r="T221" s="174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4"/>
      <c r="C222" s="174"/>
      <c r="D222" s="174"/>
      <c r="E222" s="174"/>
      <c r="F222" s="174"/>
      <c r="G222" s="174"/>
      <c r="H222" s="174"/>
      <c r="I222" s="174"/>
      <c r="J222" s="174"/>
      <c r="K222" s="174"/>
      <c r="L222" s="174"/>
      <c r="M222" s="174"/>
      <c r="N222" s="119"/>
      <c r="O222" s="124"/>
      <c r="P222" s="124"/>
      <c r="Q222" s="174"/>
      <c r="R222" s="174"/>
      <c r="S222" s="174"/>
      <c r="T222" s="174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4"/>
      <c r="C223" s="174"/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19"/>
      <c r="O223" s="124"/>
      <c r="P223" s="124"/>
      <c r="Q223" s="174"/>
      <c r="R223" s="174"/>
      <c r="S223" s="174"/>
      <c r="T223" s="174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4"/>
      <c r="C224" s="174"/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19"/>
      <c r="O224" s="124"/>
      <c r="P224" s="124"/>
      <c r="Q224" s="174"/>
      <c r="R224" s="174"/>
      <c r="S224" s="174"/>
      <c r="T224" s="174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4"/>
      <c r="C225" s="174"/>
      <c r="D225" s="174"/>
      <c r="E225" s="174"/>
      <c r="F225" s="174"/>
      <c r="G225" s="174"/>
      <c r="H225" s="174"/>
      <c r="I225" s="174"/>
      <c r="J225" s="174"/>
      <c r="K225" s="174"/>
      <c r="L225" s="174"/>
      <c r="M225" s="174"/>
      <c r="N225" s="119"/>
      <c r="O225" s="124"/>
      <c r="P225" s="124"/>
      <c r="Q225" s="174"/>
      <c r="R225" s="174"/>
      <c r="S225" s="174"/>
      <c r="T225" s="174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4"/>
      <c r="C226" s="174"/>
      <c r="D226" s="174"/>
      <c r="E226" s="174"/>
      <c r="F226" s="174"/>
      <c r="G226" s="174"/>
      <c r="H226" s="174"/>
      <c r="I226" s="174"/>
      <c r="J226" s="174"/>
      <c r="K226" s="174"/>
      <c r="L226" s="174"/>
      <c r="M226" s="174"/>
      <c r="N226" s="119"/>
      <c r="O226" s="124"/>
      <c r="P226" s="124"/>
      <c r="Q226" s="174"/>
      <c r="R226" s="174"/>
      <c r="S226" s="174"/>
      <c r="T226" s="174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4"/>
      <c r="C227" s="174"/>
      <c r="D227" s="174"/>
      <c r="E227" s="174"/>
      <c r="F227" s="174"/>
      <c r="G227" s="174"/>
      <c r="H227" s="174"/>
      <c r="I227" s="174"/>
      <c r="J227" s="174"/>
      <c r="K227" s="174"/>
      <c r="L227" s="174"/>
      <c r="M227" s="174"/>
      <c r="N227" s="119"/>
      <c r="O227" s="124"/>
      <c r="P227" s="124"/>
      <c r="Q227" s="174"/>
      <c r="R227" s="174"/>
      <c r="S227" s="174"/>
      <c r="T227" s="174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4"/>
      <c r="C228" s="174"/>
      <c r="D228" s="174"/>
      <c r="E228" s="174"/>
      <c r="F228" s="174"/>
      <c r="G228" s="174"/>
      <c r="H228" s="174"/>
      <c r="I228" s="174"/>
      <c r="J228" s="174"/>
      <c r="K228" s="174"/>
      <c r="L228" s="174"/>
      <c r="M228" s="174"/>
      <c r="N228" s="119"/>
      <c r="O228" s="124"/>
      <c r="P228" s="124"/>
      <c r="Q228" s="174"/>
      <c r="R228" s="174"/>
      <c r="S228" s="174"/>
      <c r="T228" s="174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4"/>
      <c r="C229" s="174"/>
      <c r="D229" s="174"/>
      <c r="E229" s="174"/>
      <c r="F229" s="174"/>
      <c r="G229" s="174"/>
      <c r="H229" s="174"/>
      <c r="I229" s="174"/>
      <c r="J229" s="174"/>
      <c r="K229" s="174"/>
      <c r="L229" s="174"/>
      <c r="M229" s="174"/>
      <c r="N229" s="119"/>
      <c r="O229" s="124"/>
      <c r="P229" s="124"/>
      <c r="Q229" s="174"/>
      <c r="R229" s="174"/>
      <c r="S229" s="174"/>
      <c r="T229" s="174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19"/>
      <c r="O230" s="124"/>
      <c r="P230" s="124"/>
      <c r="Q230" s="174"/>
      <c r="R230" s="174"/>
      <c r="S230" s="174"/>
      <c r="T230" s="174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4"/>
      <c r="C231" s="174"/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19"/>
      <c r="O231" s="124"/>
      <c r="P231" s="124"/>
      <c r="Q231" s="174"/>
      <c r="R231" s="174"/>
      <c r="S231" s="174"/>
      <c r="T231" s="174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4"/>
      <c r="C232" s="174"/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19"/>
      <c r="O232" s="124"/>
      <c r="P232" s="124"/>
      <c r="Q232" s="174"/>
      <c r="R232" s="174"/>
      <c r="S232" s="174"/>
      <c r="T232" s="174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4"/>
      <c r="C233" s="174"/>
      <c r="D233" s="174"/>
      <c r="E233" s="174"/>
      <c r="F233" s="174"/>
      <c r="G233" s="174"/>
      <c r="H233" s="174"/>
      <c r="I233" s="174"/>
      <c r="J233" s="174"/>
      <c r="K233" s="174"/>
      <c r="L233" s="174"/>
      <c r="M233" s="174"/>
      <c r="N233" s="119"/>
      <c r="O233" s="124"/>
      <c r="P233" s="124"/>
      <c r="Q233" s="174"/>
      <c r="R233" s="174"/>
      <c r="S233" s="174"/>
      <c r="T233" s="174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4"/>
      <c r="C234" s="174"/>
      <c r="D234" s="174"/>
      <c r="E234" s="174"/>
      <c r="F234" s="174"/>
      <c r="G234" s="174"/>
      <c r="H234" s="174"/>
      <c r="I234" s="174"/>
      <c r="J234" s="174"/>
      <c r="K234" s="174"/>
      <c r="L234" s="174"/>
      <c r="M234" s="174"/>
      <c r="N234" s="119"/>
      <c r="O234" s="124"/>
      <c r="P234" s="124"/>
      <c r="Q234" s="174"/>
      <c r="R234" s="174"/>
      <c r="S234" s="174"/>
      <c r="T234" s="174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19"/>
      <c r="O235" s="124"/>
      <c r="P235" s="124"/>
      <c r="Q235" s="174"/>
      <c r="R235" s="174"/>
      <c r="S235" s="174"/>
      <c r="T235" s="174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4"/>
      <c r="C236" s="174"/>
      <c r="D236" s="174"/>
      <c r="E236" s="174"/>
      <c r="F236" s="174"/>
      <c r="G236" s="174"/>
      <c r="H236" s="174"/>
      <c r="I236" s="174"/>
      <c r="J236" s="174"/>
      <c r="K236" s="174"/>
      <c r="L236" s="174"/>
      <c r="M236" s="174"/>
      <c r="N236" s="119"/>
      <c r="O236" s="124"/>
      <c r="P236" s="124"/>
      <c r="Q236" s="174"/>
      <c r="R236" s="174"/>
      <c r="S236" s="174"/>
      <c r="T236" s="174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4"/>
      <c r="C237" s="174"/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19"/>
      <c r="O237" s="124"/>
      <c r="P237" s="124"/>
      <c r="Q237" s="174"/>
      <c r="R237" s="174"/>
      <c r="S237" s="174"/>
      <c r="T237" s="174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19"/>
      <c r="O238" s="124"/>
      <c r="P238" s="124"/>
      <c r="Q238" s="174"/>
      <c r="R238" s="174"/>
      <c r="S238" s="174"/>
      <c r="T238" s="174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19"/>
      <c r="O239" s="124"/>
      <c r="P239" s="124"/>
      <c r="Q239" s="174"/>
      <c r="R239" s="174"/>
      <c r="S239" s="174"/>
      <c r="T239" s="174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4"/>
      <c r="C240" s="174"/>
      <c r="D240" s="174"/>
      <c r="E240" s="174"/>
      <c r="F240" s="174"/>
      <c r="G240" s="174"/>
      <c r="H240" s="174"/>
      <c r="I240" s="174"/>
      <c r="J240" s="174"/>
      <c r="K240" s="174"/>
      <c r="L240" s="174"/>
      <c r="M240" s="174"/>
      <c r="N240" s="119"/>
      <c r="O240" s="124"/>
      <c r="P240" s="124"/>
      <c r="Q240" s="174"/>
      <c r="R240" s="174"/>
      <c r="S240" s="174"/>
      <c r="T240" s="174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4"/>
      <c r="C241" s="174"/>
      <c r="D241" s="174"/>
      <c r="E241" s="174"/>
      <c r="F241" s="174"/>
      <c r="G241" s="174"/>
      <c r="H241" s="174"/>
      <c r="I241" s="174"/>
      <c r="J241" s="174"/>
      <c r="K241" s="174"/>
      <c r="L241" s="174"/>
      <c r="M241" s="174"/>
      <c r="N241" s="119"/>
      <c r="O241" s="124"/>
      <c r="P241" s="124"/>
      <c r="Q241" s="174"/>
      <c r="R241" s="174"/>
      <c r="S241" s="174"/>
      <c r="T241" s="174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78"/>
      <c r="C246" s="179"/>
      <c r="D246" s="179"/>
      <c r="E246" s="46"/>
      <c r="F246" s="46"/>
      <c r="G246" s="46"/>
      <c r="H246" s="178"/>
      <c r="I246" s="178"/>
      <c r="J246" s="178"/>
      <c r="K246" s="178"/>
      <c r="L246" s="178"/>
      <c r="M246" s="178"/>
      <c r="N246" s="178"/>
      <c r="O246" s="178"/>
      <c r="P246" s="178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75"/>
      <c r="C247" s="175"/>
      <c r="D247" s="175"/>
      <c r="E247" s="123"/>
      <c r="F247" s="123"/>
      <c r="G247" s="123"/>
      <c r="H247" s="176"/>
      <c r="I247" s="176"/>
      <c r="J247" s="176"/>
      <c r="K247" s="176"/>
      <c r="L247" s="177"/>
      <c r="M247" s="177"/>
      <c r="N247" s="177"/>
      <c r="O247" s="177"/>
      <c r="P247" s="177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75"/>
      <c r="C248" s="175"/>
      <c r="D248" s="175"/>
      <c r="E248" s="123"/>
      <c r="F248" s="123"/>
      <c r="G248" s="123"/>
      <c r="H248" s="176"/>
      <c r="I248" s="176"/>
      <c r="J248" s="176"/>
      <c r="K248" s="176"/>
      <c r="L248" s="177"/>
      <c r="M248" s="177"/>
      <c r="N248" s="177"/>
      <c r="O248" s="177"/>
      <c r="P248" s="177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75"/>
      <c r="C249" s="175"/>
      <c r="D249" s="175"/>
      <c r="E249" s="123"/>
      <c r="F249" s="123"/>
      <c r="G249" s="123"/>
      <c r="H249" s="176"/>
      <c r="I249" s="176"/>
      <c r="J249" s="176"/>
      <c r="K249" s="176"/>
      <c r="L249" s="177"/>
      <c r="M249" s="177"/>
      <c r="N249" s="177"/>
      <c r="O249" s="177"/>
      <c r="P249" s="177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75"/>
      <c r="C250" s="175"/>
      <c r="D250" s="175"/>
      <c r="E250" s="123"/>
      <c r="F250" s="123"/>
      <c r="G250" s="123"/>
      <c r="H250" s="176"/>
      <c r="I250" s="176"/>
      <c r="J250" s="176"/>
      <c r="K250" s="176"/>
      <c r="L250" s="177"/>
      <c r="M250" s="177"/>
      <c r="N250" s="177"/>
      <c r="O250" s="177"/>
      <c r="P250" s="177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75"/>
      <c r="C251" s="175"/>
      <c r="D251" s="175"/>
      <c r="E251" s="123"/>
      <c r="F251" s="123"/>
      <c r="G251" s="123"/>
      <c r="H251" s="176"/>
      <c r="I251" s="176"/>
      <c r="J251" s="176"/>
      <c r="K251" s="176"/>
      <c r="L251" s="177"/>
      <c r="M251" s="177"/>
      <c r="N251" s="177"/>
      <c r="O251" s="177"/>
      <c r="P251" s="177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75"/>
      <c r="C252" s="175"/>
      <c r="D252" s="175"/>
      <c r="E252" s="123"/>
      <c r="F252" s="123"/>
      <c r="G252" s="123"/>
      <c r="H252" s="176"/>
      <c r="I252" s="176"/>
      <c r="J252" s="176"/>
      <c r="K252" s="176"/>
      <c r="L252" s="177"/>
      <c r="M252" s="177"/>
      <c r="N252" s="177"/>
      <c r="O252" s="177"/>
      <c r="P252" s="177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75"/>
      <c r="C253" s="175"/>
      <c r="D253" s="175"/>
      <c r="E253" s="123"/>
      <c r="F253" s="123"/>
      <c r="G253" s="123"/>
      <c r="H253" s="176"/>
      <c r="I253" s="176"/>
      <c r="J253" s="176"/>
      <c r="K253" s="176"/>
      <c r="L253" s="177"/>
      <c r="M253" s="177"/>
      <c r="N253" s="177"/>
      <c r="O253" s="177"/>
      <c r="P253" s="177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78"/>
      <c r="C256" s="179"/>
      <c r="D256" s="179"/>
      <c r="E256" s="180"/>
      <c r="F256" s="180"/>
      <c r="G256" s="180"/>
      <c r="H256" s="180"/>
      <c r="I256" s="180"/>
      <c r="J256" s="180"/>
      <c r="K256" s="180"/>
      <c r="L256" s="180"/>
      <c r="M256" s="180"/>
      <c r="N256" s="46"/>
      <c r="O256" s="46"/>
      <c r="P256" s="178"/>
      <c r="Q256" s="178"/>
      <c r="R256" s="178"/>
      <c r="S256" s="178"/>
      <c r="T256" s="178"/>
      <c r="U256" s="178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19"/>
      <c r="O257" s="124"/>
      <c r="P257" s="174"/>
      <c r="Q257" s="174"/>
      <c r="R257" s="174"/>
      <c r="S257" s="174"/>
      <c r="T257" s="174"/>
      <c r="U257" s="174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4"/>
      <c r="C258" s="174"/>
      <c r="D258" s="174"/>
      <c r="E258" s="174"/>
      <c r="F258" s="174"/>
      <c r="G258" s="174"/>
      <c r="H258" s="174"/>
      <c r="I258" s="174"/>
      <c r="J258" s="174"/>
      <c r="K258" s="174"/>
      <c r="L258" s="174"/>
      <c r="M258" s="174"/>
      <c r="N258" s="119"/>
      <c r="O258" s="124"/>
      <c r="P258" s="174"/>
      <c r="Q258" s="174"/>
      <c r="R258" s="174"/>
      <c r="S258" s="174"/>
      <c r="T258" s="174"/>
      <c r="U258" s="174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4"/>
      <c r="C259" s="174"/>
      <c r="D259" s="174"/>
      <c r="E259" s="174"/>
      <c r="F259" s="174"/>
      <c r="G259" s="174"/>
      <c r="H259" s="174"/>
      <c r="I259" s="174"/>
      <c r="J259" s="174"/>
      <c r="K259" s="174"/>
      <c r="L259" s="174"/>
      <c r="M259" s="174"/>
      <c r="N259" s="119"/>
      <c r="O259" s="124"/>
      <c r="P259" s="174"/>
      <c r="Q259" s="174"/>
      <c r="R259" s="174"/>
      <c r="S259" s="174"/>
      <c r="T259" s="174"/>
      <c r="U259" s="174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4"/>
      <c r="C260" s="174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19"/>
      <c r="O260" s="124"/>
      <c r="P260" s="174"/>
      <c r="Q260" s="174"/>
      <c r="R260" s="174"/>
      <c r="S260" s="174"/>
      <c r="T260" s="174"/>
      <c r="U260" s="174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4"/>
      <c r="C261" s="174"/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19"/>
      <c r="O261" s="124"/>
      <c r="P261" s="174"/>
      <c r="Q261" s="174"/>
      <c r="R261" s="174"/>
      <c r="S261" s="174"/>
      <c r="T261" s="174"/>
      <c r="U261" s="174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4"/>
      <c r="C262" s="174"/>
      <c r="D262" s="174"/>
      <c r="E262" s="174"/>
      <c r="F262" s="174"/>
      <c r="G262" s="174"/>
      <c r="H262" s="174"/>
      <c r="I262" s="174"/>
      <c r="J262" s="174"/>
      <c r="K262" s="174"/>
      <c r="L262" s="174"/>
      <c r="M262" s="174"/>
      <c r="N262" s="119"/>
      <c r="O262" s="124"/>
      <c r="P262" s="174"/>
      <c r="Q262" s="174"/>
      <c r="R262" s="174"/>
      <c r="S262" s="174"/>
      <c r="T262" s="174"/>
      <c r="U262" s="174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19"/>
      <c r="O263" s="124"/>
      <c r="P263" s="174"/>
      <c r="Q263" s="174"/>
      <c r="R263" s="174"/>
      <c r="S263" s="174"/>
      <c r="T263" s="174"/>
      <c r="U263" s="174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4"/>
      <c r="C264" s="174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19"/>
      <c r="O264" s="124"/>
      <c r="P264" s="174"/>
      <c r="Q264" s="174"/>
      <c r="R264" s="174"/>
      <c r="S264" s="174"/>
      <c r="T264" s="174"/>
      <c r="U264" s="174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4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19"/>
      <c r="O265" s="124"/>
      <c r="P265" s="174"/>
      <c r="Q265" s="174"/>
      <c r="R265" s="174"/>
      <c r="S265" s="174"/>
      <c r="T265" s="174"/>
      <c r="U265" s="174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19"/>
      <c r="O266" s="124"/>
      <c r="P266" s="174"/>
      <c r="Q266" s="174"/>
      <c r="R266" s="174"/>
      <c r="S266" s="174"/>
      <c r="T266" s="174"/>
      <c r="U266" s="174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4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19"/>
      <c r="O267" s="124"/>
      <c r="P267" s="174"/>
      <c r="Q267" s="174"/>
      <c r="R267" s="174"/>
      <c r="S267" s="174"/>
      <c r="T267" s="174"/>
      <c r="U267" s="174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4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19"/>
      <c r="O268" s="124"/>
      <c r="P268" s="174"/>
      <c r="Q268" s="174"/>
      <c r="R268" s="174"/>
      <c r="S268" s="174"/>
      <c r="T268" s="174"/>
      <c r="U268" s="174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4"/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19"/>
      <c r="O269" s="124"/>
      <c r="P269" s="174"/>
      <c r="Q269" s="174"/>
      <c r="R269" s="174"/>
      <c r="S269" s="174"/>
      <c r="T269" s="174"/>
      <c r="U269" s="174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4"/>
      <c r="C270" s="174"/>
      <c r="D270" s="174"/>
      <c r="E270" s="174"/>
      <c r="F270" s="174"/>
      <c r="G270" s="174"/>
      <c r="H270" s="174"/>
      <c r="I270" s="174"/>
      <c r="J270" s="174"/>
      <c r="K270" s="174"/>
      <c r="L270" s="174"/>
      <c r="M270" s="174"/>
      <c r="N270" s="119"/>
      <c r="O270" s="124"/>
      <c r="P270" s="174"/>
      <c r="Q270" s="174"/>
      <c r="R270" s="174"/>
      <c r="S270" s="174"/>
      <c r="T270" s="174"/>
      <c r="U270" s="174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4"/>
      <c r="C271" s="174"/>
      <c r="D271" s="174"/>
      <c r="E271" s="174"/>
      <c r="F271" s="174"/>
      <c r="G271" s="174"/>
      <c r="H271" s="174"/>
      <c r="I271" s="174"/>
      <c r="J271" s="174"/>
      <c r="K271" s="174"/>
      <c r="L271" s="174"/>
      <c r="M271" s="174"/>
      <c r="N271" s="119"/>
      <c r="O271" s="124"/>
      <c r="P271" s="174"/>
      <c r="Q271" s="174"/>
      <c r="R271" s="174"/>
      <c r="S271" s="174"/>
      <c r="T271" s="174"/>
      <c r="U271" s="174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4"/>
      <c r="C272" s="174"/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19"/>
      <c r="O272" s="124"/>
      <c r="P272" s="174"/>
      <c r="Q272" s="174"/>
      <c r="R272" s="174"/>
      <c r="S272" s="174"/>
      <c r="T272" s="174"/>
      <c r="U272" s="174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4"/>
      <c r="C273" s="174"/>
      <c r="D273" s="174"/>
      <c r="E273" s="174"/>
      <c r="F273" s="174"/>
      <c r="G273" s="174"/>
      <c r="H273" s="174"/>
      <c r="I273" s="174"/>
      <c r="J273" s="174"/>
      <c r="K273" s="174"/>
      <c r="L273" s="174"/>
      <c r="M273" s="174"/>
      <c r="N273" s="119"/>
      <c r="O273" s="124"/>
      <c r="P273" s="174"/>
      <c r="Q273" s="174"/>
      <c r="R273" s="174"/>
      <c r="S273" s="174"/>
      <c r="T273" s="174"/>
      <c r="U273" s="174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19"/>
      <c r="O274" s="124"/>
      <c r="P274" s="174"/>
      <c r="Q274" s="174"/>
      <c r="R274" s="174"/>
      <c r="S274" s="174"/>
      <c r="T274" s="174"/>
      <c r="U274" s="174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4"/>
      <c r="C275" s="174"/>
      <c r="D275" s="174"/>
      <c r="E275" s="174"/>
      <c r="F275" s="174"/>
      <c r="G275" s="174"/>
      <c r="H275" s="174"/>
      <c r="I275" s="174"/>
      <c r="J275" s="174"/>
      <c r="K275" s="174"/>
      <c r="L275" s="174"/>
      <c r="M275" s="174"/>
      <c r="N275" s="119"/>
      <c r="O275" s="124"/>
      <c r="P275" s="174"/>
      <c r="Q275" s="174"/>
      <c r="R275" s="174"/>
      <c r="S275" s="174"/>
      <c r="T275" s="174"/>
      <c r="U275" s="174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4"/>
      <c r="C276" s="174"/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19"/>
      <c r="O276" s="124"/>
      <c r="P276" s="174"/>
      <c r="Q276" s="174"/>
      <c r="R276" s="174"/>
      <c r="S276" s="174"/>
      <c r="T276" s="174"/>
      <c r="U276" s="174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4"/>
      <c r="C277" s="174"/>
      <c r="D277" s="174"/>
      <c r="E277" s="174"/>
      <c r="F277" s="174"/>
      <c r="G277" s="174"/>
      <c r="H277" s="174"/>
      <c r="I277" s="174"/>
      <c r="J277" s="174"/>
      <c r="K277" s="174"/>
      <c r="L277" s="174"/>
      <c r="M277" s="174"/>
      <c r="N277" s="119"/>
      <c r="O277" s="124"/>
      <c r="P277" s="174"/>
      <c r="Q277" s="174"/>
      <c r="R277" s="174"/>
      <c r="S277" s="174"/>
      <c r="T277" s="174"/>
      <c r="U277" s="174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4"/>
      <c r="C278" s="174"/>
      <c r="D278" s="174"/>
      <c r="E278" s="174"/>
      <c r="F278" s="174"/>
      <c r="G278" s="174"/>
      <c r="H278" s="174"/>
      <c r="I278" s="174"/>
      <c r="J278" s="174"/>
      <c r="K278" s="174"/>
      <c r="L278" s="174"/>
      <c r="M278" s="174"/>
      <c r="N278" s="119"/>
      <c r="O278" s="124"/>
      <c r="P278" s="174"/>
      <c r="Q278" s="174"/>
      <c r="R278" s="174"/>
      <c r="S278" s="174"/>
      <c r="T278" s="174"/>
      <c r="U278" s="174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4"/>
      <c r="C279" s="174"/>
      <c r="D279" s="174"/>
      <c r="E279" s="174"/>
      <c r="F279" s="174"/>
      <c r="G279" s="174"/>
      <c r="H279" s="174"/>
      <c r="I279" s="174"/>
      <c r="J279" s="174"/>
      <c r="K279" s="174"/>
      <c r="L279" s="174"/>
      <c r="M279" s="174"/>
      <c r="N279" s="119"/>
      <c r="O279" s="124"/>
      <c r="P279" s="174"/>
      <c r="Q279" s="174"/>
      <c r="R279" s="174"/>
      <c r="S279" s="174"/>
      <c r="T279" s="174"/>
      <c r="U279" s="174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4"/>
      <c r="C280" s="174"/>
      <c r="D280" s="174"/>
      <c r="E280" s="174"/>
      <c r="F280" s="174"/>
      <c r="G280" s="174"/>
      <c r="H280" s="174"/>
      <c r="I280" s="174"/>
      <c r="J280" s="174"/>
      <c r="K280" s="174"/>
      <c r="L280" s="174"/>
      <c r="M280" s="174"/>
      <c r="N280" s="119"/>
      <c r="O280" s="124"/>
      <c r="P280" s="174"/>
      <c r="Q280" s="174"/>
      <c r="R280" s="174"/>
      <c r="S280" s="174"/>
      <c r="T280" s="174"/>
      <c r="U280" s="174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4"/>
      <c r="C281" s="174"/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19"/>
      <c r="O281" s="124"/>
      <c r="P281" s="174"/>
      <c r="Q281" s="174"/>
      <c r="R281" s="174"/>
      <c r="S281" s="174"/>
      <c r="T281" s="174"/>
      <c r="U281" s="174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4"/>
      <c r="C282" s="174"/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19"/>
      <c r="O282" s="124"/>
      <c r="P282" s="174"/>
      <c r="Q282" s="174"/>
      <c r="R282" s="174"/>
      <c r="S282" s="174"/>
      <c r="T282" s="174"/>
      <c r="U282" s="174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4"/>
      <c r="C283" s="174"/>
      <c r="D283" s="174"/>
      <c r="E283" s="174"/>
      <c r="F283" s="174"/>
      <c r="G283" s="174"/>
      <c r="H283" s="174"/>
      <c r="I283" s="174"/>
      <c r="J283" s="174"/>
      <c r="K283" s="174"/>
      <c r="L283" s="174"/>
      <c r="M283" s="174"/>
      <c r="N283" s="119"/>
      <c r="O283" s="124"/>
      <c r="P283" s="174"/>
      <c r="Q283" s="174"/>
      <c r="R283" s="174"/>
      <c r="S283" s="174"/>
      <c r="T283" s="174"/>
      <c r="U283" s="174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19"/>
      <c r="O284" s="124"/>
      <c r="P284" s="174"/>
      <c r="Q284" s="174"/>
      <c r="R284" s="174"/>
      <c r="S284" s="174"/>
      <c r="T284" s="174"/>
      <c r="U284" s="174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4"/>
      <c r="C285" s="174"/>
      <c r="D285" s="174"/>
      <c r="E285" s="174"/>
      <c r="F285" s="174"/>
      <c r="G285" s="174"/>
      <c r="H285" s="174"/>
      <c r="I285" s="174"/>
      <c r="J285" s="174"/>
      <c r="K285" s="174"/>
      <c r="L285" s="174"/>
      <c r="M285" s="174"/>
      <c r="N285" s="119"/>
      <c r="O285" s="124"/>
      <c r="P285" s="174"/>
      <c r="Q285" s="174"/>
      <c r="R285" s="174"/>
      <c r="S285" s="174"/>
      <c r="T285" s="174"/>
      <c r="U285" s="174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4"/>
      <c r="C286" s="174"/>
      <c r="D286" s="174"/>
      <c r="E286" s="174"/>
      <c r="F286" s="174"/>
      <c r="G286" s="174"/>
      <c r="H286" s="174"/>
      <c r="I286" s="174"/>
      <c r="J286" s="174"/>
      <c r="K286" s="174"/>
      <c r="L286" s="174"/>
      <c r="M286" s="174"/>
      <c r="N286" s="119"/>
      <c r="O286" s="124"/>
      <c r="P286" s="174"/>
      <c r="Q286" s="174"/>
      <c r="R286" s="174"/>
      <c r="S286" s="174"/>
      <c r="T286" s="174"/>
      <c r="U286" s="174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4"/>
      <c r="C287" s="174"/>
      <c r="D287" s="174"/>
      <c r="E287" s="174"/>
      <c r="F287" s="174"/>
      <c r="G287" s="174"/>
      <c r="H287" s="174"/>
      <c r="I287" s="174"/>
      <c r="J287" s="174"/>
      <c r="K287" s="174"/>
      <c r="L287" s="174"/>
      <c r="M287" s="174"/>
      <c r="N287" s="119"/>
      <c r="O287" s="124"/>
      <c r="P287" s="174"/>
      <c r="Q287" s="174"/>
      <c r="R287" s="174"/>
      <c r="S287" s="174"/>
      <c r="T287" s="174"/>
      <c r="U287" s="174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4"/>
      <c r="C288" s="174"/>
      <c r="D288" s="174"/>
      <c r="E288" s="174"/>
      <c r="F288" s="174"/>
      <c r="G288" s="174"/>
      <c r="H288" s="174"/>
      <c r="I288" s="174"/>
      <c r="J288" s="174"/>
      <c r="K288" s="174"/>
      <c r="L288" s="174"/>
      <c r="M288" s="174"/>
      <c r="N288" s="119"/>
      <c r="O288" s="124"/>
      <c r="P288" s="174"/>
      <c r="Q288" s="174"/>
      <c r="R288" s="174"/>
      <c r="S288" s="174"/>
      <c r="T288" s="174"/>
      <c r="U288" s="174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4"/>
      <c r="C289" s="174"/>
      <c r="D289" s="174"/>
      <c r="E289" s="174"/>
      <c r="F289" s="174"/>
      <c r="G289" s="174"/>
      <c r="H289" s="174"/>
      <c r="I289" s="174"/>
      <c r="J289" s="174"/>
      <c r="K289" s="174"/>
      <c r="L289" s="174"/>
      <c r="M289" s="174"/>
      <c r="N289" s="119"/>
      <c r="O289" s="124"/>
      <c r="P289" s="174"/>
      <c r="Q289" s="174"/>
      <c r="R289" s="174"/>
      <c r="S289" s="174"/>
      <c r="T289" s="174"/>
      <c r="U289" s="174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4"/>
      <c r="C290" s="174"/>
      <c r="D290" s="174"/>
      <c r="E290" s="174"/>
      <c r="F290" s="174"/>
      <c r="G290" s="174"/>
      <c r="H290" s="174"/>
      <c r="I290" s="174"/>
      <c r="J290" s="174"/>
      <c r="K290" s="174"/>
      <c r="L290" s="174"/>
      <c r="M290" s="174"/>
      <c r="N290" s="119"/>
      <c r="O290" s="124"/>
      <c r="P290" s="174"/>
      <c r="Q290" s="174"/>
      <c r="R290" s="174"/>
      <c r="S290" s="174"/>
      <c r="T290" s="174"/>
      <c r="U290" s="174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4"/>
      <c r="C291" s="174"/>
      <c r="D291" s="174"/>
      <c r="E291" s="174"/>
      <c r="F291" s="174"/>
      <c r="G291" s="174"/>
      <c r="H291" s="174"/>
      <c r="I291" s="174"/>
      <c r="J291" s="174"/>
      <c r="K291" s="174"/>
      <c r="L291" s="174"/>
      <c r="M291" s="174"/>
      <c r="N291" s="119"/>
      <c r="O291" s="124"/>
      <c r="P291" s="174"/>
      <c r="Q291" s="174"/>
      <c r="R291" s="174"/>
      <c r="S291" s="174"/>
      <c r="T291" s="174"/>
      <c r="U291" s="174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4"/>
      <c r="C292" s="174"/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19"/>
      <c r="O292" s="124"/>
      <c r="P292" s="174"/>
      <c r="Q292" s="174"/>
      <c r="R292" s="174"/>
      <c r="S292" s="174"/>
      <c r="T292" s="174"/>
      <c r="U292" s="174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4"/>
      <c r="C293" s="174"/>
      <c r="D293" s="174"/>
      <c r="E293" s="174"/>
      <c r="F293" s="174"/>
      <c r="G293" s="174"/>
      <c r="H293" s="174"/>
      <c r="I293" s="174"/>
      <c r="J293" s="174"/>
      <c r="K293" s="174"/>
      <c r="L293" s="174"/>
      <c r="M293" s="174"/>
      <c r="N293" s="119"/>
      <c r="O293" s="124"/>
      <c r="P293" s="174"/>
      <c r="Q293" s="174"/>
      <c r="R293" s="174"/>
      <c r="S293" s="174"/>
      <c r="T293" s="174"/>
      <c r="U293" s="174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4"/>
      <c r="C294" s="174"/>
      <c r="D294" s="174"/>
      <c r="E294" s="174"/>
      <c r="F294" s="174"/>
      <c r="G294" s="174"/>
      <c r="H294" s="174"/>
      <c r="I294" s="174"/>
      <c r="J294" s="174"/>
      <c r="K294" s="174"/>
      <c r="L294" s="174"/>
      <c r="M294" s="174"/>
      <c r="N294" s="119"/>
      <c r="O294" s="124"/>
      <c r="P294" s="174"/>
      <c r="Q294" s="174"/>
      <c r="R294" s="174"/>
      <c r="S294" s="174"/>
      <c r="T294" s="174"/>
      <c r="U294" s="174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4"/>
      <c r="C295" s="174"/>
      <c r="D295" s="174"/>
      <c r="E295" s="174"/>
      <c r="F295" s="174"/>
      <c r="G295" s="174"/>
      <c r="H295" s="174"/>
      <c r="I295" s="174"/>
      <c r="J295" s="174"/>
      <c r="K295" s="174"/>
      <c r="L295" s="174"/>
      <c r="M295" s="174"/>
      <c r="N295" s="119"/>
      <c r="O295" s="124"/>
      <c r="P295" s="174"/>
      <c r="Q295" s="174"/>
      <c r="R295" s="174"/>
      <c r="S295" s="174"/>
      <c r="T295" s="174"/>
      <c r="U295" s="174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4"/>
      <c r="C296" s="174"/>
      <c r="D296" s="174"/>
      <c r="E296" s="174"/>
      <c r="F296" s="174"/>
      <c r="G296" s="174"/>
      <c r="H296" s="174"/>
      <c r="I296" s="174"/>
      <c r="J296" s="174"/>
      <c r="K296" s="174"/>
      <c r="L296" s="174"/>
      <c r="M296" s="174"/>
      <c r="N296" s="119"/>
      <c r="O296" s="124"/>
      <c r="P296" s="174"/>
      <c r="Q296" s="174"/>
      <c r="R296" s="174"/>
      <c r="S296" s="174"/>
      <c r="T296" s="174"/>
      <c r="U296" s="174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4"/>
      <c r="C297" s="174"/>
      <c r="D297" s="174"/>
      <c r="E297" s="174"/>
      <c r="F297" s="174"/>
      <c r="G297" s="174"/>
      <c r="H297" s="174"/>
      <c r="I297" s="174"/>
      <c r="J297" s="174"/>
      <c r="K297" s="174"/>
      <c r="L297" s="174"/>
      <c r="M297" s="174"/>
      <c r="N297" s="119"/>
      <c r="O297" s="124"/>
      <c r="P297" s="174"/>
      <c r="Q297" s="174"/>
      <c r="R297" s="174"/>
      <c r="S297" s="174"/>
      <c r="T297" s="174"/>
      <c r="U297" s="174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4"/>
      <c r="C298" s="174"/>
      <c r="D298" s="174"/>
      <c r="E298" s="174"/>
      <c r="F298" s="174"/>
      <c r="G298" s="174"/>
      <c r="H298" s="174"/>
      <c r="I298" s="174"/>
      <c r="J298" s="174"/>
      <c r="K298" s="174"/>
      <c r="L298" s="174"/>
      <c r="M298" s="174"/>
      <c r="N298" s="119"/>
      <c r="O298" s="124"/>
      <c r="P298" s="174"/>
      <c r="Q298" s="174"/>
      <c r="R298" s="174"/>
      <c r="S298" s="174"/>
      <c r="T298" s="174"/>
      <c r="U298" s="174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4"/>
      <c r="C299" s="174"/>
      <c r="D299" s="174"/>
      <c r="E299" s="174"/>
      <c r="F299" s="174"/>
      <c r="G299" s="174"/>
      <c r="H299" s="174"/>
      <c r="I299" s="174"/>
      <c r="J299" s="174"/>
      <c r="K299" s="174"/>
      <c r="L299" s="174"/>
      <c r="M299" s="174"/>
      <c r="N299" s="119"/>
      <c r="O299" s="124"/>
      <c r="P299" s="174"/>
      <c r="Q299" s="174"/>
      <c r="R299" s="174"/>
      <c r="S299" s="174"/>
      <c r="T299" s="174"/>
      <c r="U299" s="174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4"/>
      <c r="C300" s="174"/>
      <c r="D300" s="174"/>
      <c r="E300" s="174"/>
      <c r="F300" s="174"/>
      <c r="G300" s="174"/>
      <c r="H300" s="174"/>
      <c r="I300" s="174"/>
      <c r="J300" s="174"/>
      <c r="K300" s="174"/>
      <c r="L300" s="174"/>
      <c r="M300" s="174"/>
      <c r="N300" s="119"/>
      <c r="O300" s="124"/>
      <c r="P300" s="174"/>
      <c r="Q300" s="174"/>
      <c r="R300" s="174"/>
      <c r="S300" s="174"/>
      <c r="T300" s="174"/>
      <c r="U300" s="174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4"/>
      <c r="C301" s="174"/>
      <c r="D301" s="174"/>
      <c r="E301" s="174"/>
      <c r="F301" s="174"/>
      <c r="G301" s="174"/>
      <c r="H301" s="174"/>
      <c r="I301" s="174"/>
      <c r="J301" s="174"/>
      <c r="K301" s="174"/>
      <c r="L301" s="174"/>
      <c r="M301" s="174"/>
      <c r="N301" s="119"/>
      <c r="O301" s="124"/>
      <c r="P301" s="174"/>
      <c r="Q301" s="174"/>
      <c r="R301" s="174"/>
      <c r="S301" s="174"/>
      <c r="T301" s="174"/>
      <c r="U301" s="174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4"/>
      <c r="C302" s="174"/>
      <c r="D302" s="174"/>
      <c r="E302" s="174"/>
      <c r="F302" s="174"/>
      <c r="G302" s="174"/>
      <c r="H302" s="174"/>
      <c r="I302" s="174"/>
      <c r="J302" s="174"/>
      <c r="K302" s="174"/>
      <c r="L302" s="174"/>
      <c r="M302" s="174"/>
      <c r="N302" s="119"/>
      <c r="O302" s="124"/>
      <c r="P302" s="174"/>
      <c r="Q302" s="174"/>
      <c r="R302" s="174"/>
      <c r="S302" s="174"/>
      <c r="T302" s="174"/>
      <c r="U302" s="174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4"/>
      <c r="C303" s="174"/>
      <c r="D303" s="174"/>
      <c r="E303" s="174"/>
      <c r="F303" s="174"/>
      <c r="G303" s="174"/>
      <c r="H303" s="174"/>
      <c r="I303" s="174"/>
      <c r="J303" s="174"/>
      <c r="K303" s="174"/>
      <c r="L303" s="174"/>
      <c r="M303" s="174"/>
      <c r="N303" s="119"/>
      <c r="O303" s="124"/>
      <c r="P303" s="174"/>
      <c r="Q303" s="174"/>
      <c r="R303" s="174"/>
      <c r="S303" s="174"/>
      <c r="T303" s="174"/>
      <c r="U303" s="174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19"/>
      <c r="O304" s="124"/>
      <c r="P304" s="174"/>
      <c r="Q304" s="174"/>
      <c r="R304" s="174"/>
      <c r="S304" s="174"/>
      <c r="T304" s="174"/>
      <c r="U304" s="174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19"/>
      <c r="O305" s="124"/>
      <c r="P305" s="174"/>
      <c r="Q305" s="174"/>
      <c r="R305" s="174"/>
      <c r="S305" s="174"/>
      <c r="T305" s="174"/>
      <c r="U305" s="174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4"/>
      <c r="C306" s="174"/>
      <c r="D306" s="174"/>
      <c r="E306" s="174"/>
      <c r="F306" s="174"/>
      <c r="G306" s="174"/>
      <c r="H306" s="174"/>
      <c r="I306" s="174"/>
      <c r="J306" s="174"/>
      <c r="K306" s="174"/>
      <c r="L306" s="174"/>
      <c r="M306" s="174"/>
      <c r="N306" s="119"/>
      <c r="O306" s="124"/>
      <c r="P306" s="174"/>
      <c r="Q306" s="174"/>
      <c r="R306" s="174"/>
      <c r="S306" s="174"/>
      <c r="T306" s="174"/>
      <c r="U306" s="174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78"/>
      <c r="C311" s="179"/>
      <c r="D311" s="179"/>
      <c r="E311" s="46"/>
      <c r="F311" s="46"/>
      <c r="G311" s="46"/>
      <c r="H311" s="178"/>
      <c r="I311" s="178"/>
      <c r="J311" s="178"/>
      <c r="K311" s="178"/>
      <c r="L311" s="46"/>
      <c r="M311" s="178"/>
      <c r="N311" s="178"/>
      <c r="O311" s="178"/>
      <c r="P311" s="178"/>
      <c r="Q311" s="178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75"/>
      <c r="C312" s="175"/>
      <c r="D312" s="175"/>
      <c r="E312" s="123"/>
      <c r="F312" s="123"/>
      <c r="G312" s="123"/>
      <c r="H312" s="176"/>
      <c r="I312" s="176"/>
      <c r="J312" s="176"/>
      <c r="K312" s="176"/>
      <c r="L312" s="124"/>
      <c r="M312" s="177"/>
      <c r="N312" s="177"/>
      <c r="O312" s="177"/>
      <c r="P312" s="177"/>
      <c r="Q312" s="177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75"/>
      <c r="C313" s="175"/>
      <c r="D313" s="175"/>
      <c r="E313" s="123"/>
      <c r="F313" s="123"/>
      <c r="G313" s="123"/>
      <c r="H313" s="176"/>
      <c r="I313" s="176"/>
      <c r="J313" s="176"/>
      <c r="K313" s="176"/>
      <c r="L313" s="124"/>
      <c r="M313" s="177"/>
      <c r="N313" s="177"/>
      <c r="O313" s="177"/>
      <c r="P313" s="177"/>
      <c r="Q313" s="177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75"/>
      <c r="C314" s="175"/>
      <c r="D314" s="175"/>
      <c r="E314" s="123"/>
      <c r="F314" s="123"/>
      <c r="G314" s="123"/>
      <c r="H314" s="176"/>
      <c r="I314" s="176"/>
      <c r="J314" s="176"/>
      <c r="K314" s="176"/>
      <c r="L314" s="124"/>
      <c r="M314" s="177"/>
      <c r="N314" s="177"/>
      <c r="O314" s="177"/>
      <c r="P314" s="177"/>
      <c r="Q314" s="177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75"/>
      <c r="C315" s="175"/>
      <c r="D315" s="175"/>
      <c r="E315" s="123"/>
      <c r="F315" s="123"/>
      <c r="G315" s="123"/>
      <c r="H315" s="176"/>
      <c r="I315" s="176"/>
      <c r="J315" s="176"/>
      <c r="K315" s="176"/>
      <c r="L315" s="124"/>
      <c r="M315" s="177"/>
      <c r="N315" s="177"/>
      <c r="O315" s="177"/>
      <c r="P315" s="177"/>
      <c r="Q315" s="177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75"/>
      <c r="C316" s="175"/>
      <c r="D316" s="175"/>
      <c r="E316" s="123"/>
      <c r="F316" s="123"/>
      <c r="G316" s="123"/>
      <c r="H316" s="176"/>
      <c r="I316" s="176"/>
      <c r="J316" s="176"/>
      <c r="K316" s="176"/>
      <c r="L316" s="124"/>
      <c r="M316" s="177"/>
      <c r="N316" s="177"/>
      <c r="O316" s="177"/>
      <c r="P316" s="177"/>
      <c r="Q316" s="177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75"/>
      <c r="C317" s="175"/>
      <c r="D317" s="175"/>
      <c r="E317" s="123"/>
      <c r="F317" s="123"/>
      <c r="G317" s="123"/>
      <c r="H317" s="176"/>
      <c r="I317" s="176"/>
      <c r="J317" s="176"/>
      <c r="K317" s="176"/>
      <c r="L317" s="124"/>
      <c r="M317" s="177"/>
      <c r="N317" s="177"/>
      <c r="O317" s="177"/>
      <c r="P317" s="177"/>
      <c r="Q317" s="177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78"/>
      <c r="C320" s="179"/>
      <c r="D320" s="179"/>
      <c r="E320" s="180"/>
      <c r="F320" s="180"/>
      <c r="G320" s="180"/>
      <c r="H320" s="180"/>
      <c r="I320" s="180"/>
      <c r="J320" s="180"/>
      <c r="K320" s="180"/>
      <c r="L320" s="180"/>
      <c r="M320" s="180"/>
      <c r="N320" s="46"/>
      <c r="O320" s="46"/>
      <c r="P320" s="178"/>
      <c r="Q320" s="178"/>
      <c r="R320" s="178"/>
      <c r="S320" s="178"/>
      <c r="T320" s="178"/>
      <c r="U320" s="178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4"/>
      <c r="C321" s="174"/>
      <c r="D321" s="174"/>
      <c r="E321" s="174"/>
      <c r="F321" s="174"/>
      <c r="G321" s="174"/>
      <c r="H321" s="174"/>
      <c r="I321" s="174"/>
      <c r="J321" s="174"/>
      <c r="K321" s="174"/>
      <c r="L321" s="174"/>
      <c r="M321" s="174"/>
      <c r="N321" s="119"/>
      <c r="O321" s="124"/>
      <c r="P321" s="174"/>
      <c r="Q321" s="174"/>
      <c r="R321" s="174"/>
      <c r="S321" s="174"/>
      <c r="T321" s="174"/>
      <c r="U321" s="174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4"/>
      <c r="C322" s="174"/>
      <c r="D322" s="174"/>
      <c r="E322" s="174"/>
      <c r="F322" s="174"/>
      <c r="G322" s="174"/>
      <c r="H322" s="174"/>
      <c r="I322" s="174"/>
      <c r="J322" s="174"/>
      <c r="K322" s="174"/>
      <c r="L322" s="174"/>
      <c r="M322" s="174"/>
      <c r="N322" s="119"/>
      <c r="O322" s="124"/>
      <c r="P322" s="174"/>
      <c r="Q322" s="174"/>
      <c r="R322" s="174"/>
      <c r="S322" s="174"/>
      <c r="T322" s="174"/>
      <c r="U322" s="174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4"/>
      <c r="C323" s="174"/>
      <c r="D323" s="174"/>
      <c r="E323" s="174"/>
      <c r="F323" s="174"/>
      <c r="G323" s="174"/>
      <c r="H323" s="174"/>
      <c r="I323" s="174"/>
      <c r="J323" s="174"/>
      <c r="K323" s="174"/>
      <c r="L323" s="174"/>
      <c r="M323" s="174"/>
      <c r="N323" s="119"/>
      <c r="O323" s="124"/>
      <c r="P323" s="174"/>
      <c r="Q323" s="174"/>
      <c r="R323" s="174"/>
      <c r="S323" s="174"/>
      <c r="T323" s="174"/>
      <c r="U323" s="174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4"/>
      <c r="C324" s="174"/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19"/>
      <c r="O324" s="124"/>
      <c r="P324" s="174"/>
      <c r="Q324" s="174"/>
      <c r="R324" s="174"/>
      <c r="S324" s="174"/>
      <c r="T324" s="174"/>
      <c r="U324" s="174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4"/>
      <c r="C325" s="174"/>
      <c r="D325" s="174"/>
      <c r="E325" s="174"/>
      <c r="F325" s="174"/>
      <c r="G325" s="174"/>
      <c r="H325" s="174"/>
      <c r="I325" s="174"/>
      <c r="J325" s="174"/>
      <c r="K325" s="174"/>
      <c r="L325" s="174"/>
      <c r="M325" s="174"/>
      <c r="N325" s="119"/>
      <c r="O325" s="124"/>
      <c r="P325" s="174"/>
      <c r="Q325" s="174"/>
      <c r="R325" s="174"/>
      <c r="S325" s="174"/>
      <c r="T325" s="174"/>
      <c r="U325" s="174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4"/>
      <c r="C326" s="174"/>
      <c r="D326" s="174"/>
      <c r="E326" s="174"/>
      <c r="F326" s="174"/>
      <c r="G326" s="174"/>
      <c r="H326" s="174"/>
      <c r="I326" s="174"/>
      <c r="J326" s="174"/>
      <c r="K326" s="174"/>
      <c r="L326" s="174"/>
      <c r="M326" s="174"/>
      <c r="N326" s="119"/>
      <c r="O326" s="124"/>
      <c r="P326" s="174"/>
      <c r="Q326" s="174"/>
      <c r="R326" s="174"/>
      <c r="S326" s="174"/>
      <c r="T326" s="174"/>
      <c r="U326" s="174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4"/>
      <c r="C327" s="174"/>
      <c r="D327" s="174"/>
      <c r="E327" s="174"/>
      <c r="F327" s="174"/>
      <c r="G327" s="174"/>
      <c r="H327" s="174"/>
      <c r="I327" s="174"/>
      <c r="J327" s="174"/>
      <c r="K327" s="174"/>
      <c r="L327" s="174"/>
      <c r="M327" s="174"/>
      <c r="N327" s="119"/>
      <c r="O327" s="124"/>
      <c r="P327" s="174"/>
      <c r="Q327" s="174"/>
      <c r="R327" s="174"/>
      <c r="S327" s="174"/>
      <c r="T327" s="174"/>
      <c r="U327" s="174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4"/>
      <c r="C328" s="174"/>
      <c r="D328" s="174"/>
      <c r="E328" s="174"/>
      <c r="F328" s="174"/>
      <c r="G328" s="174"/>
      <c r="H328" s="174"/>
      <c r="I328" s="174"/>
      <c r="J328" s="174"/>
      <c r="K328" s="174"/>
      <c r="L328" s="174"/>
      <c r="M328" s="174"/>
      <c r="N328" s="119"/>
      <c r="O328" s="124"/>
      <c r="P328" s="174"/>
      <c r="Q328" s="174"/>
      <c r="R328" s="174"/>
      <c r="S328" s="174"/>
      <c r="T328" s="174"/>
      <c r="U328" s="174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4"/>
      <c r="C329" s="174"/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19"/>
      <c r="O329" s="124"/>
      <c r="P329" s="174"/>
      <c r="Q329" s="174"/>
      <c r="R329" s="174"/>
      <c r="S329" s="174"/>
      <c r="T329" s="174"/>
      <c r="U329" s="174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4"/>
      <c r="C330" s="174"/>
      <c r="D330" s="174"/>
      <c r="E330" s="174"/>
      <c r="F330" s="174"/>
      <c r="G330" s="174"/>
      <c r="H330" s="174"/>
      <c r="I330" s="174"/>
      <c r="J330" s="174"/>
      <c r="K330" s="174"/>
      <c r="L330" s="174"/>
      <c r="M330" s="174"/>
      <c r="N330" s="119"/>
      <c r="O330" s="124"/>
      <c r="P330" s="174"/>
      <c r="Q330" s="174"/>
      <c r="R330" s="174"/>
      <c r="S330" s="174"/>
      <c r="T330" s="174"/>
      <c r="U330" s="174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4"/>
      <c r="C331" s="174"/>
      <c r="D331" s="174"/>
      <c r="E331" s="174"/>
      <c r="F331" s="174"/>
      <c r="G331" s="174"/>
      <c r="H331" s="174"/>
      <c r="I331" s="174"/>
      <c r="J331" s="174"/>
      <c r="K331" s="174"/>
      <c r="L331" s="174"/>
      <c r="M331" s="174"/>
      <c r="N331" s="119"/>
      <c r="O331" s="124"/>
      <c r="P331" s="174"/>
      <c r="Q331" s="174"/>
      <c r="R331" s="174"/>
      <c r="S331" s="174"/>
      <c r="T331" s="174"/>
      <c r="U331" s="174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4"/>
      <c r="C332" s="174"/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19"/>
      <c r="O332" s="124"/>
      <c r="P332" s="174"/>
      <c r="Q332" s="174"/>
      <c r="R332" s="174"/>
      <c r="S332" s="174"/>
      <c r="T332" s="174"/>
      <c r="U332" s="174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4"/>
      <c r="C333" s="174"/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19"/>
      <c r="O333" s="124"/>
      <c r="P333" s="174"/>
      <c r="Q333" s="174"/>
      <c r="R333" s="174"/>
      <c r="S333" s="174"/>
      <c r="T333" s="174"/>
      <c r="U333" s="174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4"/>
      <c r="C334" s="174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19"/>
      <c r="O334" s="124"/>
      <c r="P334" s="174"/>
      <c r="Q334" s="174"/>
      <c r="R334" s="174"/>
      <c r="S334" s="174"/>
      <c r="T334" s="174"/>
      <c r="U334" s="174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4"/>
      <c r="C335" s="174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19"/>
      <c r="O335" s="124"/>
      <c r="P335" s="174"/>
      <c r="Q335" s="174"/>
      <c r="R335" s="174"/>
      <c r="S335" s="174"/>
      <c r="T335" s="174"/>
      <c r="U335" s="174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4"/>
      <c r="C336" s="174"/>
      <c r="D336" s="174"/>
      <c r="E336" s="174"/>
      <c r="F336" s="174"/>
      <c r="G336" s="174"/>
      <c r="H336" s="174"/>
      <c r="I336" s="174"/>
      <c r="J336" s="174"/>
      <c r="K336" s="174"/>
      <c r="L336" s="174"/>
      <c r="M336" s="174"/>
      <c r="N336" s="119"/>
      <c r="O336" s="124"/>
      <c r="P336" s="174"/>
      <c r="Q336" s="174"/>
      <c r="R336" s="174"/>
      <c r="S336" s="174"/>
      <c r="T336" s="174"/>
      <c r="U336" s="174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4"/>
      <c r="C337" s="174"/>
      <c r="D337" s="174"/>
      <c r="E337" s="174"/>
      <c r="F337" s="174"/>
      <c r="G337" s="174"/>
      <c r="H337" s="174"/>
      <c r="I337" s="174"/>
      <c r="J337" s="174"/>
      <c r="K337" s="174"/>
      <c r="L337" s="174"/>
      <c r="M337" s="174"/>
      <c r="N337" s="119"/>
      <c r="O337" s="124"/>
      <c r="P337" s="174"/>
      <c r="Q337" s="174"/>
      <c r="R337" s="174"/>
      <c r="S337" s="174"/>
      <c r="T337" s="174"/>
      <c r="U337" s="174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4"/>
      <c r="C338" s="174"/>
      <c r="D338" s="174"/>
      <c r="E338" s="174"/>
      <c r="F338" s="174"/>
      <c r="G338" s="174"/>
      <c r="H338" s="174"/>
      <c r="I338" s="174"/>
      <c r="J338" s="174"/>
      <c r="K338" s="174"/>
      <c r="L338" s="174"/>
      <c r="M338" s="174"/>
      <c r="N338" s="119"/>
      <c r="O338" s="124"/>
      <c r="P338" s="174"/>
      <c r="Q338" s="174"/>
      <c r="R338" s="174"/>
      <c r="S338" s="174"/>
      <c r="T338" s="174"/>
      <c r="U338" s="174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19"/>
      <c r="O339" s="124"/>
      <c r="P339" s="174"/>
      <c r="Q339" s="174"/>
      <c r="R339" s="174"/>
      <c r="S339" s="174"/>
      <c r="T339" s="174"/>
      <c r="U339" s="174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4"/>
      <c r="C340" s="174"/>
      <c r="D340" s="174"/>
      <c r="E340" s="174"/>
      <c r="F340" s="174"/>
      <c r="G340" s="174"/>
      <c r="H340" s="174"/>
      <c r="I340" s="174"/>
      <c r="J340" s="174"/>
      <c r="K340" s="174"/>
      <c r="L340" s="174"/>
      <c r="M340" s="174"/>
      <c r="N340" s="119"/>
      <c r="O340" s="124"/>
      <c r="P340" s="174"/>
      <c r="Q340" s="174"/>
      <c r="R340" s="174"/>
      <c r="S340" s="174"/>
      <c r="T340" s="174"/>
      <c r="U340" s="174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4"/>
      <c r="C341" s="174"/>
      <c r="D341" s="174"/>
      <c r="E341" s="174"/>
      <c r="F341" s="174"/>
      <c r="G341" s="174"/>
      <c r="H341" s="174"/>
      <c r="I341" s="174"/>
      <c r="J341" s="174"/>
      <c r="K341" s="174"/>
      <c r="L341" s="174"/>
      <c r="M341" s="174"/>
      <c r="N341" s="119"/>
      <c r="O341" s="124"/>
      <c r="P341" s="174"/>
      <c r="Q341" s="174"/>
      <c r="R341" s="174"/>
      <c r="S341" s="174"/>
      <c r="T341" s="174"/>
      <c r="U341" s="174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4"/>
      <c r="C342" s="174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19"/>
      <c r="O342" s="124"/>
      <c r="P342" s="174"/>
      <c r="Q342" s="174"/>
      <c r="R342" s="174"/>
      <c r="S342" s="174"/>
      <c r="T342" s="174"/>
      <c r="U342" s="174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4"/>
      <c r="C343" s="174"/>
      <c r="D343" s="174"/>
      <c r="E343" s="174"/>
      <c r="F343" s="174"/>
      <c r="G343" s="174"/>
      <c r="H343" s="174"/>
      <c r="I343" s="174"/>
      <c r="J343" s="174"/>
      <c r="K343" s="174"/>
      <c r="L343" s="174"/>
      <c r="M343" s="174"/>
      <c r="N343" s="119"/>
      <c r="O343" s="124"/>
      <c r="P343" s="174"/>
      <c r="Q343" s="174"/>
      <c r="R343" s="174"/>
      <c r="S343" s="174"/>
      <c r="T343" s="174"/>
      <c r="U343" s="174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4"/>
      <c r="C344" s="174"/>
      <c r="D344" s="174"/>
      <c r="E344" s="174"/>
      <c r="F344" s="174"/>
      <c r="G344" s="174"/>
      <c r="H344" s="174"/>
      <c r="I344" s="174"/>
      <c r="J344" s="174"/>
      <c r="K344" s="174"/>
      <c r="L344" s="174"/>
      <c r="M344" s="174"/>
      <c r="N344" s="119"/>
      <c r="O344" s="124"/>
      <c r="P344" s="174"/>
      <c r="Q344" s="174"/>
      <c r="R344" s="174"/>
      <c r="S344" s="174"/>
      <c r="T344" s="174"/>
      <c r="U344" s="174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19"/>
      <c r="O345" s="124"/>
      <c r="P345" s="174"/>
      <c r="Q345" s="174"/>
      <c r="R345" s="174"/>
      <c r="S345" s="174"/>
      <c r="T345" s="174"/>
      <c r="U345" s="174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19"/>
      <c r="O346" s="124"/>
      <c r="P346" s="174"/>
      <c r="Q346" s="174"/>
      <c r="R346" s="174"/>
      <c r="S346" s="174"/>
      <c r="T346" s="174"/>
      <c r="U346" s="174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4"/>
      <c r="C347" s="174"/>
      <c r="D347" s="174"/>
      <c r="E347" s="174"/>
      <c r="F347" s="174"/>
      <c r="G347" s="174"/>
      <c r="H347" s="174"/>
      <c r="I347" s="174"/>
      <c r="J347" s="174"/>
      <c r="K347" s="174"/>
      <c r="L347" s="174"/>
      <c r="M347" s="174"/>
      <c r="N347" s="119"/>
      <c r="O347" s="124"/>
      <c r="P347" s="174"/>
      <c r="Q347" s="174"/>
      <c r="R347" s="174"/>
      <c r="S347" s="174"/>
      <c r="T347" s="174"/>
      <c r="U347" s="174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4"/>
      <c r="C348" s="174"/>
      <c r="D348" s="174"/>
      <c r="E348" s="174"/>
      <c r="F348" s="174"/>
      <c r="G348" s="174"/>
      <c r="H348" s="174"/>
      <c r="I348" s="174"/>
      <c r="J348" s="174"/>
      <c r="K348" s="174"/>
      <c r="L348" s="174"/>
      <c r="M348" s="174"/>
      <c r="N348" s="119"/>
      <c r="O348" s="124"/>
      <c r="P348" s="174"/>
      <c r="Q348" s="174"/>
      <c r="R348" s="174"/>
      <c r="S348" s="174"/>
      <c r="T348" s="174"/>
      <c r="U348" s="174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4"/>
      <c r="C349" s="174"/>
      <c r="D349" s="174"/>
      <c r="E349" s="174"/>
      <c r="F349" s="174"/>
      <c r="G349" s="174"/>
      <c r="H349" s="174"/>
      <c r="I349" s="174"/>
      <c r="J349" s="174"/>
      <c r="K349" s="174"/>
      <c r="L349" s="174"/>
      <c r="M349" s="174"/>
      <c r="N349" s="119"/>
      <c r="O349" s="124"/>
      <c r="P349" s="174"/>
      <c r="Q349" s="174"/>
      <c r="R349" s="174"/>
      <c r="S349" s="174"/>
      <c r="T349" s="174"/>
      <c r="U349" s="174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4"/>
      <c r="C350" s="174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19"/>
      <c r="O350" s="124"/>
      <c r="P350" s="174"/>
      <c r="Q350" s="174"/>
      <c r="R350" s="174"/>
      <c r="S350" s="174"/>
      <c r="T350" s="174"/>
      <c r="U350" s="174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4"/>
      <c r="C351" s="174"/>
      <c r="D351" s="174"/>
      <c r="E351" s="174"/>
      <c r="F351" s="174"/>
      <c r="G351" s="174"/>
      <c r="H351" s="174"/>
      <c r="I351" s="174"/>
      <c r="J351" s="174"/>
      <c r="K351" s="174"/>
      <c r="L351" s="174"/>
      <c r="M351" s="174"/>
      <c r="N351" s="119"/>
      <c r="O351" s="124"/>
      <c r="P351" s="174"/>
      <c r="Q351" s="174"/>
      <c r="R351" s="174"/>
      <c r="S351" s="174"/>
      <c r="T351" s="174"/>
      <c r="U351" s="174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4"/>
      <c r="C352" s="174"/>
      <c r="D352" s="174"/>
      <c r="E352" s="174"/>
      <c r="F352" s="174"/>
      <c r="G352" s="174"/>
      <c r="H352" s="174"/>
      <c r="I352" s="174"/>
      <c r="J352" s="174"/>
      <c r="K352" s="174"/>
      <c r="L352" s="174"/>
      <c r="M352" s="174"/>
      <c r="N352" s="119"/>
      <c r="O352" s="124"/>
      <c r="P352" s="174"/>
      <c r="Q352" s="174"/>
      <c r="R352" s="174"/>
      <c r="S352" s="174"/>
      <c r="T352" s="174"/>
      <c r="U352" s="174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4"/>
      <c r="C353" s="174"/>
      <c r="D353" s="174"/>
      <c r="E353" s="174"/>
      <c r="F353" s="174"/>
      <c r="G353" s="174"/>
      <c r="H353" s="174"/>
      <c r="I353" s="174"/>
      <c r="J353" s="174"/>
      <c r="K353" s="174"/>
      <c r="L353" s="174"/>
      <c r="M353" s="174"/>
      <c r="N353" s="119"/>
      <c r="O353" s="124"/>
      <c r="P353" s="174"/>
      <c r="Q353" s="174"/>
      <c r="R353" s="174"/>
      <c r="S353" s="174"/>
      <c r="T353" s="174"/>
      <c r="U353" s="174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4"/>
      <c r="C354" s="174"/>
      <c r="D354" s="174"/>
      <c r="E354" s="174"/>
      <c r="F354" s="174"/>
      <c r="G354" s="174"/>
      <c r="H354" s="174"/>
      <c r="I354" s="174"/>
      <c r="J354" s="174"/>
      <c r="K354" s="174"/>
      <c r="L354" s="174"/>
      <c r="M354" s="174"/>
      <c r="N354" s="119"/>
      <c r="O354" s="124"/>
      <c r="P354" s="174"/>
      <c r="Q354" s="174"/>
      <c r="R354" s="174"/>
      <c r="S354" s="174"/>
      <c r="T354" s="174"/>
      <c r="U354" s="174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4"/>
      <c r="C355" s="174"/>
      <c r="D355" s="174"/>
      <c r="E355" s="174"/>
      <c r="F355" s="174"/>
      <c r="G355" s="174"/>
      <c r="H355" s="174"/>
      <c r="I355" s="174"/>
      <c r="J355" s="174"/>
      <c r="K355" s="174"/>
      <c r="L355" s="174"/>
      <c r="M355" s="174"/>
      <c r="N355" s="119"/>
      <c r="O355" s="124"/>
      <c r="P355" s="174"/>
      <c r="Q355" s="174"/>
      <c r="R355" s="174"/>
      <c r="S355" s="174"/>
      <c r="T355" s="174"/>
      <c r="U355" s="174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4"/>
      <c r="C356" s="174"/>
      <c r="D356" s="174"/>
      <c r="E356" s="174"/>
      <c r="F356" s="174"/>
      <c r="G356" s="174"/>
      <c r="H356" s="174"/>
      <c r="I356" s="174"/>
      <c r="J356" s="174"/>
      <c r="K356" s="174"/>
      <c r="L356" s="174"/>
      <c r="M356" s="174"/>
      <c r="N356" s="119"/>
      <c r="O356" s="124"/>
      <c r="P356" s="174"/>
      <c r="Q356" s="174"/>
      <c r="R356" s="174"/>
      <c r="S356" s="174"/>
      <c r="T356" s="174"/>
      <c r="U356" s="174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4"/>
      <c r="C357" s="174"/>
      <c r="D357" s="174"/>
      <c r="E357" s="174"/>
      <c r="F357" s="174"/>
      <c r="G357" s="174"/>
      <c r="H357" s="174"/>
      <c r="I357" s="174"/>
      <c r="J357" s="174"/>
      <c r="K357" s="174"/>
      <c r="L357" s="174"/>
      <c r="M357" s="174"/>
      <c r="N357" s="119"/>
      <c r="O357" s="124"/>
      <c r="P357" s="174"/>
      <c r="Q357" s="174"/>
      <c r="R357" s="174"/>
      <c r="S357" s="174"/>
      <c r="T357" s="174"/>
      <c r="U357" s="174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  <c r="L358" s="174"/>
      <c r="M358" s="174"/>
      <c r="N358" s="119"/>
      <c r="O358" s="124"/>
      <c r="P358" s="174"/>
      <c r="Q358" s="174"/>
      <c r="R358" s="174"/>
      <c r="S358" s="174"/>
      <c r="T358" s="174"/>
      <c r="U358" s="174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4"/>
      <c r="C359" s="174"/>
      <c r="D359" s="174"/>
      <c r="E359" s="174"/>
      <c r="F359" s="174"/>
      <c r="G359" s="174"/>
      <c r="H359" s="174"/>
      <c r="I359" s="174"/>
      <c r="J359" s="174"/>
      <c r="K359" s="174"/>
      <c r="L359" s="174"/>
      <c r="M359" s="174"/>
      <c r="N359" s="119"/>
      <c r="O359" s="124"/>
      <c r="P359" s="174"/>
      <c r="Q359" s="174"/>
      <c r="R359" s="174"/>
      <c r="S359" s="174"/>
      <c r="T359" s="174"/>
      <c r="U359" s="174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4"/>
      <c r="C360" s="174"/>
      <c r="D360" s="174"/>
      <c r="E360" s="174"/>
      <c r="F360" s="174"/>
      <c r="G360" s="174"/>
      <c r="H360" s="174"/>
      <c r="I360" s="174"/>
      <c r="J360" s="174"/>
      <c r="K360" s="174"/>
      <c r="L360" s="174"/>
      <c r="M360" s="174"/>
      <c r="N360" s="119"/>
      <c r="O360" s="124"/>
      <c r="P360" s="174"/>
      <c r="Q360" s="174"/>
      <c r="R360" s="174"/>
      <c r="S360" s="174"/>
      <c r="T360" s="174"/>
      <c r="U360" s="174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4"/>
      <c r="C361" s="174"/>
      <c r="D361" s="174"/>
      <c r="E361" s="174"/>
      <c r="F361" s="174"/>
      <c r="G361" s="174"/>
      <c r="H361" s="174"/>
      <c r="I361" s="174"/>
      <c r="J361" s="174"/>
      <c r="K361" s="174"/>
      <c r="L361" s="174"/>
      <c r="M361" s="174"/>
      <c r="N361" s="119"/>
      <c r="O361" s="124"/>
      <c r="P361" s="174"/>
      <c r="Q361" s="174"/>
      <c r="R361" s="174"/>
      <c r="S361" s="174"/>
      <c r="T361" s="174"/>
      <c r="U361" s="174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4"/>
      <c r="C362" s="174"/>
      <c r="D362" s="174"/>
      <c r="E362" s="174"/>
      <c r="F362" s="174"/>
      <c r="G362" s="174"/>
      <c r="H362" s="174"/>
      <c r="I362" s="174"/>
      <c r="J362" s="174"/>
      <c r="K362" s="174"/>
      <c r="L362" s="174"/>
      <c r="M362" s="174"/>
      <c r="N362" s="119"/>
      <c r="O362" s="124"/>
      <c r="P362" s="174"/>
      <c r="Q362" s="174"/>
      <c r="R362" s="174"/>
      <c r="S362" s="174"/>
      <c r="T362" s="174"/>
      <c r="U362" s="174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4"/>
      <c r="C363" s="174"/>
      <c r="D363" s="174"/>
      <c r="E363" s="174"/>
      <c r="F363" s="174"/>
      <c r="G363" s="174"/>
      <c r="H363" s="174"/>
      <c r="I363" s="174"/>
      <c r="J363" s="174"/>
      <c r="K363" s="174"/>
      <c r="L363" s="174"/>
      <c r="M363" s="174"/>
      <c r="N363" s="119"/>
      <c r="O363" s="124"/>
      <c r="P363" s="174"/>
      <c r="Q363" s="174"/>
      <c r="R363" s="174"/>
      <c r="S363" s="174"/>
      <c r="T363" s="174"/>
      <c r="U363" s="174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4"/>
      <c r="C364" s="174"/>
      <c r="D364" s="174"/>
      <c r="E364" s="174"/>
      <c r="F364" s="174"/>
      <c r="G364" s="174"/>
      <c r="H364" s="174"/>
      <c r="I364" s="174"/>
      <c r="J364" s="174"/>
      <c r="K364" s="174"/>
      <c r="L364" s="174"/>
      <c r="M364" s="174"/>
      <c r="N364" s="119"/>
      <c r="O364" s="124"/>
      <c r="P364" s="174"/>
      <c r="Q364" s="174"/>
      <c r="R364" s="174"/>
      <c r="S364" s="174"/>
      <c r="T364" s="174"/>
      <c r="U364" s="174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4"/>
      <c r="C365" s="174"/>
      <c r="D365" s="174"/>
      <c r="E365" s="174"/>
      <c r="F365" s="174"/>
      <c r="G365" s="174"/>
      <c r="H365" s="174"/>
      <c r="I365" s="174"/>
      <c r="J365" s="174"/>
      <c r="K365" s="174"/>
      <c r="L365" s="174"/>
      <c r="M365" s="174"/>
      <c r="N365" s="119"/>
      <c r="O365" s="124"/>
      <c r="P365" s="174"/>
      <c r="Q365" s="174"/>
      <c r="R365" s="174"/>
      <c r="S365" s="174"/>
      <c r="T365" s="174"/>
      <c r="U365" s="174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4"/>
      <c r="C366" s="174"/>
      <c r="D366" s="174"/>
      <c r="E366" s="174"/>
      <c r="F366" s="174"/>
      <c r="G366" s="174"/>
      <c r="H366" s="174"/>
      <c r="I366" s="174"/>
      <c r="J366" s="174"/>
      <c r="K366" s="174"/>
      <c r="L366" s="174"/>
      <c r="M366" s="174"/>
      <c r="N366" s="119"/>
      <c r="O366" s="124"/>
      <c r="P366" s="174"/>
      <c r="Q366" s="174"/>
      <c r="R366" s="174"/>
      <c r="S366" s="174"/>
      <c r="T366" s="174"/>
      <c r="U366" s="174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4"/>
      <c r="C367" s="174"/>
      <c r="D367" s="174"/>
      <c r="E367" s="174"/>
      <c r="F367" s="174"/>
      <c r="G367" s="174"/>
      <c r="H367" s="174"/>
      <c r="I367" s="174"/>
      <c r="J367" s="174"/>
      <c r="K367" s="174"/>
      <c r="L367" s="174"/>
      <c r="M367" s="174"/>
      <c r="N367" s="119"/>
      <c r="O367" s="124"/>
      <c r="P367" s="174"/>
      <c r="Q367" s="174"/>
      <c r="R367" s="174"/>
      <c r="S367" s="174"/>
      <c r="T367" s="174"/>
      <c r="U367" s="174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4"/>
      <c r="C368" s="174"/>
      <c r="D368" s="174"/>
      <c r="E368" s="174"/>
      <c r="F368" s="174"/>
      <c r="G368" s="174"/>
      <c r="H368" s="174"/>
      <c r="I368" s="174"/>
      <c r="J368" s="174"/>
      <c r="K368" s="174"/>
      <c r="L368" s="174"/>
      <c r="M368" s="174"/>
      <c r="N368" s="119"/>
      <c r="O368" s="124"/>
      <c r="P368" s="174"/>
      <c r="Q368" s="174"/>
      <c r="R368" s="174"/>
      <c r="S368" s="174"/>
      <c r="T368" s="174"/>
      <c r="U368" s="174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4"/>
      <c r="C369" s="174"/>
      <c r="D369" s="174"/>
      <c r="E369" s="174"/>
      <c r="F369" s="174"/>
      <c r="G369" s="174"/>
      <c r="H369" s="174"/>
      <c r="I369" s="174"/>
      <c r="J369" s="174"/>
      <c r="K369" s="174"/>
      <c r="L369" s="174"/>
      <c r="M369" s="174"/>
      <c r="N369" s="119"/>
      <c r="O369" s="124"/>
      <c r="P369" s="174"/>
      <c r="Q369" s="174"/>
      <c r="R369" s="174"/>
      <c r="S369" s="174"/>
      <c r="T369" s="174"/>
      <c r="U369" s="174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19"/>
      <c r="O370" s="124"/>
      <c r="P370" s="174"/>
      <c r="Q370" s="174"/>
      <c r="R370" s="174"/>
      <c r="S370" s="174"/>
      <c r="T370" s="174"/>
      <c r="U370" s="174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78"/>
      <c r="C375" s="179"/>
      <c r="D375" s="179"/>
      <c r="E375" s="46"/>
      <c r="F375" s="46"/>
      <c r="G375" s="46"/>
      <c r="H375" s="178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75"/>
      <c r="C376" s="175"/>
      <c r="D376" s="175"/>
      <c r="E376" s="123"/>
      <c r="F376" s="123"/>
      <c r="G376" s="123"/>
      <c r="H376" s="176"/>
      <c r="I376" s="176"/>
      <c r="J376" s="176"/>
      <c r="K376" s="176"/>
      <c r="L376" s="177"/>
      <c r="M376" s="177"/>
      <c r="N376" s="177"/>
      <c r="O376" s="177"/>
      <c r="P376" s="177"/>
      <c r="Q376" s="177"/>
      <c r="R376" s="177"/>
      <c r="S376" s="177"/>
      <c r="T376" s="177"/>
      <c r="U376" s="177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75"/>
      <c r="C377" s="175"/>
      <c r="D377" s="175"/>
      <c r="E377" s="123"/>
      <c r="F377" s="123"/>
      <c r="G377" s="123"/>
      <c r="H377" s="176"/>
      <c r="I377" s="176"/>
      <c r="J377" s="176"/>
      <c r="K377" s="176"/>
      <c r="L377" s="177"/>
      <c r="M377" s="177"/>
      <c r="N377" s="177"/>
      <c r="O377" s="177"/>
      <c r="P377" s="177"/>
      <c r="Q377" s="177"/>
      <c r="R377" s="177"/>
      <c r="S377" s="177"/>
      <c r="T377" s="177"/>
      <c r="U377" s="177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75"/>
      <c r="C378" s="175"/>
      <c r="D378" s="175"/>
      <c r="E378" s="123"/>
      <c r="F378" s="123"/>
      <c r="G378" s="123"/>
      <c r="H378" s="176"/>
      <c r="I378" s="176"/>
      <c r="J378" s="176"/>
      <c r="K378" s="176"/>
      <c r="L378" s="177"/>
      <c r="M378" s="177"/>
      <c r="N378" s="177"/>
      <c r="O378" s="177"/>
      <c r="P378" s="177"/>
      <c r="Q378" s="177"/>
      <c r="R378" s="177"/>
      <c r="S378" s="177"/>
      <c r="T378" s="177"/>
      <c r="U378" s="177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75"/>
      <c r="C379" s="175"/>
      <c r="D379" s="175"/>
      <c r="E379" s="123"/>
      <c r="F379" s="123"/>
      <c r="G379" s="123"/>
      <c r="H379" s="176"/>
      <c r="I379" s="176"/>
      <c r="J379" s="176"/>
      <c r="K379" s="176"/>
      <c r="L379" s="177"/>
      <c r="M379" s="177"/>
      <c r="N379" s="177"/>
      <c r="O379" s="177"/>
      <c r="P379" s="177"/>
      <c r="Q379" s="177"/>
      <c r="R379" s="177"/>
      <c r="S379" s="177"/>
      <c r="T379" s="177"/>
      <c r="U379" s="177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75"/>
      <c r="C380" s="175"/>
      <c r="D380" s="175"/>
      <c r="E380" s="123"/>
      <c r="F380" s="123"/>
      <c r="G380" s="123"/>
      <c r="H380" s="176"/>
      <c r="I380" s="176"/>
      <c r="J380" s="176"/>
      <c r="K380" s="176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75"/>
      <c r="C381" s="175"/>
      <c r="D381" s="175"/>
      <c r="E381" s="123"/>
      <c r="F381" s="123"/>
      <c r="G381" s="123"/>
      <c r="H381" s="176"/>
      <c r="I381" s="176"/>
      <c r="J381" s="176"/>
      <c r="K381" s="176"/>
      <c r="L381" s="177"/>
      <c r="M381" s="177"/>
      <c r="N381" s="177"/>
      <c r="O381" s="177"/>
      <c r="P381" s="177"/>
      <c r="Q381" s="177"/>
      <c r="R381" s="177"/>
      <c r="S381" s="177"/>
      <c r="T381" s="177"/>
      <c r="U381" s="177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75"/>
      <c r="C382" s="175"/>
      <c r="D382" s="175"/>
      <c r="E382" s="123"/>
      <c r="F382" s="123"/>
      <c r="G382" s="123"/>
      <c r="H382" s="176"/>
      <c r="I382" s="176"/>
      <c r="J382" s="176"/>
      <c r="K382" s="176"/>
      <c r="L382" s="177"/>
      <c r="M382" s="177"/>
      <c r="N382" s="177"/>
      <c r="O382" s="177"/>
      <c r="P382" s="177"/>
      <c r="Q382" s="177"/>
      <c r="R382" s="177"/>
      <c r="S382" s="177"/>
      <c r="T382" s="177"/>
      <c r="U382" s="177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75"/>
      <c r="C383" s="175"/>
      <c r="D383" s="175"/>
      <c r="E383" s="123"/>
      <c r="F383" s="123"/>
      <c r="G383" s="123"/>
      <c r="H383" s="176"/>
      <c r="I383" s="176"/>
      <c r="J383" s="176"/>
      <c r="K383" s="176"/>
      <c r="L383" s="177"/>
      <c r="M383" s="177"/>
      <c r="N383" s="177"/>
      <c r="O383" s="177"/>
      <c r="P383" s="177"/>
      <c r="Q383" s="177"/>
      <c r="R383" s="177"/>
      <c r="S383" s="177"/>
      <c r="T383" s="177"/>
      <c r="U383" s="177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75"/>
      <c r="C384" s="175"/>
      <c r="D384" s="175"/>
      <c r="E384" s="123"/>
      <c r="F384" s="123"/>
      <c r="G384" s="123"/>
      <c r="H384" s="176"/>
      <c r="I384" s="176"/>
      <c r="J384" s="176"/>
      <c r="K384" s="176"/>
      <c r="L384" s="177"/>
      <c r="M384" s="177"/>
      <c r="N384" s="177"/>
      <c r="O384" s="177"/>
      <c r="P384" s="177"/>
      <c r="Q384" s="177"/>
      <c r="R384" s="177"/>
      <c r="S384" s="177"/>
      <c r="T384" s="177"/>
      <c r="U384" s="177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75"/>
      <c r="C385" s="175"/>
      <c r="D385" s="175"/>
      <c r="E385" s="123"/>
      <c r="F385" s="123"/>
      <c r="G385" s="123"/>
      <c r="H385" s="176"/>
      <c r="I385" s="176"/>
      <c r="J385" s="176"/>
      <c r="K385" s="176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75"/>
      <c r="C386" s="175"/>
      <c r="D386" s="175"/>
      <c r="E386" s="123"/>
      <c r="F386" s="123"/>
      <c r="G386" s="123"/>
      <c r="H386" s="176"/>
      <c r="I386" s="176"/>
      <c r="J386" s="176"/>
      <c r="K386" s="176"/>
      <c r="L386" s="177"/>
      <c r="M386" s="177"/>
      <c r="N386" s="177"/>
      <c r="O386" s="177"/>
      <c r="P386" s="177"/>
      <c r="Q386" s="177"/>
      <c r="R386" s="177"/>
      <c r="S386" s="177"/>
      <c r="T386" s="177"/>
      <c r="U386" s="177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75"/>
      <c r="C387" s="175"/>
      <c r="D387" s="175"/>
      <c r="E387" s="123"/>
      <c r="F387" s="123"/>
      <c r="G387" s="123"/>
      <c r="H387" s="176"/>
      <c r="I387" s="176"/>
      <c r="J387" s="176"/>
      <c r="K387" s="176"/>
      <c r="L387" s="177"/>
      <c r="M387" s="177"/>
      <c r="N387" s="177"/>
      <c r="O387" s="177"/>
      <c r="P387" s="177"/>
      <c r="Q387" s="177"/>
      <c r="R387" s="177"/>
      <c r="S387" s="177"/>
      <c r="T387" s="177"/>
      <c r="U387" s="177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75"/>
      <c r="C388" s="175"/>
      <c r="D388" s="175"/>
      <c r="E388" s="123"/>
      <c r="F388" s="123"/>
      <c r="G388" s="123"/>
      <c r="H388" s="176"/>
      <c r="I388" s="176"/>
      <c r="J388" s="176"/>
      <c r="K388" s="176"/>
      <c r="L388" s="177"/>
      <c r="M388" s="177"/>
      <c r="N388" s="177"/>
      <c r="O388" s="177"/>
      <c r="P388" s="177"/>
      <c r="Q388" s="177"/>
      <c r="R388" s="177"/>
      <c r="S388" s="177"/>
      <c r="T388" s="177"/>
      <c r="U388" s="177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75"/>
      <c r="C389" s="175"/>
      <c r="D389" s="175"/>
      <c r="E389" s="123"/>
      <c r="F389" s="123"/>
      <c r="G389" s="123"/>
      <c r="H389" s="176"/>
      <c r="I389" s="176"/>
      <c r="J389" s="176"/>
      <c r="K389" s="176"/>
      <c r="L389" s="177"/>
      <c r="M389" s="177"/>
      <c r="N389" s="177"/>
      <c r="O389" s="177"/>
      <c r="P389" s="177"/>
      <c r="Q389" s="177"/>
      <c r="R389" s="177"/>
      <c r="S389" s="177"/>
      <c r="T389" s="177"/>
      <c r="U389" s="177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75"/>
      <c r="C390" s="175"/>
      <c r="D390" s="175"/>
      <c r="E390" s="123"/>
      <c r="F390" s="123"/>
      <c r="G390" s="123"/>
      <c r="H390" s="176"/>
      <c r="I390" s="176"/>
      <c r="J390" s="176"/>
      <c r="K390" s="176"/>
      <c r="L390" s="177"/>
      <c r="M390" s="177"/>
      <c r="N390" s="177"/>
      <c r="O390" s="177"/>
      <c r="P390" s="177"/>
      <c r="Q390" s="177"/>
      <c r="R390" s="177"/>
      <c r="S390" s="177"/>
      <c r="T390" s="177"/>
      <c r="U390" s="177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75"/>
      <c r="C391" s="175"/>
      <c r="D391" s="175"/>
      <c r="E391" s="123"/>
      <c r="F391" s="123"/>
      <c r="G391" s="123"/>
      <c r="H391" s="176"/>
      <c r="I391" s="176"/>
      <c r="J391" s="176"/>
      <c r="K391" s="176"/>
      <c r="L391" s="177"/>
      <c r="M391" s="177"/>
      <c r="N391" s="177"/>
      <c r="O391" s="177"/>
      <c r="P391" s="177"/>
      <c r="Q391" s="177"/>
      <c r="R391" s="177"/>
      <c r="S391" s="177"/>
      <c r="T391" s="177"/>
      <c r="U391" s="177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75"/>
      <c r="C392" s="175"/>
      <c r="D392" s="175"/>
      <c r="E392" s="123"/>
      <c r="F392" s="123"/>
      <c r="G392" s="123"/>
      <c r="H392" s="176"/>
      <c r="I392" s="176"/>
      <c r="J392" s="176"/>
      <c r="K392" s="176"/>
      <c r="L392" s="177"/>
      <c r="M392" s="177"/>
      <c r="N392" s="177"/>
      <c r="O392" s="177"/>
      <c r="P392" s="177"/>
      <c r="Q392" s="177"/>
      <c r="R392" s="177"/>
      <c r="S392" s="177"/>
      <c r="T392" s="177"/>
      <c r="U392" s="177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75"/>
      <c r="C393" s="175"/>
      <c r="D393" s="175"/>
      <c r="E393" s="123"/>
      <c r="F393" s="123"/>
      <c r="G393" s="123"/>
      <c r="H393" s="176"/>
      <c r="I393" s="176"/>
      <c r="J393" s="176"/>
      <c r="K393" s="176"/>
      <c r="L393" s="177"/>
      <c r="M393" s="177"/>
      <c r="N393" s="177"/>
      <c r="O393" s="177"/>
      <c r="P393" s="177"/>
      <c r="Q393" s="177"/>
      <c r="R393" s="177"/>
      <c r="S393" s="177"/>
      <c r="T393" s="177"/>
      <c r="U393" s="177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78"/>
      <c r="C396" s="179"/>
      <c r="D396" s="179"/>
      <c r="E396" s="180"/>
      <c r="F396" s="180"/>
      <c r="G396" s="180"/>
      <c r="H396" s="180"/>
      <c r="I396" s="180"/>
      <c r="J396" s="180"/>
      <c r="K396" s="180"/>
      <c r="L396" s="180"/>
      <c r="M396" s="180"/>
      <c r="N396" s="46"/>
      <c r="O396" s="46"/>
      <c r="P396" s="46"/>
      <c r="Q396" s="178"/>
      <c r="R396" s="178"/>
      <c r="S396" s="178"/>
      <c r="T396" s="178"/>
      <c r="U396" s="178"/>
      <c r="V396" s="178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4"/>
      <c r="C397" s="174"/>
      <c r="D397" s="174"/>
      <c r="E397" s="174"/>
      <c r="F397" s="174"/>
      <c r="G397" s="174"/>
      <c r="H397" s="174"/>
      <c r="I397" s="174"/>
      <c r="J397" s="174"/>
      <c r="K397" s="174"/>
      <c r="L397" s="174"/>
      <c r="M397" s="174"/>
      <c r="N397" s="119"/>
      <c r="O397" s="124"/>
      <c r="P397" s="124"/>
      <c r="Q397" s="174"/>
      <c r="R397" s="174"/>
      <c r="S397" s="174"/>
      <c r="T397" s="174"/>
      <c r="U397" s="174"/>
      <c r="V397" s="174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4"/>
      <c r="C398" s="174"/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19"/>
      <c r="O398" s="124"/>
      <c r="P398" s="124"/>
      <c r="Q398" s="174"/>
      <c r="R398" s="174"/>
      <c r="S398" s="174"/>
      <c r="T398" s="174"/>
      <c r="U398" s="174"/>
      <c r="V398" s="174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4"/>
      <c r="C399" s="174"/>
      <c r="D399" s="174"/>
      <c r="E399" s="174"/>
      <c r="F399" s="174"/>
      <c r="G399" s="174"/>
      <c r="H399" s="174"/>
      <c r="I399" s="174"/>
      <c r="J399" s="174"/>
      <c r="K399" s="174"/>
      <c r="L399" s="174"/>
      <c r="M399" s="174"/>
      <c r="N399" s="119"/>
      <c r="O399" s="124"/>
      <c r="P399" s="124"/>
      <c r="Q399" s="174"/>
      <c r="R399" s="174"/>
      <c r="S399" s="174"/>
      <c r="T399" s="174"/>
      <c r="U399" s="174"/>
      <c r="V399" s="174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4"/>
      <c r="C400" s="174"/>
      <c r="D400" s="174"/>
      <c r="E400" s="174"/>
      <c r="F400" s="174"/>
      <c r="G400" s="174"/>
      <c r="H400" s="174"/>
      <c r="I400" s="174"/>
      <c r="J400" s="174"/>
      <c r="K400" s="174"/>
      <c r="L400" s="174"/>
      <c r="M400" s="174"/>
      <c r="N400" s="119"/>
      <c r="O400" s="124"/>
      <c r="P400" s="124"/>
      <c r="Q400" s="174"/>
      <c r="R400" s="174"/>
      <c r="S400" s="174"/>
      <c r="T400" s="174"/>
      <c r="U400" s="174"/>
      <c r="V400" s="174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4"/>
      <c r="C401" s="174"/>
      <c r="D401" s="174"/>
      <c r="E401" s="174"/>
      <c r="F401" s="174"/>
      <c r="G401" s="174"/>
      <c r="H401" s="174"/>
      <c r="I401" s="174"/>
      <c r="J401" s="174"/>
      <c r="K401" s="174"/>
      <c r="L401" s="174"/>
      <c r="M401" s="174"/>
      <c r="N401" s="119"/>
      <c r="O401" s="124"/>
      <c r="P401" s="124"/>
      <c r="Q401" s="174"/>
      <c r="R401" s="174"/>
      <c r="S401" s="174"/>
      <c r="T401" s="174"/>
      <c r="U401" s="174"/>
      <c r="V401" s="174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4"/>
      <c r="C402" s="174"/>
      <c r="D402" s="174"/>
      <c r="E402" s="174"/>
      <c r="F402" s="174"/>
      <c r="G402" s="174"/>
      <c r="H402" s="174"/>
      <c r="I402" s="174"/>
      <c r="J402" s="174"/>
      <c r="K402" s="174"/>
      <c r="L402" s="174"/>
      <c r="M402" s="174"/>
      <c r="N402" s="119"/>
      <c r="O402" s="124"/>
      <c r="P402" s="124"/>
      <c r="Q402" s="174"/>
      <c r="R402" s="174"/>
      <c r="S402" s="174"/>
      <c r="T402" s="174"/>
      <c r="U402" s="174"/>
      <c r="V402" s="174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4"/>
      <c r="C403" s="174"/>
      <c r="D403" s="174"/>
      <c r="E403" s="174"/>
      <c r="F403" s="174"/>
      <c r="G403" s="174"/>
      <c r="H403" s="174"/>
      <c r="I403" s="174"/>
      <c r="J403" s="174"/>
      <c r="K403" s="174"/>
      <c r="L403" s="174"/>
      <c r="M403" s="174"/>
      <c r="N403" s="119"/>
      <c r="O403" s="124"/>
      <c r="P403" s="124"/>
      <c r="Q403" s="174"/>
      <c r="R403" s="174"/>
      <c r="S403" s="174"/>
      <c r="T403" s="174"/>
      <c r="U403" s="174"/>
      <c r="V403" s="174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4"/>
      <c r="C404" s="174"/>
      <c r="D404" s="174"/>
      <c r="E404" s="174"/>
      <c r="F404" s="174"/>
      <c r="G404" s="174"/>
      <c r="H404" s="174"/>
      <c r="I404" s="174"/>
      <c r="J404" s="174"/>
      <c r="K404" s="174"/>
      <c r="L404" s="174"/>
      <c r="M404" s="174"/>
      <c r="N404" s="119"/>
      <c r="O404" s="124"/>
      <c r="P404" s="124"/>
      <c r="Q404" s="174"/>
      <c r="R404" s="174"/>
      <c r="S404" s="174"/>
      <c r="T404" s="174"/>
      <c r="U404" s="174"/>
      <c r="V404" s="174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4"/>
      <c r="C405" s="174"/>
      <c r="D405" s="174"/>
      <c r="E405" s="174"/>
      <c r="F405" s="174"/>
      <c r="G405" s="174"/>
      <c r="H405" s="174"/>
      <c r="I405" s="174"/>
      <c r="J405" s="174"/>
      <c r="K405" s="174"/>
      <c r="L405" s="174"/>
      <c r="M405" s="174"/>
      <c r="N405" s="119"/>
      <c r="O405" s="124"/>
      <c r="P405" s="124"/>
      <c r="Q405" s="174"/>
      <c r="R405" s="174"/>
      <c r="S405" s="174"/>
      <c r="T405" s="174"/>
      <c r="U405" s="174"/>
      <c r="V405" s="174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4"/>
      <c r="C406" s="174"/>
      <c r="D406" s="174"/>
      <c r="E406" s="174"/>
      <c r="F406" s="174"/>
      <c r="G406" s="174"/>
      <c r="H406" s="174"/>
      <c r="I406" s="174"/>
      <c r="J406" s="174"/>
      <c r="K406" s="174"/>
      <c r="L406" s="174"/>
      <c r="M406" s="174"/>
      <c r="N406" s="119"/>
      <c r="O406" s="124"/>
      <c r="P406" s="124"/>
      <c r="Q406" s="174"/>
      <c r="R406" s="174"/>
      <c r="S406" s="174"/>
      <c r="T406" s="174"/>
      <c r="U406" s="174"/>
      <c r="V406" s="174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4"/>
      <c r="C407" s="174"/>
      <c r="D407" s="174"/>
      <c r="E407" s="174"/>
      <c r="F407" s="174"/>
      <c r="G407" s="174"/>
      <c r="H407" s="174"/>
      <c r="I407" s="174"/>
      <c r="J407" s="174"/>
      <c r="K407" s="174"/>
      <c r="L407" s="174"/>
      <c r="M407" s="174"/>
      <c r="N407" s="119"/>
      <c r="O407" s="124"/>
      <c r="P407" s="124"/>
      <c r="Q407" s="174"/>
      <c r="R407" s="174"/>
      <c r="S407" s="174"/>
      <c r="T407" s="174"/>
      <c r="U407" s="174"/>
      <c r="V407" s="174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4"/>
      <c r="C408" s="174"/>
      <c r="D408" s="174"/>
      <c r="E408" s="174"/>
      <c r="F408" s="174"/>
      <c r="G408" s="174"/>
      <c r="H408" s="174"/>
      <c r="I408" s="174"/>
      <c r="J408" s="174"/>
      <c r="K408" s="174"/>
      <c r="L408" s="174"/>
      <c r="M408" s="174"/>
      <c r="N408" s="119"/>
      <c r="O408" s="124"/>
      <c r="P408" s="124"/>
      <c r="Q408" s="174"/>
      <c r="R408" s="174"/>
      <c r="S408" s="174"/>
      <c r="T408" s="174"/>
      <c r="U408" s="174"/>
      <c r="V408" s="174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4"/>
      <c r="C409" s="174"/>
      <c r="D409" s="174"/>
      <c r="E409" s="174"/>
      <c r="F409" s="174"/>
      <c r="G409" s="174"/>
      <c r="H409" s="174"/>
      <c r="I409" s="174"/>
      <c r="J409" s="174"/>
      <c r="K409" s="174"/>
      <c r="L409" s="174"/>
      <c r="M409" s="174"/>
      <c r="N409" s="119"/>
      <c r="O409" s="124"/>
      <c r="P409" s="124"/>
      <c r="Q409" s="174"/>
      <c r="R409" s="174"/>
      <c r="S409" s="174"/>
      <c r="T409" s="174"/>
      <c r="U409" s="174"/>
      <c r="V409" s="174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4"/>
      <c r="C410" s="174"/>
      <c r="D410" s="174"/>
      <c r="E410" s="174"/>
      <c r="F410" s="174"/>
      <c r="G410" s="174"/>
      <c r="H410" s="174"/>
      <c r="I410" s="174"/>
      <c r="J410" s="174"/>
      <c r="K410" s="174"/>
      <c r="L410" s="174"/>
      <c r="M410" s="174"/>
      <c r="N410" s="119"/>
      <c r="O410" s="124"/>
      <c r="P410" s="124"/>
      <c r="Q410" s="174"/>
      <c r="R410" s="174"/>
      <c r="S410" s="174"/>
      <c r="T410" s="174"/>
      <c r="U410" s="174"/>
      <c r="V410" s="174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4"/>
      <c r="C411" s="174"/>
      <c r="D411" s="174"/>
      <c r="E411" s="174"/>
      <c r="F411" s="174"/>
      <c r="G411" s="174"/>
      <c r="H411" s="174"/>
      <c r="I411" s="174"/>
      <c r="J411" s="174"/>
      <c r="K411" s="174"/>
      <c r="L411" s="174"/>
      <c r="M411" s="174"/>
      <c r="N411" s="119"/>
      <c r="O411" s="124"/>
      <c r="P411" s="124"/>
      <c r="Q411" s="174"/>
      <c r="R411" s="174"/>
      <c r="S411" s="174"/>
      <c r="T411" s="174"/>
      <c r="U411" s="174"/>
      <c r="V411" s="174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4"/>
      <c r="C412" s="174"/>
      <c r="D412" s="174"/>
      <c r="E412" s="174"/>
      <c r="F412" s="174"/>
      <c r="G412" s="174"/>
      <c r="H412" s="174"/>
      <c r="I412" s="174"/>
      <c r="J412" s="174"/>
      <c r="K412" s="174"/>
      <c r="L412" s="174"/>
      <c r="M412" s="174"/>
      <c r="N412" s="119"/>
      <c r="O412" s="124"/>
      <c r="P412" s="124"/>
      <c r="Q412" s="174"/>
      <c r="R412" s="174"/>
      <c r="S412" s="174"/>
      <c r="T412" s="174"/>
      <c r="U412" s="174"/>
      <c r="V412" s="174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4"/>
      <c r="C413" s="174"/>
      <c r="D413" s="174"/>
      <c r="E413" s="174"/>
      <c r="F413" s="174"/>
      <c r="G413" s="174"/>
      <c r="H413" s="174"/>
      <c r="I413" s="174"/>
      <c r="J413" s="174"/>
      <c r="K413" s="174"/>
      <c r="L413" s="174"/>
      <c r="M413" s="174"/>
      <c r="N413" s="119"/>
      <c r="O413" s="124"/>
      <c r="P413" s="124"/>
      <c r="Q413" s="174"/>
      <c r="R413" s="174"/>
      <c r="S413" s="174"/>
      <c r="T413" s="174"/>
      <c r="U413" s="174"/>
      <c r="V413" s="174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4"/>
      <c r="C414" s="174"/>
      <c r="D414" s="174"/>
      <c r="E414" s="174"/>
      <c r="F414" s="174"/>
      <c r="G414" s="174"/>
      <c r="H414" s="174"/>
      <c r="I414" s="174"/>
      <c r="J414" s="174"/>
      <c r="K414" s="174"/>
      <c r="L414" s="174"/>
      <c r="M414" s="174"/>
      <c r="N414" s="119"/>
      <c r="O414" s="124"/>
      <c r="P414" s="124"/>
      <c r="Q414" s="174"/>
      <c r="R414" s="174"/>
      <c r="S414" s="174"/>
      <c r="T414" s="174"/>
      <c r="U414" s="174"/>
      <c r="V414" s="174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4"/>
      <c r="C415" s="174"/>
      <c r="D415" s="174"/>
      <c r="E415" s="174"/>
      <c r="F415" s="174"/>
      <c r="G415" s="174"/>
      <c r="H415" s="174"/>
      <c r="I415" s="174"/>
      <c r="J415" s="174"/>
      <c r="K415" s="174"/>
      <c r="L415" s="174"/>
      <c r="M415" s="174"/>
      <c r="N415" s="119"/>
      <c r="O415" s="124"/>
      <c r="P415" s="124"/>
      <c r="Q415" s="174"/>
      <c r="R415" s="174"/>
      <c r="S415" s="174"/>
      <c r="T415" s="174"/>
      <c r="U415" s="174"/>
      <c r="V415" s="174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4"/>
      <c r="C416" s="174"/>
      <c r="D416" s="174"/>
      <c r="E416" s="174"/>
      <c r="F416" s="174"/>
      <c r="G416" s="174"/>
      <c r="H416" s="174"/>
      <c r="I416" s="174"/>
      <c r="J416" s="174"/>
      <c r="K416" s="174"/>
      <c r="L416" s="174"/>
      <c r="M416" s="174"/>
      <c r="N416" s="119"/>
      <c r="O416" s="124"/>
      <c r="P416" s="124"/>
      <c r="Q416" s="174"/>
      <c r="R416" s="174"/>
      <c r="S416" s="174"/>
      <c r="T416" s="174"/>
      <c r="U416" s="174"/>
      <c r="V416" s="174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4"/>
      <c r="C417" s="174"/>
      <c r="D417" s="174"/>
      <c r="E417" s="174"/>
      <c r="F417" s="174"/>
      <c r="G417" s="174"/>
      <c r="H417" s="174"/>
      <c r="I417" s="174"/>
      <c r="J417" s="174"/>
      <c r="K417" s="174"/>
      <c r="L417" s="174"/>
      <c r="M417" s="174"/>
      <c r="N417" s="119"/>
      <c r="O417" s="124"/>
      <c r="P417" s="124"/>
      <c r="Q417" s="174"/>
      <c r="R417" s="174"/>
      <c r="S417" s="174"/>
      <c r="T417" s="174"/>
      <c r="U417" s="174"/>
      <c r="V417" s="174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4"/>
      <c r="C418" s="174"/>
      <c r="D418" s="174"/>
      <c r="E418" s="174"/>
      <c r="F418" s="174"/>
      <c r="G418" s="174"/>
      <c r="H418" s="174"/>
      <c r="I418" s="174"/>
      <c r="J418" s="174"/>
      <c r="K418" s="174"/>
      <c r="L418" s="174"/>
      <c r="M418" s="174"/>
      <c r="N418" s="119"/>
      <c r="O418" s="124"/>
      <c r="P418" s="124"/>
      <c r="Q418" s="174"/>
      <c r="R418" s="174"/>
      <c r="S418" s="174"/>
      <c r="T418" s="174"/>
      <c r="U418" s="174"/>
      <c r="V418" s="174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4"/>
      <c r="C419" s="174"/>
      <c r="D419" s="174"/>
      <c r="E419" s="174"/>
      <c r="F419" s="174"/>
      <c r="G419" s="174"/>
      <c r="H419" s="174"/>
      <c r="I419" s="174"/>
      <c r="J419" s="174"/>
      <c r="K419" s="174"/>
      <c r="L419" s="174"/>
      <c r="M419" s="174"/>
      <c r="N419" s="119"/>
      <c r="O419" s="124"/>
      <c r="P419" s="124"/>
      <c r="Q419" s="174"/>
      <c r="R419" s="174"/>
      <c r="S419" s="174"/>
      <c r="T419" s="174"/>
      <c r="U419" s="174"/>
      <c r="V419" s="174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4"/>
      <c r="C420" s="174"/>
      <c r="D420" s="174"/>
      <c r="E420" s="174"/>
      <c r="F420" s="174"/>
      <c r="G420" s="174"/>
      <c r="H420" s="174"/>
      <c r="I420" s="174"/>
      <c r="J420" s="174"/>
      <c r="K420" s="174"/>
      <c r="L420" s="174"/>
      <c r="M420" s="174"/>
      <c r="N420" s="119"/>
      <c r="O420" s="124"/>
      <c r="P420" s="124"/>
      <c r="Q420" s="174"/>
      <c r="R420" s="174"/>
      <c r="S420" s="174"/>
      <c r="T420" s="174"/>
      <c r="U420" s="174"/>
      <c r="V420" s="174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4"/>
      <c r="C421" s="174"/>
      <c r="D421" s="174"/>
      <c r="E421" s="174"/>
      <c r="F421" s="174"/>
      <c r="G421" s="174"/>
      <c r="H421" s="174"/>
      <c r="I421" s="174"/>
      <c r="J421" s="174"/>
      <c r="K421" s="174"/>
      <c r="L421" s="174"/>
      <c r="M421" s="174"/>
      <c r="N421" s="119"/>
      <c r="O421" s="124"/>
      <c r="P421" s="124"/>
      <c r="Q421" s="174"/>
      <c r="R421" s="174"/>
      <c r="S421" s="174"/>
      <c r="T421" s="174"/>
      <c r="U421" s="174"/>
      <c r="V421" s="174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4"/>
      <c r="C422" s="174"/>
      <c r="D422" s="174"/>
      <c r="E422" s="174"/>
      <c r="F422" s="174"/>
      <c r="G422" s="174"/>
      <c r="H422" s="174"/>
      <c r="I422" s="174"/>
      <c r="J422" s="174"/>
      <c r="K422" s="174"/>
      <c r="L422" s="174"/>
      <c r="M422" s="174"/>
      <c r="N422" s="119"/>
      <c r="O422" s="124"/>
      <c r="P422" s="124"/>
      <c r="Q422" s="174"/>
      <c r="R422" s="174"/>
      <c r="S422" s="174"/>
      <c r="T422" s="174"/>
      <c r="U422" s="174"/>
      <c r="V422" s="174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4"/>
      <c r="C423" s="174"/>
      <c r="D423" s="174"/>
      <c r="E423" s="174"/>
      <c r="F423" s="174"/>
      <c r="G423" s="174"/>
      <c r="H423" s="174"/>
      <c r="I423" s="174"/>
      <c r="J423" s="174"/>
      <c r="K423" s="174"/>
      <c r="L423" s="174"/>
      <c r="M423" s="174"/>
      <c r="N423" s="119"/>
      <c r="O423" s="124"/>
      <c r="P423" s="124"/>
      <c r="Q423" s="174"/>
      <c r="R423" s="174"/>
      <c r="S423" s="174"/>
      <c r="T423" s="174"/>
      <c r="U423" s="174"/>
      <c r="V423" s="174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4"/>
      <c r="C424" s="174"/>
      <c r="D424" s="174"/>
      <c r="E424" s="174"/>
      <c r="F424" s="174"/>
      <c r="G424" s="174"/>
      <c r="H424" s="174"/>
      <c r="I424" s="174"/>
      <c r="J424" s="174"/>
      <c r="K424" s="174"/>
      <c r="L424" s="174"/>
      <c r="M424" s="174"/>
      <c r="N424" s="119"/>
      <c r="O424" s="124"/>
      <c r="P424" s="124"/>
      <c r="Q424" s="174"/>
      <c r="R424" s="174"/>
      <c r="S424" s="174"/>
      <c r="T424" s="174"/>
      <c r="U424" s="174"/>
      <c r="V424" s="174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4"/>
      <c r="C425" s="174"/>
      <c r="D425" s="174"/>
      <c r="E425" s="174"/>
      <c r="F425" s="174"/>
      <c r="G425" s="174"/>
      <c r="H425" s="174"/>
      <c r="I425" s="174"/>
      <c r="J425" s="174"/>
      <c r="K425" s="174"/>
      <c r="L425" s="174"/>
      <c r="M425" s="174"/>
      <c r="N425" s="119"/>
      <c r="O425" s="124"/>
      <c r="P425" s="124"/>
      <c r="Q425" s="174"/>
      <c r="R425" s="174"/>
      <c r="S425" s="174"/>
      <c r="T425" s="174"/>
      <c r="U425" s="174"/>
      <c r="V425" s="174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4"/>
      <c r="C426" s="174"/>
      <c r="D426" s="174"/>
      <c r="E426" s="174"/>
      <c r="F426" s="174"/>
      <c r="G426" s="174"/>
      <c r="H426" s="174"/>
      <c r="I426" s="174"/>
      <c r="J426" s="174"/>
      <c r="K426" s="174"/>
      <c r="L426" s="174"/>
      <c r="M426" s="174"/>
      <c r="N426" s="119"/>
      <c r="O426" s="124"/>
      <c r="P426" s="124"/>
      <c r="Q426" s="174"/>
      <c r="R426" s="174"/>
      <c r="S426" s="174"/>
      <c r="T426" s="174"/>
      <c r="U426" s="174"/>
      <c r="V426" s="174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4"/>
      <c r="C427" s="174"/>
      <c r="D427" s="174"/>
      <c r="E427" s="174"/>
      <c r="F427" s="174"/>
      <c r="G427" s="174"/>
      <c r="H427" s="174"/>
      <c r="I427" s="174"/>
      <c r="J427" s="174"/>
      <c r="K427" s="174"/>
      <c r="L427" s="174"/>
      <c r="M427" s="174"/>
      <c r="N427" s="119"/>
      <c r="O427" s="124"/>
      <c r="P427" s="124"/>
      <c r="Q427" s="174"/>
      <c r="R427" s="174"/>
      <c r="S427" s="174"/>
      <c r="T427" s="174"/>
      <c r="U427" s="174"/>
      <c r="V427" s="174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4"/>
      <c r="C428" s="174"/>
      <c r="D428" s="174"/>
      <c r="E428" s="174"/>
      <c r="F428" s="174"/>
      <c r="G428" s="174"/>
      <c r="H428" s="174"/>
      <c r="I428" s="174"/>
      <c r="J428" s="174"/>
      <c r="K428" s="174"/>
      <c r="L428" s="174"/>
      <c r="M428" s="174"/>
      <c r="N428" s="119"/>
      <c r="O428" s="124"/>
      <c r="P428" s="124"/>
      <c r="Q428" s="174"/>
      <c r="R428" s="174"/>
      <c r="S428" s="174"/>
      <c r="T428" s="174"/>
      <c r="U428" s="174"/>
      <c r="V428" s="174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4"/>
      <c r="C429" s="174"/>
      <c r="D429" s="174"/>
      <c r="E429" s="174"/>
      <c r="F429" s="174"/>
      <c r="G429" s="174"/>
      <c r="H429" s="174"/>
      <c r="I429" s="174"/>
      <c r="J429" s="174"/>
      <c r="K429" s="174"/>
      <c r="L429" s="174"/>
      <c r="M429" s="174"/>
      <c r="N429" s="119"/>
      <c r="O429" s="124"/>
      <c r="P429" s="124"/>
      <c r="Q429" s="174"/>
      <c r="R429" s="174"/>
      <c r="S429" s="174"/>
      <c r="T429" s="174"/>
      <c r="U429" s="174"/>
      <c r="V429" s="174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4"/>
      <c r="C430" s="174"/>
      <c r="D430" s="174"/>
      <c r="E430" s="174"/>
      <c r="F430" s="174"/>
      <c r="G430" s="174"/>
      <c r="H430" s="174"/>
      <c r="I430" s="174"/>
      <c r="J430" s="174"/>
      <c r="K430" s="174"/>
      <c r="L430" s="174"/>
      <c r="M430" s="174"/>
      <c r="N430" s="119"/>
      <c r="O430" s="124"/>
      <c r="P430" s="124"/>
      <c r="Q430" s="174"/>
      <c r="R430" s="174"/>
      <c r="S430" s="174"/>
      <c r="T430" s="174"/>
      <c r="U430" s="174"/>
      <c r="V430" s="174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4"/>
      <c r="C431" s="174"/>
      <c r="D431" s="174"/>
      <c r="E431" s="174"/>
      <c r="F431" s="174"/>
      <c r="G431" s="174"/>
      <c r="H431" s="174"/>
      <c r="I431" s="174"/>
      <c r="J431" s="174"/>
      <c r="K431" s="174"/>
      <c r="L431" s="174"/>
      <c r="M431" s="174"/>
      <c r="N431" s="119"/>
      <c r="O431" s="124"/>
      <c r="P431" s="124"/>
      <c r="Q431" s="174"/>
      <c r="R431" s="174"/>
      <c r="S431" s="174"/>
      <c r="T431" s="174"/>
      <c r="U431" s="174"/>
      <c r="V431" s="174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4"/>
      <c r="C432" s="174"/>
      <c r="D432" s="174"/>
      <c r="E432" s="174"/>
      <c r="F432" s="174"/>
      <c r="G432" s="174"/>
      <c r="H432" s="174"/>
      <c r="I432" s="174"/>
      <c r="J432" s="174"/>
      <c r="K432" s="174"/>
      <c r="L432" s="174"/>
      <c r="M432" s="174"/>
      <c r="N432" s="119"/>
      <c r="O432" s="124"/>
      <c r="P432" s="124"/>
      <c r="Q432" s="174"/>
      <c r="R432" s="174"/>
      <c r="S432" s="174"/>
      <c r="T432" s="174"/>
      <c r="U432" s="174"/>
      <c r="V432" s="174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4"/>
      <c r="C433" s="174"/>
      <c r="D433" s="174"/>
      <c r="E433" s="174"/>
      <c r="F433" s="174"/>
      <c r="G433" s="174"/>
      <c r="H433" s="174"/>
      <c r="I433" s="174"/>
      <c r="J433" s="174"/>
      <c r="K433" s="174"/>
      <c r="L433" s="174"/>
      <c r="M433" s="174"/>
      <c r="N433" s="119"/>
      <c r="O433" s="124"/>
      <c r="P433" s="124"/>
      <c r="Q433" s="174"/>
      <c r="R433" s="174"/>
      <c r="S433" s="174"/>
      <c r="T433" s="174"/>
      <c r="U433" s="174"/>
      <c r="V433" s="174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4"/>
      <c r="C434" s="174"/>
      <c r="D434" s="174"/>
      <c r="E434" s="174"/>
      <c r="F434" s="174"/>
      <c r="G434" s="174"/>
      <c r="H434" s="174"/>
      <c r="I434" s="174"/>
      <c r="J434" s="174"/>
      <c r="K434" s="174"/>
      <c r="L434" s="174"/>
      <c r="M434" s="174"/>
      <c r="N434" s="119"/>
      <c r="O434" s="124"/>
      <c r="P434" s="124"/>
      <c r="Q434" s="174"/>
      <c r="R434" s="174"/>
      <c r="S434" s="174"/>
      <c r="T434" s="174"/>
      <c r="U434" s="174"/>
      <c r="V434" s="174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4"/>
      <c r="C435" s="174"/>
      <c r="D435" s="174"/>
      <c r="E435" s="174"/>
      <c r="F435" s="174"/>
      <c r="G435" s="174"/>
      <c r="H435" s="174"/>
      <c r="I435" s="174"/>
      <c r="J435" s="174"/>
      <c r="K435" s="174"/>
      <c r="L435" s="174"/>
      <c r="M435" s="174"/>
      <c r="N435" s="119"/>
      <c r="O435" s="124"/>
      <c r="P435" s="124"/>
      <c r="Q435" s="174"/>
      <c r="R435" s="174"/>
      <c r="S435" s="174"/>
      <c r="T435" s="174"/>
      <c r="U435" s="174"/>
      <c r="V435" s="174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4"/>
      <c r="C436" s="174"/>
      <c r="D436" s="174"/>
      <c r="E436" s="174"/>
      <c r="F436" s="174"/>
      <c r="G436" s="174"/>
      <c r="H436" s="174"/>
      <c r="I436" s="174"/>
      <c r="J436" s="174"/>
      <c r="K436" s="174"/>
      <c r="L436" s="174"/>
      <c r="M436" s="174"/>
      <c r="N436" s="119"/>
      <c r="O436" s="124"/>
      <c r="P436" s="124"/>
      <c r="Q436" s="174"/>
      <c r="R436" s="174"/>
      <c r="S436" s="174"/>
      <c r="T436" s="174"/>
      <c r="U436" s="174"/>
      <c r="V436" s="174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4"/>
      <c r="C437" s="174"/>
      <c r="D437" s="174"/>
      <c r="E437" s="174"/>
      <c r="F437" s="174"/>
      <c r="G437" s="174"/>
      <c r="H437" s="174"/>
      <c r="I437" s="174"/>
      <c r="J437" s="174"/>
      <c r="K437" s="174"/>
      <c r="L437" s="174"/>
      <c r="M437" s="174"/>
      <c r="N437" s="119"/>
      <c r="O437" s="124"/>
      <c r="P437" s="124"/>
      <c r="Q437" s="174"/>
      <c r="R437" s="174"/>
      <c r="S437" s="174"/>
      <c r="T437" s="174"/>
      <c r="U437" s="174"/>
      <c r="V437" s="174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4"/>
      <c r="C438" s="174"/>
      <c r="D438" s="174"/>
      <c r="E438" s="174"/>
      <c r="F438" s="174"/>
      <c r="G438" s="174"/>
      <c r="H438" s="174"/>
      <c r="I438" s="174"/>
      <c r="J438" s="174"/>
      <c r="K438" s="174"/>
      <c r="L438" s="174"/>
      <c r="M438" s="174"/>
      <c r="N438" s="119"/>
      <c r="O438" s="124"/>
      <c r="P438" s="124"/>
      <c r="Q438" s="174"/>
      <c r="R438" s="174"/>
      <c r="S438" s="174"/>
      <c r="T438" s="174"/>
      <c r="U438" s="174"/>
      <c r="V438" s="174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4"/>
      <c r="C439" s="174"/>
      <c r="D439" s="174"/>
      <c r="E439" s="174"/>
      <c r="F439" s="174"/>
      <c r="G439" s="174"/>
      <c r="H439" s="174"/>
      <c r="I439" s="174"/>
      <c r="J439" s="174"/>
      <c r="K439" s="174"/>
      <c r="L439" s="174"/>
      <c r="M439" s="174"/>
      <c r="N439" s="119"/>
      <c r="O439" s="124"/>
      <c r="P439" s="124"/>
      <c r="Q439" s="174"/>
      <c r="R439" s="174"/>
      <c r="S439" s="174"/>
      <c r="T439" s="174"/>
      <c r="U439" s="174"/>
      <c r="V439" s="174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4"/>
      <c r="C440" s="174"/>
      <c r="D440" s="174"/>
      <c r="E440" s="174"/>
      <c r="F440" s="174"/>
      <c r="G440" s="174"/>
      <c r="H440" s="174"/>
      <c r="I440" s="174"/>
      <c r="J440" s="174"/>
      <c r="K440" s="174"/>
      <c r="L440" s="174"/>
      <c r="M440" s="174"/>
      <c r="N440" s="119"/>
      <c r="O440" s="124"/>
      <c r="P440" s="124"/>
      <c r="Q440" s="174"/>
      <c r="R440" s="174"/>
      <c r="S440" s="174"/>
      <c r="T440" s="174"/>
      <c r="U440" s="174"/>
      <c r="V440" s="174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4"/>
      <c r="C441" s="174"/>
      <c r="D441" s="174"/>
      <c r="E441" s="174"/>
      <c r="F441" s="174"/>
      <c r="G441" s="174"/>
      <c r="H441" s="174"/>
      <c r="I441" s="174"/>
      <c r="J441" s="174"/>
      <c r="K441" s="174"/>
      <c r="L441" s="174"/>
      <c r="M441" s="174"/>
      <c r="N441" s="119"/>
      <c r="O441" s="124"/>
      <c r="P441" s="124"/>
      <c r="Q441" s="174"/>
      <c r="R441" s="174"/>
      <c r="S441" s="174"/>
      <c r="T441" s="174"/>
      <c r="U441" s="174"/>
      <c r="V441" s="174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4"/>
      <c r="C442" s="174"/>
      <c r="D442" s="174"/>
      <c r="E442" s="174"/>
      <c r="F442" s="174"/>
      <c r="G442" s="174"/>
      <c r="H442" s="174"/>
      <c r="I442" s="174"/>
      <c r="J442" s="174"/>
      <c r="K442" s="174"/>
      <c r="L442" s="174"/>
      <c r="M442" s="174"/>
      <c r="N442" s="119"/>
      <c r="O442" s="124"/>
      <c r="P442" s="124"/>
      <c r="Q442" s="174"/>
      <c r="R442" s="174"/>
      <c r="S442" s="174"/>
      <c r="T442" s="174"/>
      <c r="U442" s="174"/>
      <c r="V442" s="174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4"/>
      <c r="C443" s="174"/>
      <c r="D443" s="174"/>
      <c r="E443" s="174"/>
      <c r="F443" s="174"/>
      <c r="G443" s="174"/>
      <c r="H443" s="174"/>
      <c r="I443" s="174"/>
      <c r="J443" s="174"/>
      <c r="K443" s="174"/>
      <c r="L443" s="174"/>
      <c r="M443" s="174"/>
      <c r="N443" s="119"/>
      <c r="O443" s="124"/>
      <c r="P443" s="124"/>
      <c r="Q443" s="174"/>
      <c r="R443" s="174"/>
      <c r="S443" s="174"/>
      <c r="T443" s="174"/>
      <c r="U443" s="174"/>
      <c r="V443" s="174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4"/>
      <c r="C444" s="174"/>
      <c r="D444" s="174"/>
      <c r="E444" s="174"/>
      <c r="F444" s="174"/>
      <c r="G444" s="174"/>
      <c r="H444" s="174"/>
      <c r="I444" s="174"/>
      <c r="J444" s="174"/>
      <c r="K444" s="174"/>
      <c r="L444" s="174"/>
      <c r="M444" s="174"/>
      <c r="N444" s="119"/>
      <c r="O444" s="124"/>
      <c r="P444" s="124"/>
      <c r="Q444" s="174"/>
      <c r="R444" s="174"/>
      <c r="S444" s="174"/>
      <c r="T444" s="174"/>
      <c r="U444" s="174"/>
      <c r="V444" s="174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4"/>
      <c r="C445" s="174"/>
      <c r="D445" s="174"/>
      <c r="E445" s="174"/>
      <c r="F445" s="174"/>
      <c r="G445" s="174"/>
      <c r="H445" s="174"/>
      <c r="I445" s="174"/>
      <c r="J445" s="174"/>
      <c r="K445" s="174"/>
      <c r="L445" s="174"/>
      <c r="M445" s="174"/>
      <c r="N445" s="119"/>
      <c r="O445" s="124"/>
      <c r="P445" s="124"/>
      <c r="Q445" s="174"/>
      <c r="R445" s="174"/>
      <c r="S445" s="174"/>
      <c r="T445" s="174"/>
      <c r="U445" s="174"/>
      <c r="V445" s="174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4"/>
      <c r="C446" s="174"/>
      <c r="D446" s="174"/>
      <c r="E446" s="174"/>
      <c r="F446" s="174"/>
      <c r="G446" s="174"/>
      <c r="H446" s="174"/>
      <c r="I446" s="174"/>
      <c r="J446" s="174"/>
      <c r="K446" s="174"/>
      <c r="L446" s="174"/>
      <c r="M446" s="174"/>
      <c r="N446" s="119"/>
      <c r="O446" s="124"/>
      <c r="P446" s="124"/>
      <c r="Q446" s="174"/>
      <c r="R446" s="174"/>
      <c r="S446" s="174"/>
      <c r="T446" s="174"/>
      <c r="U446" s="174"/>
      <c r="V446" s="174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4"/>
      <c r="C447" s="174"/>
      <c r="D447" s="174"/>
      <c r="E447" s="174"/>
      <c r="F447" s="174"/>
      <c r="G447" s="174"/>
      <c r="H447" s="174"/>
      <c r="I447" s="174"/>
      <c r="J447" s="174"/>
      <c r="K447" s="174"/>
      <c r="L447" s="174"/>
      <c r="M447" s="174"/>
      <c r="N447" s="119"/>
      <c r="O447" s="124"/>
      <c r="P447" s="124"/>
      <c r="Q447" s="174"/>
      <c r="R447" s="174"/>
      <c r="S447" s="174"/>
      <c r="T447" s="174"/>
      <c r="U447" s="174"/>
      <c r="V447" s="174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4"/>
      <c r="C448" s="174"/>
      <c r="D448" s="174"/>
      <c r="E448" s="174"/>
      <c r="F448" s="174"/>
      <c r="G448" s="174"/>
      <c r="H448" s="174"/>
      <c r="I448" s="174"/>
      <c r="J448" s="174"/>
      <c r="K448" s="174"/>
      <c r="L448" s="174"/>
      <c r="M448" s="174"/>
      <c r="N448" s="119"/>
      <c r="O448" s="124"/>
      <c r="P448" s="124"/>
      <c r="Q448" s="174"/>
      <c r="R448" s="174"/>
      <c r="S448" s="174"/>
      <c r="T448" s="174"/>
      <c r="U448" s="174"/>
      <c r="V448" s="174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4"/>
      <c r="C449" s="174"/>
      <c r="D449" s="174"/>
      <c r="E449" s="174"/>
      <c r="F449" s="174"/>
      <c r="G449" s="174"/>
      <c r="H449" s="174"/>
      <c r="I449" s="174"/>
      <c r="J449" s="174"/>
      <c r="K449" s="174"/>
      <c r="L449" s="174"/>
      <c r="M449" s="174"/>
      <c r="N449" s="119"/>
      <c r="O449" s="124"/>
      <c r="P449" s="124"/>
      <c r="Q449" s="174"/>
      <c r="R449" s="174"/>
      <c r="S449" s="174"/>
      <c r="T449" s="174"/>
      <c r="U449" s="174"/>
      <c r="V449" s="174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4"/>
      <c r="C450" s="174"/>
      <c r="D450" s="174"/>
      <c r="E450" s="174"/>
      <c r="F450" s="174"/>
      <c r="G450" s="174"/>
      <c r="H450" s="174"/>
      <c r="I450" s="174"/>
      <c r="J450" s="174"/>
      <c r="K450" s="174"/>
      <c r="L450" s="174"/>
      <c r="M450" s="174"/>
      <c r="N450" s="119"/>
      <c r="O450" s="124"/>
      <c r="P450" s="124"/>
      <c r="Q450" s="174"/>
      <c r="R450" s="174"/>
      <c r="S450" s="174"/>
      <c r="T450" s="174"/>
      <c r="U450" s="174"/>
      <c r="V450" s="174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4"/>
      <c r="C451" s="174"/>
      <c r="D451" s="174"/>
      <c r="E451" s="174"/>
      <c r="F451" s="174"/>
      <c r="G451" s="174"/>
      <c r="H451" s="174"/>
      <c r="I451" s="174"/>
      <c r="J451" s="174"/>
      <c r="K451" s="174"/>
      <c r="L451" s="174"/>
      <c r="M451" s="174"/>
      <c r="N451" s="119"/>
      <c r="O451" s="124"/>
      <c r="P451" s="124"/>
      <c r="Q451" s="174"/>
      <c r="R451" s="174"/>
      <c r="S451" s="174"/>
      <c r="T451" s="174"/>
      <c r="U451" s="174"/>
      <c r="V451" s="174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4"/>
      <c r="C452" s="174"/>
      <c r="D452" s="174"/>
      <c r="E452" s="174"/>
      <c r="F452" s="174"/>
      <c r="G452" s="174"/>
      <c r="H452" s="174"/>
      <c r="I452" s="174"/>
      <c r="J452" s="174"/>
      <c r="K452" s="174"/>
      <c r="L452" s="174"/>
      <c r="M452" s="174"/>
      <c r="N452" s="119"/>
      <c r="O452" s="124"/>
      <c r="P452" s="124"/>
      <c r="Q452" s="174"/>
      <c r="R452" s="174"/>
      <c r="S452" s="174"/>
      <c r="T452" s="174"/>
      <c r="U452" s="174"/>
      <c r="V452" s="174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4"/>
      <c r="C453" s="174"/>
      <c r="D453" s="174"/>
      <c r="E453" s="174"/>
      <c r="F453" s="174"/>
      <c r="G453" s="174"/>
      <c r="H453" s="174"/>
      <c r="I453" s="174"/>
      <c r="J453" s="174"/>
      <c r="K453" s="174"/>
      <c r="L453" s="174"/>
      <c r="M453" s="174"/>
      <c r="N453" s="119"/>
      <c r="O453" s="124"/>
      <c r="P453" s="124"/>
      <c r="Q453" s="174"/>
      <c r="R453" s="174"/>
      <c r="S453" s="174"/>
      <c r="T453" s="174"/>
      <c r="U453" s="174"/>
      <c r="V453" s="174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4"/>
      <c r="C454" s="174"/>
      <c r="D454" s="174"/>
      <c r="E454" s="174"/>
      <c r="F454" s="174"/>
      <c r="G454" s="174"/>
      <c r="H454" s="174"/>
      <c r="I454" s="174"/>
      <c r="J454" s="174"/>
      <c r="K454" s="174"/>
      <c r="L454" s="174"/>
      <c r="M454" s="174"/>
      <c r="N454" s="119"/>
      <c r="O454" s="124"/>
      <c r="P454" s="124"/>
      <c r="Q454" s="174"/>
      <c r="R454" s="174"/>
      <c r="S454" s="174"/>
      <c r="T454" s="174"/>
      <c r="U454" s="174"/>
      <c r="V454" s="174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4"/>
      <c r="C455" s="174"/>
      <c r="D455" s="174"/>
      <c r="E455" s="174"/>
      <c r="F455" s="174"/>
      <c r="G455" s="174"/>
      <c r="H455" s="174"/>
      <c r="I455" s="174"/>
      <c r="J455" s="174"/>
      <c r="K455" s="174"/>
      <c r="L455" s="174"/>
      <c r="M455" s="174"/>
      <c r="N455" s="119"/>
      <c r="O455" s="124"/>
      <c r="P455" s="124"/>
      <c r="Q455" s="174"/>
      <c r="R455" s="174"/>
      <c r="S455" s="174"/>
      <c r="T455" s="174"/>
      <c r="U455" s="174"/>
      <c r="V455" s="174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4"/>
      <c r="C456" s="174"/>
      <c r="D456" s="174"/>
      <c r="E456" s="174"/>
      <c r="F456" s="174"/>
      <c r="G456" s="174"/>
      <c r="H456" s="174"/>
      <c r="I456" s="174"/>
      <c r="J456" s="174"/>
      <c r="K456" s="174"/>
      <c r="L456" s="174"/>
      <c r="M456" s="174"/>
      <c r="N456" s="119"/>
      <c r="O456" s="124"/>
      <c r="P456" s="124"/>
      <c r="Q456" s="174"/>
      <c r="R456" s="174"/>
      <c r="S456" s="174"/>
      <c r="T456" s="174"/>
      <c r="U456" s="174"/>
      <c r="V456" s="174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4"/>
      <c r="C457" s="174"/>
      <c r="D457" s="174"/>
      <c r="E457" s="174"/>
      <c r="F457" s="174"/>
      <c r="G457" s="174"/>
      <c r="H457" s="174"/>
      <c r="I457" s="174"/>
      <c r="J457" s="174"/>
      <c r="K457" s="174"/>
      <c r="L457" s="174"/>
      <c r="M457" s="174"/>
      <c r="N457" s="119"/>
      <c r="O457" s="124"/>
      <c r="P457" s="124"/>
      <c r="Q457" s="174"/>
      <c r="R457" s="174"/>
      <c r="S457" s="174"/>
      <c r="T457" s="174"/>
      <c r="U457" s="174"/>
      <c r="V457" s="174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4"/>
      <c r="C458" s="174"/>
      <c r="D458" s="174"/>
      <c r="E458" s="174"/>
      <c r="F458" s="174"/>
      <c r="G458" s="174"/>
      <c r="H458" s="174"/>
      <c r="I458" s="174"/>
      <c r="J458" s="174"/>
      <c r="K458" s="174"/>
      <c r="L458" s="174"/>
      <c r="M458" s="174"/>
      <c r="N458" s="119"/>
      <c r="O458" s="124"/>
      <c r="P458" s="124"/>
      <c r="Q458" s="174"/>
      <c r="R458" s="174"/>
      <c r="S458" s="174"/>
      <c r="T458" s="174"/>
      <c r="U458" s="174"/>
      <c r="V458" s="174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4"/>
      <c r="C459" s="174"/>
      <c r="D459" s="174"/>
      <c r="E459" s="174"/>
      <c r="F459" s="174"/>
      <c r="G459" s="174"/>
      <c r="H459" s="174"/>
      <c r="I459" s="174"/>
      <c r="J459" s="174"/>
      <c r="K459" s="174"/>
      <c r="L459" s="174"/>
      <c r="M459" s="174"/>
      <c r="N459" s="119"/>
      <c r="O459" s="124"/>
      <c r="P459" s="124"/>
      <c r="Q459" s="174"/>
      <c r="R459" s="174"/>
      <c r="S459" s="174"/>
      <c r="T459" s="174"/>
      <c r="U459" s="174"/>
      <c r="V459" s="174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4"/>
      <c r="C460" s="174"/>
      <c r="D460" s="174"/>
      <c r="E460" s="174"/>
      <c r="F460" s="174"/>
      <c r="G460" s="174"/>
      <c r="H460" s="174"/>
      <c r="I460" s="174"/>
      <c r="J460" s="174"/>
      <c r="K460" s="174"/>
      <c r="L460" s="174"/>
      <c r="M460" s="174"/>
      <c r="N460" s="119"/>
      <c r="O460" s="124"/>
      <c r="P460" s="124"/>
      <c r="Q460" s="174"/>
      <c r="R460" s="174"/>
      <c r="S460" s="174"/>
      <c r="T460" s="174"/>
      <c r="U460" s="174"/>
      <c r="V460" s="174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4"/>
      <c r="C461" s="174"/>
      <c r="D461" s="174"/>
      <c r="E461" s="174"/>
      <c r="F461" s="174"/>
      <c r="G461" s="174"/>
      <c r="H461" s="174"/>
      <c r="I461" s="174"/>
      <c r="J461" s="174"/>
      <c r="K461" s="174"/>
      <c r="L461" s="174"/>
      <c r="M461" s="174"/>
      <c r="N461" s="119"/>
      <c r="O461" s="124"/>
      <c r="P461" s="124"/>
      <c r="Q461" s="174"/>
      <c r="R461" s="174"/>
      <c r="S461" s="174"/>
      <c r="T461" s="174"/>
      <c r="U461" s="174"/>
      <c r="V461" s="174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4"/>
      <c r="C462" s="174"/>
      <c r="D462" s="174"/>
      <c r="E462" s="174"/>
      <c r="F462" s="174"/>
      <c r="G462" s="174"/>
      <c r="H462" s="174"/>
      <c r="I462" s="174"/>
      <c r="J462" s="174"/>
      <c r="K462" s="174"/>
      <c r="L462" s="174"/>
      <c r="M462" s="174"/>
      <c r="N462" s="119"/>
      <c r="O462" s="124"/>
      <c r="P462" s="124"/>
      <c r="Q462" s="174"/>
      <c r="R462" s="174"/>
      <c r="S462" s="174"/>
      <c r="T462" s="174"/>
      <c r="U462" s="174"/>
      <c r="V462" s="174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4"/>
      <c r="C463" s="174"/>
      <c r="D463" s="174"/>
      <c r="E463" s="174"/>
      <c r="F463" s="174"/>
      <c r="G463" s="174"/>
      <c r="H463" s="174"/>
      <c r="I463" s="174"/>
      <c r="J463" s="174"/>
      <c r="K463" s="174"/>
      <c r="L463" s="174"/>
      <c r="M463" s="174"/>
      <c r="N463" s="119"/>
      <c r="O463" s="124"/>
      <c r="P463" s="124"/>
      <c r="Q463" s="174"/>
      <c r="R463" s="174"/>
      <c r="S463" s="174"/>
      <c r="T463" s="174"/>
      <c r="U463" s="174"/>
      <c r="V463" s="174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4"/>
      <c r="C464" s="174"/>
      <c r="D464" s="174"/>
      <c r="E464" s="174"/>
      <c r="F464" s="174"/>
      <c r="G464" s="174"/>
      <c r="H464" s="174"/>
      <c r="I464" s="174"/>
      <c r="J464" s="174"/>
      <c r="K464" s="174"/>
      <c r="L464" s="174"/>
      <c r="M464" s="174"/>
      <c r="N464" s="119"/>
      <c r="O464" s="124"/>
      <c r="P464" s="124"/>
      <c r="Q464" s="174"/>
      <c r="R464" s="174"/>
      <c r="S464" s="174"/>
      <c r="T464" s="174"/>
      <c r="U464" s="174"/>
      <c r="V464" s="174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4"/>
      <c r="C465" s="174"/>
      <c r="D465" s="174"/>
      <c r="E465" s="174"/>
      <c r="F465" s="174"/>
      <c r="G465" s="174"/>
      <c r="H465" s="174"/>
      <c r="I465" s="174"/>
      <c r="J465" s="174"/>
      <c r="K465" s="174"/>
      <c r="L465" s="174"/>
      <c r="M465" s="174"/>
      <c r="N465" s="119"/>
      <c r="O465" s="124"/>
      <c r="P465" s="124"/>
      <c r="Q465" s="174"/>
      <c r="R465" s="174"/>
      <c r="S465" s="174"/>
      <c r="T465" s="174"/>
      <c r="U465" s="174"/>
      <c r="V465" s="174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4"/>
      <c r="C466" s="174"/>
      <c r="D466" s="174"/>
      <c r="E466" s="174"/>
      <c r="F466" s="174"/>
      <c r="G466" s="174"/>
      <c r="H466" s="174"/>
      <c r="I466" s="174"/>
      <c r="J466" s="174"/>
      <c r="K466" s="174"/>
      <c r="L466" s="174"/>
      <c r="M466" s="174"/>
      <c r="N466" s="119"/>
      <c r="O466" s="124"/>
      <c r="P466" s="124"/>
      <c r="Q466" s="174"/>
      <c r="R466" s="174"/>
      <c r="S466" s="174"/>
      <c r="T466" s="174"/>
      <c r="U466" s="174"/>
      <c r="V466" s="174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4"/>
      <c r="C467" s="174"/>
      <c r="D467" s="174"/>
      <c r="E467" s="174"/>
      <c r="F467" s="174"/>
      <c r="G467" s="174"/>
      <c r="H467" s="174"/>
      <c r="I467" s="174"/>
      <c r="J467" s="174"/>
      <c r="K467" s="174"/>
      <c r="L467" s="174"/>
      <c r="M467" s="174"/>
      <c r="N467" s="119"/>
      <c r="O467" s="124"/>
      <c r="P467" s="124"/>
      <c r="Q467" s="174"/>
      <c r="R467" s="174"/>
      <c r="S467" s="174"/>
      <c r="T467" s="174"/>
      <c r="U467" s="174"/>
      <c r="V467" s="174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4"/>
      <c r="C468" s="174"/>
      <c r="D468" s="174"/>
      <c r="E468" s="174"/>
      <c r="F468" s="174"/>
      <c r="G468" s="174"/>
      <c r="H468" s="174"/>
      <c r="I468" s="174"/>
      <c r="J468" s="174"/>
      <c r="K468" s="174"/>
      <c r="L468" s="174"/>
      <c r="M468" s="174"/>
      <c r="N468" s="119"/>
      <c r="O468" s="124"/>
      <c r="P468" s="124"/>
      <c r="Q468" s="174"/>
      <c r="R468" s="174"/>
      <c r="S468" s="174"/>
      <c r="T468" s="174"/>
      <c r="U468" s="174"/>
      <c r="V468" s="174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4"/>
      <c r="C469" s="174"/>
      <c r="D469" s="174"/>
      <c r="E469" s="174"/>
      <c r="F469" s="174"/>
      <c r="G469" s="174"/>
      <c r="H469" s="174"/>
      <c r="I469" s="174"/>
      <c r="J469" s="174"/>
      <c r="K469" s="174"/>
      <c r="L469" s="174"/>
      <c r="M469" s="174"/>
      <c r="N469" s="119"/>
      <c r="O469" s="124"/>
      <c r="P469" s="124"/>
      <c r="Q469" s="174"/>
      <c r="R469" s="174"/>
      <c r="S469" s="174"/>
      <c r="T469" s="174"/>
      <c r="U469" s="174"/>
      <c r="V469" s="174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4"/>
      <c r="C470" s="174"/>
      <c r="D470" s="174"/>
      <c r="E470" s="174"/>
      <c r="F470" s="174"/>
      <c r="G470" s="174"/>
      <c r="H470" s="174"/>
      <c r="I470" s="174"/>
      <c r="J470" s="174"/>
      <c r="K470" s="174"/>
      <c r="L470" s="174"/>
      <c r="M470" s="174"/>
      <c r="N470" s="119"/>
      <c r="O470" s="124"/>
      <c r="P470" s="124"/>
      <c r="Q470" s="174"/>
      <c r="R470" s="174"/>
      <c r="S470" s="174"/>
      <c r="T470" s="174"/>
      <c r="U470" s="174"/>
      <c r="V470" s="174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4"/>
      <c r="C471" s="174"/>
      <c r="D471" s="174"/>
      <c r="E471" s="174"/>
      <c r="F471" s="174"/>
      <c r="G471" s="174"/>
      <c r="H471" s="174"/>
      <c r="I471" s="174"/>
      <c r="J471" s="174"/>
      <c r="K471" s="174"/>
      <c r="L471" s="174"/>
      <c r="M471" s="174"/>
      <c r="N471" s="119"/>
      <c r="O471" s="124"/>
      <c r="P471" s="124"/>
      <c r="Q471" s="174"/>
      <c r="R471" s="174"/>
      <c r="S471" s="174"/>
      <c r="T471" s="174"/>
      <c r="U471" s="174"/>
      <c r="V471" s="174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4"/>
      <c r="C472" s="174"/>
      <c r="D472" s="174"/>
      <c r="E472" s="174"/>
      <c r="F472" s="174"/>
      <c r="G472" s="174"/>
      <c r="H472" s="174"/>
      <c r="I472" s="174"/>
      <c r="J472" s="174"/>
      <c r="K472" s="174"/>
      <c r="L472" s="174"/>
      <c r="M472" s="174"/>
      <c r="N472" s="119"/>
      <c r="O472" s="124"/>
      <c r="P472" s="124"/>
      <c r="Q472" s="174"/>
      <c r="R472" s="174"/>
      <c r="S472" s="174"/>
      <c r="T472" s="174"/>
      <c r="U472" s="174"/>
      <c r="V472" s="174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4"/>
      <c r="C473" s="174"/>
      <c r="D473" s="174"/>
      <c r="E473" s="174"/>
      <c r="F473" s="174"/>
      <c r="G473" s="174"/>
      <c r="H473" s="174"/>
      <c r="I473" s="174"/>
      <c r="J473" s="174"/>
      <c r="K473" s="174"/>
      <c r="L473" s="174"/>
      <c r="M473" s="174"/>
      <c r="N473" s="119"/>
      <c r="O473" s="124"/>
      <c r="P473" s="124"/>
      <c r="Q473" s="174"/>
      <c r="R473" s="174"/>
      <c r="S473" s="174"/>
      <c r="T473" s="174"/>
      <c r="U473" s="174"/>
      <c r="V473" s="174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4"/>
      <c r="C474" s="174"/>
      <c r="D474" s="174"/>
      <c r="E474" s="174"/>
      <c r="F474" s="174"/>
      <c r="G474" s="174"/>
      <c r="H474" s="174"/>
      <c r="I474" s="174"/>
      <c r="J474" s="174"/>
      <c r="K474" s="174"/>
      <c r="L474" s="174"/>
      <c r="M474" s="174"/>
      <c r="N474" s="119"/>
      <c r="O474" s="124"/>
      <c r="P474" s="124"/>
      <c r="Q474" s="174"/>
      <c r="R474" s="174"/>
      <c r="S474" s="174"/>
      <c r="T474" s="174"/>
      <c r="U474" s="174"/>
      <c r="V474" s="174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4"/>
      <c r="C475" s="174"/>
      <c r="D475" s="174"/>
      <c r="E475" s="174"/>
      <c r="F475" s="174"/>
      <c r="G475" s="174"/>
      <c r="H475" s="174"/>
      <c r="I475" s="174"/>
      <c r="J475" s="174"/>
      <c r="K475" s="174"/>
      <c r="L475" s="174"/>
      <c r="M475" s="174"/>
      <c r="N475" s="119"/>
      <c r="O475" s="124"/>
      <c r="P475" s="124"/>
      <c r="Q475" s="174"/>
      <c r="R475" s="174"/>
      <c r="S475" s="174"/>
      <c r="T475" s="174"/>
      <c r="U475" s="174"/>
      <c r="V475" s="174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4"/>
      <c r="C476" s="174"/>
      <c r="D476" s="174"/>
      <c r="E476" s="174"/>
      <c r="F476" s="174"/>
      <c r="G476" s="174"/>
      <c r="H476" s="174"/>
      <c r="I476" s="174"/>
      <c r="J476" s="174"/>
      <c r="K476" s="174"/>
      <c r="L476" s="174"/>
      <c r="M476" s="174"/>
      <c r="N476" s="119"/>
      <c r="O476" s="124"/>
      <c r="P476" s="124"/>
      <c r="Q476" s="174"/>
      <c r="R476" s="174"/>
      <c r="S476" s="174"/>
      <c r="T476" s="174"/>
      <c r="U476" s="174"/>
      <c r="V476" s="174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4"/>
      <c r="C477" s="174"/>
      <c r="D477" s="174"/>
      <c r="E477" s="174"/>
      <c r="F477" s="174"/>
      <c r="G477" s="174"/>
      <c r="H477" s="174"/>
      <c r="I477" s="174"/>
      <c r="J477" s="174"/>
      <c r="K477" s="174"/>
      <c r="L477" s="174"/>
      <c r="M477" s="174"/>
      <c r="N477" s="119"/>
      <c r="O477" s="124"/>
      <c r="P477" s="124"/>
      <c r="Q477" s="174"/>
      <c r="R477" s="174"/>
      <c r="S477" s="174"/>
      <c r="T477" s="174"/>
      <c r="U477" s="174"/>
      <c r="V477" s="174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4"/>
      <c r="C478" s="174"/>
      <c r="D478" s="174"/>
      <c r="E478" s="174"/>
      <c r="F478" s="174"/>
      <c r="G478" s="174"/>
      <c r="H478" s="174"/>
      <c r="I478" s="174"/>
      <c r="J478" s="174"/>
      <c r="K478" s="174"/>
      <c r="L478" s="174"/>
      <c r="M478" s="174"/>
      <c r="N478" s="119"/>
      <c r="O478" s="124"/>
      <c r="P478" s="124"/>
      <c r="Q478" s="174"/>
      <c r="R478" s="174"/>
      <c r="S478" s="174"/>
      <c r="T478" s="174"/>
      <c r="U478" s="174"/>
      <c r="V478" s="174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4"/>
      <c r="C479" s="174"/>
      <c r="D479" s="174"/>
      <c r="E479" s="174"/>
      <c r="F479" s="174"/>
      <c r="G479" s="174"/>
      <c r="H479" s="174"/>
      <c r="I479" s="174"/>
      <c r="J479" s="174"/>
      <c r="K479" s="174"/>
      <c r="L479" s="174"/>
      <c r="M479" s="174"/>
      <c r="N479" s="119"/>
      <c r="O479" s="124"/>
      <c r="P479" s="124"/>
      <c r="Q479" s="174"/>
      <c r="R479" s="174"/>
      <c r="S479" s="174"/>
      <c r="T479" s="174"/>
      <c r="U479" s="174"/>
      <c r="V479" s="174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4"/>
      <c r="C480" s="174"/>
      <c r="D480" s="174"/>
      <c r="E480" s="174"/>
      <c r="F480" s="174"/>
      <c r="G480" s="174"/>
      <c r="H480" s="174"/>
      <c r="I480" s="174"/>
      <c r="J480" s="174"/>
      <c r="K480" s="174"/>
      <c r="L480" s="174"/>
      <c r="M480" s="174"/>
      <c r="N480" s="119"/>
      <c r="O480" s="124"/>
      <c r="P480" s="124"/>
      <c r="Q480" s="174"/>
      <c r="R480" s="174"/>
      <c r="S480" s="174"/>
      <c r="T480" s="174"/>
      <c r="U480" s="174"/>
      <c r="V480" s="174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4"/>
      <c r="C481" s="174"/>
      <c r="D481" s="174"/>
      <c r="E481" s="174"/>
      <c r="F481" s="174"/>
      <c r="G481" s="174"/>
      <c r="H481" s="174"/>
      <c r="I481" s="174"/>
      <c r="J481" s="174"/>
      <c r="K481" s="174"/>
      <c r="L481" s="174"/>
      <c r="M481" s="174"/>
      <c r="N481" s="119"/>
      <c r="O481" s="124"/>
      <c r="P481" s="124"/>
      <c r="Q481" s="174"/>
      <c r="R481" s="174"/>
      <c r="S481" s="174"/>
      <c r="T481" s="174"/>
      <c r="U481" s="174"/>
      <c r="V481" s="174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4"/>
      <c r="C482" s="174"/>
      <c r="D482" s="174"/>
      <c r="E482" s="174"/>
      <c r="F482" s="174"/>
      <c r="G482" s="174"/>
      <c r="H482" s="174"/>
      <c r="I482" s="174"/>
      <c r="J482" s="174"/>
      <c r="K482" s="174"/>
      <c r="L482" s="174"/>
      <c r="M482" s="174"/>
      <c r="N482" s="119"/>
      <c r="O482" s="124"/>
      <c r="P482" s="124"/>
      <c r="Q482" s="174"/>
      <c r="R482" s="174"/>
      <c r="S482" s="174"/>
      <c r="T482" s="174"/>
      <c r="U482" s="174"/>
      <c r="V482" s="174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4"/>
      <c r="C483" s="174"/>
      <c r="D483" s="174"/>
      <c r="E483" s="174"/>
      <c r="F483" s="174"/>
      <c r="G483" s="174"/>
      <c r="H483" s="174"/>
      <c r="I483" s="174"/>
      <c r="J483" s="174"/>
      <c r="K483" s="174"/>
      <c r="L483" s="174"/>
      <c r="M483" s="174"/>
      <c r="N483" s="119"/>
      <c r="O483" s="124"/>
      <c r="P483" s="124"/>
      <c r="Q483" s="174"/>
      <c r="R483" s="174"/>
      <c r="S483" s="174"/>
      <c r="T483" s="174"/>
      <c r="U483" s="174"/>
      <c r="V483" s="174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4"/>
      <c r="C484" s="174"/>
      <c r="D484" s="174"/>
      <c r="E484" s="174"/>
      <c r="F484" s="174"/>
      <c r="G484" s="174"/>
      <c r="H484" s="174"/>
      <c r="I484" s="174"/>
      <c r="J484" s="174"/>
      <c r="K484" s="174"/>
      <c r="L484" s="174"/>
      <c r="M484" s="174"/>
      <c r="N484" s="119"/>
      <c r="O484" s="124"/>
      <c r="P484" s="124"/>
      <c r="Q484" s="174"/>
      <c r="R484" s="174"/>
      <c r="S484" s="174"/>
      <c r="T484" s="174"/>
      <c r="U484" s="174"/>
      <c r="V484" s="174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4"/>
      <c r="C485" s="174"/>
      <c r="D485" s="174"/>
      <c r="E485" s="174"/>
      <c r="F485" s="174"/>
      <c r="G485" s="174"/>
      <c r="H485" s="174"/>
      <c r="I485" s="174"/>
      <c r="J485" s="174"/>
      <c r="K485" s="174"/>
      <c r="L485" s="174"/>
      <c r="M485" s="174"/>
      <c r="N485" s="119"/>
      <c r="O485" s="124"/>
      <c r="P485" s="124"/>
      <c r="Q485" s="174"/>
      <c r="R485" s="174"/>
      <c r="S485" s="174"/>
      <c r="T485" s="174"/>
      <c r="U485" s="174"/>
      <c r="V485" s="174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4"/>
      <c r="C486" s="174"/>
      <c r="D486" s="174"/>
      <c r="E486" s="174"/>
      <c r="F486" s="174"/>
      <c r="G486" s="174"/>
      <c r="H486" s="174"/>
      <c r="I486" s="174"/>
      <c r="J486" s="174"/>
      <c r="K486" s="174"/>
      <c r="L486" s="174"/>
      <c r="M486" s="174"/>
      <c r="N486" s="119"/>
      <c r="O486" s="124"/>
      <c r="P486" s="124"/>
      <c r="Q486" s="174"/>
      <c r="R486" s="174"/>
      <c r="S486" s="174"/>
      <c r="T486" s="174"/>
      <c r="U486" s="174"/>
      <c r="V486" s="174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4"/>
      <c r="C487" s="174"/>
      <c r="D487" s="174"/>
      <c r="E487" s="174"/>
      <c r="F487" s="174"/>
      <c r="G487" s="174"/>
      <c r="H487" s="174"/>
      <c r="I487" s="174"/>
      <c r="J487" s="174"/>
      <c r="K487" s="174"/>
      <c r="L487" s="174"/>
      <c r="M487" s="174"/>
      <c r="N487" s="119"/>
      <c r="O487" s="124"/>
      <c r="P487" s="124"/>
      <c r="Q487" s="174"/>
      <c r="R487" s="174"/>
      <c r="S487" s="174"/>
      <c r="T487" s="174"/>
      <c r="U487" s="174"/>
      <c r="V487" s="174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4"/>
      <c r="C488" s="174"/>
      <c r="D488" s="174"/>
      <c r="E488" s="174"/>
      <c r="F488" s="174"/>
      <c r="G488" s="174"/>
      <c r="H488" s="174"/>
      <c r="I488" s="174"/>
      <c r="J488" s="174"/>
      <c r="K488" s="174"/>
      <c r="L488" s="174"/>
      <c r="M488" s="174"/>
      <c r="N488" s="119"/>
      <c r="O488" s="124"/>
      <c r="P488" s="124"/>
      <c r="Q488" s="174"/>
      <c r="R488" s="174"/>
      <c r="S488" s="174"/>
      <c r="T488" s="174"/>
      <c r="U488" s="174"/>
      <c r="V488" s="174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4"/>
      <c r="C489" s="174"/>
      <c r="D489" s="174"/>
      <c r="E489" s="174"/>
      <c r="F489" s="174"/>
      <c r="G489" s="174"/>
      <c r="H489" s="174"/>
      <c r="I489" s="174"/>
      <c r="J489" s="174"/>
      <c r="K489" s="174"/>
      <c r="L489" s="174"/>
      <c r="M489" s="174"/>
      <c r="N489" s="119"/>
      <c r="O489" s="124"/>
      <c r="P489" s="124"/>
      <c r="Q489" s="174"/>
      <c r="R489" s="174"/>
      <c r="S489" s="174"/>
      <c r="T489" s="174"/>
      <c r="U489" s="174"/>
      <c r="V489" s="174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4"/>
      <c r="C490" s="174"/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19"/>
      <c r="O490" s="124"/>
      <c r="P490" s="124"/>
      <c r="Q490" s="174"/>
      <c r="R490" s="174"/>
      <c r="S490" s="174"/>
      <c r="T490" s="174"/>
      <c r="U490" s="174"/>
      <c r="V490" s="174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4"/>
      <c r="C491" s="174"/>
      <c r="D491" s="174"/>
      <c r="E491" s="174"/>
      <c r="F491" s="174"/>
      <c r="G491" s="174"/>
      <c r="H491" s="174"/>
      <c r="I491" s="174"/>
      <c r="J491" s="174"/>
      <c r="K491" s="174"/>
      <c r="L491" s="174"/>
      <c r="M491" s="174"/>
      <c r="N491" s="119"/>
      <c r="O491" s="124"/>
      <c r="P491" s="124"/>
      <c r="Q491" s="174"/>
      <c r="R491" s="174"/>
      <c r="S491" s="174"/>
      <c r="T491" s="174"/>
      <c r="U491" s="174"/>
      <c r="V491" s="174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4"/>
      <c r="C492" s="174"/>
      <c r="D492" s="174"/>
      <c r="E492" s="174"/>
      <c r="F492" s="174"/>
      <c r="G492" s="174"/>
      <c r="H492" s="174"/>
      <c r="I492" s="174"/>
      <c r="J492" s="174"/>
      <c r="K492" s="174"/>
      <c r="L492" s="174"/>
      <c r="M492" s="174"/>
      <c r="N492" s="119"/>
      <c r="O492" s="124"/>
      <c r="P492" s="124"/>
      <c r="Q492" s="174"/>
      <c r="R492" s="174"/>
      <c r="S492" s="174"/>
      <c r="T492" s="174"/>
      <c r="U492" s="174"/>
      <c r="V492" s="174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4"/>
      <c r="C493" s="174"/>
      <c r="D493" s="174"/>
      <c r="E493" s="174"/>
      <c r="F493" s="174"/>
      <c r="G493" s="174"/>
      <c r="H493" s="174"/>
      <c r="I493" s="174"/>
      <c r="J493" s="174"/>
      <c r="K493" s="174"/>
      <c r="L493" s="174"/>
      <c r="M493" s="174"/>
      <c r="N493" s="119"/>
      <c r="O493" s="124"/>
      <c r="P493" s="124"/>
      <c r="Q493" s="174"/>
      <c r="R493" s="174"/>
      <c r="S493" s="174"/>
      <c r="T493" s="174"/>
      <c r="U493" s="174"/>
      <c r="V493" s="174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4"/>
      <c r="C494" s="174"/>
      <c r="D494" s="174"/>
      <c r="E494" s="174"/>
      <c r="F494" s="174"/>
      <c r="G494" s="174"/>
      <c r="H494" s="174"/>
      <c r="I494" s="174"/>
      <c r="J494" s="174"/>
      <c r="K494" s="174"/>
      <c r="L494" s="174"/>
      <c r="M494" s="174"/>
      <c r="N494" s="119"/>
      <c r="O494" s="124"/>
      <c r="P494" s="124"/>
      <c r="Q494" s="174"/>
      <c r="R494" s="174"/>
      <c r="S494" s="174"/>
      <c r="T494" s="174"/>
      <c r="U494" s="174"/>
      <c r="V494" s="174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4"/>
      <c r="C495" s="174"/>
      <c r="D495" s="174"/>
      <c r="E495" s="174"/>
      <c r="F495" s="174"/>
      <c r="G495" s="174"/>
      <c r="H495" s="174"/>
      <c r="I495" s="174"/>
      <c r="J495" s="174"/>
      <c r="K495" s="174"/>
      <c r="L495" s="174"/>
      <c r="M495" s="174"/>
      <c r="N495" s="119"/>
      <c r="O495" s="124"/>
      <c r="P495" s="124"/>
      <c r="Q495" s="174"/>
      <c r="R495" s="174"/>
      <c r="S495" s="174"/>
      <c r="T495" s="174"/>
      <c r="U495" s="174"/>
      <c r="V495" s="174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4"/>
      <c r="C496" s="174"/>
      <c r="D496" s="174"/>
      <c r="E496" s="174"/>
      <c r="F496" s="174"/>
      <c r="G496" s="174"/>
      <c r="H496" s="174"/>
      <c r="I496" s="174"/>
      <c r="J496" s="174"/>
      <c r="K496" s="174"/>
      <c r="L496" s="174"/>
      <c r="M496" s="174"/>
      <c r="N496" s="119"/>
      <c r="O496" s="124"/>
      <c r="P496" s="124"/>
      <c r="Q496" s="174"/>
      <c r="R496" s="174"/>
      <c r="S496" s="174"/>
      <c r="T496" s="174"/>
      <c r="U496" s="174"/>
      <c r="V496" s="174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4"/>
      <c r="C497" s="174"/>
      <c r="D497" s="174"/>
      <c r="E497" s="174"/>
      <c r="F497" s="174"/>
      <c r="G497" s="174"/>
      <c r="H497" s="174"/>
      <c r="I497" s="174"/>
      <c r="J497" s="174"/>
      <c r="K497" s="174"/>
      <c r="L497" s="174"/>
      <c r="M497" s="174"/>
      <c r="N497" s="119"/>
      <c r="O497" s="124"/>
      <c r="P497" s="124"/>
      <c r="Q497" s="174"/>
      <c r="R497" s="174"/>
      <c r="S497" s="174"/>
      <c r="T497" s="174"/>
      <c r="U497" s="174"/>
      <c r="V497" s="174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4"/>
      <c r="C498" s="174"/>
      <c r="D498" s="174"/>
      <c r="E498" s="174"/>
      <c r="F498" s="174"/>
      <c r="G498" s="174"/>
      <c r="H498" s="174"/>
      <c r="I498" s="174"/>
      <c r="J498" s="174"/>
      <c r="K498" s="174"/>
      <c r="L498" s="174"/>
      <c r="M498" s="174"/>
      <c r="N498" s="119"/>
      <c r="O498" s="124"/>
      <c r="P498" s="124"/>
      <c r="Q498" s="174"/>
      <c r="R498" s="174"/>
      <c r="S498" s="174"/>
      <c r="T498" s="174"/>
      <c r="U498" s="174"/>
      <c r="V498" s="174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4"/>
      <c r="C499" s="174"/>
      <c r="D499" s="174"/>
      <c r="E499" s="174"/>
      <c r="F499" s="174"/>
      <c r="G499" s="174"/>
      <c r="H499" s="174"/>
      <c r="I499" s="174"/>
      <c r="J499" s="174"/>
      <c r="K499" s="174"/>
      <c r="L499" s="174"/>
      <c r="M499" s="174"/>
      <c r="N499" s="119"/>
      <c r="O499" s="124"/>
      <c r="P499" s="124"/>
      <c r="Q499" s="174"/>
      <c r="R499" s="174"/>
      <c r="S499" s="174"/>
      <c r="T499" s="174"/>
      <c r="U499" s="174"/>
      <c r="V499" s="174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4"/>
      <c r="C500" s="174"/>
      <c r="D500" s="174"/>
      <c r="E500" s="174"/>
      <c r="F500" s="174"/>
      <c r="G500" s="174"/>
      <c r="H500" s="174"/>
      <c r="I500" s="174"/>
      <c r="J500" s="174"/>
      <c r="K500" s="174"/>
      <c r="L500" s="174"/>
      <c r="M500" s="174"/>
      <c r="N500" s="119"/>
      <c r="O500" s="124"/>
      <c r="P500" s="124"/>
      <c r="Q500" s="174"/>
      <c r="R500" s="174"/>
      <c r="S500" s="174"/>
      <c r="T500" s="174"/>
      <c r="U500" s="174"/>
      <c r="V500" s="174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4"/>
      <c r="C501" s="174"/>
      <c r="D501" s="174"/>
      <c r="E501" s="174"/>
      <c r="F501" s="174"/>
      <c r="G501" s="174"/>
      <c r="H501" s="174"/>
      <c r="I501" s="174"/>
      <c r="J501" s="174"/>
      <c r="K501" s="174"/>
      <c r="L501" s="174"/>
      <c r="M501" s="174"/>
      <c r="N501" s="119"/>
      <c r="O501" s="124"/>
      <c r="P501" s="124"/>
      <c r="Q501" s="174"/>
      <c r="R501" s="174"/>
      <c r="S501" s="174"/>
      <c r="T501" s="174"/>
      <c r="U501" s="174"/>
      <c r="V501" s="174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4"/>
      <c r="C502" s="174"/>
      <c r="D502" s="174"/>
      <c r="E502" s="174"/>
      <c r="F502" s="174"/>
      <c r="G502" s="174"/>
      <c r="H502" s="174"/>
      <c r="I502" s="174"/>
      <c r="J502" s="174"/>
      <c r="K502" s="174"/>
      <c r="L502" s="174"/>
      <c r="M502" s="174"/>
      <c r="N502" s="119"/>
      <c r="O502" s="124"/>
      <c r="P502" s="124"/>
      <c r="Q502" s="174"/>
      <c r="R502" s="174"/>
      <c r="S502" s="174"/>
      <c r="T502" s="174"/>
      <c r="U502" s="174"/>
      <c r="V502" s="174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4"/>
      <c r="C503" s="174"/>
      <c r="D503" s="174"/>
      <c r="E503" s="174"/>
      <c r="F503" s="174"/>
      <c r="G503" s="174"/>
      <c r="H503" s="174"/>
      <c r="I503" s="174"/>
      <c r="J503" s="174"/>
      <c r="K503" s="174"/>
      <c r="L503" s="174"/>
      <c r="M503" s="174"/>
      <c r="N503" s="119"/>
      <c r="O503" s="124"/>
      <c r="P503" s="124"/>
      <c r="Q503" s="174"/>
      <c r="R503" s="174"/>
      <c r="S503" s="174"/>
      <c r="T503" s="174"/>
      <c r="U503" s="174"/>
      <c r="V503" s="174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4"/>
      <c r="C504" s="174"/>
      <c r="D504" s="174"/>
      <c r="E504" s="174"/>
      <c r="F504" s="174"/>
      <c r="G504" s="174"/>
      <c r="H504" s="174"/>
      <c r="I504" s="174"/>
      <c r="J504" s="174"/>
      <c r="K504" s="174"/>
      <c r="L504" s="174"/>
      <c r="M504" s="174"/>
      <c r="N504" s="119"/>
      <c r="O504" s="124"/>
      <c r="P504" s="124"/>
      <c r="Q504" s="174"/>
      <c r="R504" s="174"/>
      <c r="S504" s="174"/>
      <c r="T504" s="174"/>
      <c r="U504" s="174"/>
      <c r="V504" s="174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4"/>
      <c r="C505" s="174"/>
      <c r="D505" s="174"/>
      <c r="E505" s="174"/>
      <c r="F505" s="174"/>
      <c r="G505" s="174"/>
      <c r="H505" s="174"/>
      <c r="I505" s="174"/>
      <c r="J505" s="174"/>
      <c r="K505" s="174"/>
      <c r="L505" s="174"/>
      <c r="M505" s="174"/>
      <c r="N505" s="119"/>
      <c r="O505" s="124"/>
      <c r="P505" s="124"/>
      <c r="Q505" s="174"/>
      <c r="R505" s="174"/>
      <c r="S505" s="174"/>
      <c r="T505" s="174"/>
      <c r="U505" s="174"/>
      <c r="V505" s="174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4"/>
      <c r="C506" s="174"/>
      <c r="D506" s="174"/>
      <c r="E506" s="174"/>
      <c r="F506" s="174"/>
      <c r="G506" s="174"/>
      <c r="H506" s="174"/>
      <c r="I506" s="174"/>
      <c r="J506" s="174"/>
      <c r="K506" s="174"/>
      <c r="L506" s="174"/>
      <c r="M506" s="174"/>
      <c r="N506" s="119"/>
      <c r="O506" s="124"/>
      <c r="P506" s="124"/>
      <c r="Q506" s="174"/>
      <c r="R506" s="174"/>
      <c r="S506" s="174"/>
      <c r="T506" s="174"/>
      <c r="U506" s="174"/>
      <c r="V506" s="174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4"/>
      <c r="C507" s="174"/>
      <c r="D507" s="174"/>
      <c r="E507" s="174"/>
      <c r="F507" s="174"/>
      <c r="G507" s="174"/>
      <c r="H507" s="174"/>
      <c r="I507" s="174"/>
      <c r="J507" s="174"/>
      <c r="K507" s="174"/>
      <c r="L507" s="174"/>
      <c r="M507" s="174"/>
      <c r="N507" s="119"/>
      <c r="O507" s="124"/>
      <c r="P507" s="124"/>
      <c r="Q507" s="174"/>
      <c r="R507" s="174"/>
      <c r="S507" s="174"/>
      <c r="T507" s="174"/>
      <c r="U507" s="174"/>
      <c r="V507" s="174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4"/>
      <c r="C508" s="174"/>
      <c r="D508" s="174"/>
      <c r="E508" s="174"/>
      <c r="F508" s="174"/>
      <c r="G508" s="174"/>
      <c r="H508" s="174"/>
      <c r="I508" s="174"/>
      <c r="J508" s="174"/>
      <c r="K508" s="174"/>
      <c r="L508" s="174"/>
      <c r="M508" s="174"/>
      <c r="N508" s="119"/>
      <c r="O508" s="124"/>
      <c r="P508" s="124"/>
      <c r="Q508" s="174"/>
      <c r="R508" s="174"/>
      <c r="S508" s="174"/>
      <c r="T508" s="174"/>
      <c r="U508" s="174"/>
      <c r="V508" s="174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4"/>
      <c r="C509" s="174"/>
      <c r="D509" s="174"/>
      <c r="E509" s="174"/>
      <c r="F509" s="174"/>
      <c r="G509" s="174"/>
      <c r="H509" s="174"/>
      <c r="I509" s="174"/>
      <c r="J509" s="174"/>
      <c r="K509" s="174"/>
      <c r="L509" s="174"/>
      <c r="M509" s="174"/>
      <c r="N509" s="119"/>
      <c r="O509" s="124"/>
      <c r="P509" s="124"/>
      <c r="Q509" s="174"/>
      <c r="R509" s="174"/>
      <c r="S509" s="174"/>
      <c r="T509" s="174"/>
      <c r="U509" s="174"/>
      <c r="V509" s="174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4"/>
      <c r="C510" s="174"/>
      <c r="D510" s="174"/>
      <c r="E510" s="174"/>
      <c r="F510" s="174"/>
      <c r="G510" s="174"/>
      <c r="H510" s="174"/>
      <c r="I510" s="174"/>
      <c r="J510" s="174"/>
      <c r="K510" s="174"/>
      <c r="L510" s="174"/>
      <c r="M510" s="174"/>
      <c r="N510" s="119"/>
      <c r="O510" s="124"/>
      <c r="P510" s="124"/>
      <c r="Q510" s="174"/>
      <c r="R510" s="174"/>
      <c r="S510" s="174"/>
      <c r="T510" s="174"/>
      <c r="U510" s="174"/>
      <c r="V510" s="174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4"/>
      <c r="C511" s="174"/>
      <c r="D511" s="174"/>
      <c r="E511" s="174"/>
      <c r="F511" s="174"/>
      <c r="G511" s="174"/>
      <c r="H511" s="174"/>
      <c r="I511" s="174"/>
      <c r="J511" s="174"/>
      <c r="K511" s="174"/>
      <c r="L511" s="174"/>
      <c r="M511" s="174"/>
      <c r="N511" s="119"/>
      <c r="O511" s="124"/>
      <c r="P511" s="124"/>
      <c r="Q511" s="174"/>
      <c r="R511" s="174"/>
      <c r="S511" s="174"/>
      <c r="T511" s="174"/>
      <c r="U511" s="174"/>
      <c r="V511" s="174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4"/>
      <c r="C512" s="174"/>
      <c r="D512" s="174"/>
      <c r="E512" s="174"/>
      <c r="F512" s="174"/>
      <c r="G512" s="174"/>
      <c r="H512" s="174"/>
      <c r="I512" s="174"/>
      <c r="J512" s="174"/>
      <c r="K512" s="174"/>
      <c r="L512" s="174"/>
      <c r="M512" s="174"/>
      <c r="N512" s="119"/>
      <c r="O512" s="124"/>
      <c r="P512" s="124"/>
      <c r="Q512" s="174"/>
      <c r="R512" s="174"/>
      <c r="S512" s="174"/>
      <c r="T512" s="174"/>
      <c r="U512" s="174"/>
      <c r="V512" s="174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4"/>
      <c r="C513" s="174"/>
      <c r="D513" s="174"/>
      <c r="E513" s="174"/>
      <c r="F513" s="174"/>
      <c r="G513" s="174"/>
      <c r="H513" s="174"/>
      <c r="I513" s="174"/>
      <c r="J513" s="174"/>
      <c r="K513" s="174"/>
      <c r="L513" s="174"/>
      <c r="M513" s="174"/>
      <c r="N513" s="119"/>
      <c r="O513" s="124"/>
      <c r="P513" s="124"/>
      <c r="Q513" s="174"/>
      <c r="R513" s="174"/>
      <c r="S513" s="174"/>
      <c r="T513" s="174"/>
      <c r="U513" s="174"/>
      <c r="V513" s="174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4"/>
      <c r="C514" s="174"/>
      <c r="D514" s="174"/>
      <c r="E514" s="174"/>
      <c r="F514" s="174"/>
      <c r="G514" s="174"/>
      <c r="H514" s="174"/>
      <c r="I514" s="174"/>
      <c r="J514" s="174"/>
      <c r="K514" s="174"/>
      <c r="L514" s="174"/>
      <c r="M514" s="174"/>
      <c r="N514" s="119"/>
      <c r="O514" s="124"/>
      <c r="P514" s="124"/>
      <c r="Q514" s="174"/>
      <c r="R514" s="174"/>
      <c r="S514" s="174"/>
      <c r="T514" s="174"/>
      <c r="U514" s="174"/>
      <c r="V514" s="174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4"/>
      <c r="C515" s="174"/>
      <c r="D515" s="174"/>
      <c r="E515" s="174"/>
      <c r="F515" s="174"/>
      <c r="G515" s="174"/>
      <c r="H515" s="174"/>
      <c r="I515" s="174"/>
      <c r="J515" s="174"/>
      <c r="K515" s="174"/>
      <c r="L515" s="174"/>
      <c r="M515" s="174"/>
      <c r="N515" s="119"/>
      <c r="O515" s="124"/>
      <c r="P515" s="124"/>
      <c r="Q515" s="174"/>
      <c r="R515" s="174"/>
      <c r="S515" s="174"/>
      <c r="T515" s="174"/>
      <c r="U515" s="174"/>
      <c r="V515" s="174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4"/>
      <c r="C516" s="174"/>
      <c r="D516" s="174"/>
      <c r="E516" s="174"/>
      <c r="F516" s="174"/>
      <c r="G516" s="174"/>
      <c r="H516" s="174"/>
      <c r="I516" s="174"/>
      <c r="J516" s="174"/>
      <c r="K516" s="174"/>
      <c r="L516" s="174"/>
      <c r="M516" s="174"/>
      <c r="N516" s="119"/>
      <c r="O516" s="124"/>
      <c r="P516" s="124"/>
      <c r="Q516" s="174"/>
      <c r="R516" s="174"/>
      <c r="S516" s="174"/>
      <c r="T516" s="174"/>
      <c r="U516" s="174"/>
      <c r="V516" s="174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4"/>
      <c r="C517" s="174"/>
      <c r="D517" s="174"/>
      <c r="E517" s="174"/>
      <c r="F517" s="174"/>
      <c r="G517" s="174"/>
      <c r="H517" s="174"/>
      <c r="I517" s="174"/>
      <c r="J517" s="174"/>
      <c r="K517" s="174"/>
      <c r="L517" s="174"/>
      <c r="M517" s="174"/>
      <c r="N517" s="119"/>
      <c r="O517" s="124"/>
      <c r="P517" s="124"/>
      <c r="Q517" s="174"/>
      <c r="R517" s="174"/>
      <c r="S517" s="174"/>
      <c r="T517" s="174"/>
      <c r="U517" s="174"/>
      <c r="V517" s="174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4"/>
      <c r="C518" s="174"/>
      <c r="D518" s="174"/>
      <c r="E518" s="174"/>
      <c r="F518" s="174"/>
      <c r="G518" s="174"/>
      <c r="H518" s="174"/>
      <c r="I518" s="174"/>
      <c r="J518" s="174"/>
      <c r="K518" s="174"/>
      <c r="L518" s="174"/>
      <c r="M518" s="174"/>
      <c r="N518" s="119"/>
      <c r="O518" s="124"/>
      <c r="P518" s="124"/>
      <c r="Q518" s="174"/>
      <c r="R518" s="174"/>
      <c r="S518" s="174"/>
      <c r="T518" s="174"/>
      <c r="U518" s="174"/>
      <c r="V518" s="174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4"/>
      <c r="C519" s="174"/>
      <c r="D519" s="174"/>
      <c r="E519" s="174"/>
      <c r="F519" s="174"/>
      <c r="G519" s="174"/>
      <c r="H519" s="174"/>
      <c r="I519" s="174"/>
      <c r="J519" s="174"/>
      <c r="K519" s="174"/>
      <c r="L519" s="174"/>
      <c r="M519" s="174"/>
      <c r="N519" s="119"/>
      <c r="O519" s="124"/>
      <c r="P519" s="124"/>
      <c r="Q519" s="174"/>
      <c r="R519" s="174"/>
      <c r="S519" s="174"/>
      <c r="T519" s="174"/>
      <c r="U519" s="174"/>
      <c r="V519" s="174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4"/>
      <c r="C520" s="174"/>
      <c r="D520" s="174"/>
      <c r="E520" s="174"/>
      <c r="F520" s="174"/>
      <c r="G520" s="174"/>
      <c r="H520" s="174"/>
      <c r="I520" s="174"/>
      <c r="J520" s="174"/>
      <c r="K520" s="174"/>
      <c r="L520" s="174"/>
      <c r="M520" s="174"/>
      <c r="N520" s="119"/>
      <c r="O520" s="124"/>
      <c r="P520" s="124"/>
      <c r="Q520" s="174"/>
      <c r="R520" s="174"/>
      <c r="S520" s="174"/>
      <c r="T520" s="174"/>
      <c r="U520" s="174"/>
      <c r="V520" s="174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4"/>
      <c r="C521" s="174"/>
      <c r="D521" s="174"/>
      <c r="E521" s="174"/>
      <c r="F521" s="174"/>
      <c r="G521" s="174"/>
      <c r="H521" s="174"/>
      <c r="I521" s="174"/>
      <c r="J521" s="174"/>
      <c r="K521" s="174"/>
      <c r="L521" s="174"/>
      <c r="M521" s="174"/>
      <c r="N521" s="119"/>
      <c r="O521" s="124"/>
      <c r="P521" s="124"/>
      <c r="Q521" s="174"/>
      <c r="R521" s="174"/>
      <c r="S521" s="174"/>
      <c r="T521" s="174"/>
      <c r="U521" s="174"/>
      <c r="V521" s="174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4"/>
      <c r="C522" s="174"/>
      <c r="D522" s="174"/>
      <c r="E522" s="174"/>
      <c r="F522" s="174"/>
      <c r="G522" s="174"/>
      <c r="H522" s="174"/>
      <c r="I522" s="174"/>
      <c r="J522" s="174"/>
      <c r="K522" s="174"/>
      <c r="L522" s="174"/>
      <c r="M522" s="174"/>
      <c r="N522" s="119"/>
      <c r="O522" s="124"/>
      <c r="P522" s="124"/>
      <c r="Q522" s="174"/>
      <c r="R522" s="174"/>
      <c r="S522" s="174"/>
      <c r="T522" s="174"/>
      <c r="U522" s="174"/>
      <c r="V522" s="174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4"/>
      <c r="C523" s="174"/>
      <c r="D523" s="174"/>
      <c r="E523" s="174"/>
      <c r="F523" s="174"/>
      <c r="G523" s="174"/>
      <c r="H523" s="174"/>
      <c r="I523" s="174"/>
      <c r="J523" s="174"/>
      <c r="K523" s="174"/>
      <c r="L523" s="174"/>
      <c r="M523" s="174"/>
      <c r="N523" s="119"/>
      <c r="O523" s="124"/>
      <c r="P523" s="124"/>
      <c r="Q523" s="174"/>
      <c r="R523" s="174"/>
      <c r="S523" s="174"/>
      <c r="T523" s="174"/>
      <c r="U523" s="174"/>
      <c r="V523" s="174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4"/>
      <c r="C524" s="174"/>
      <c r="D524" s="174"/>
      <c r="E524" s="174"/>
      <c r="F524" s="174"/>
      <c r="G524" s="174"/>
      <c r="H524" s="174"/>
      <c r="I524" s="174"/>
      <c r="J524" s="174"/>
      <c r="K524" s="174"/>
      <c r="L524" s="174"/>
      <c r="M524" s="174"/>
      <c r="N524" s="119"/>
      <c r="O524" s="124"/>
      <c r="P524" s="124"/>
      <c r="Q524" s="174"/>
      <c r="R524" s="174"/>
      <c r="S524" s="174"/>
      <c r="T524" s="174"/>
      <c r="U524" s="174"/>
      <c r="V524" s="174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4"/>
      <c r="C525" s="174"/>
      <c r="D525" s="174"/>
      <c r="E525" s="174"/>
      <c r="F525" s="174"/>
      <c r="G525" s="174"/>
      <c r="H525" s="174"/>
      <c r="I525" s="174"/>
      <c r="J525" s="174"/>
      <c r="K525" s="174"/>
      <c r="L525" s="174"/>
      <c r="M525" s="174"/>
      <c r="N525" s="119"/>
      <c r="O525" s="124"/>
      <c r="P525" s="124"/>
      <c r="Q525" s="174"/>
      <c r="R525" s="174"/>
      <c r="S525" s="174"/>
      <c r="T525" s="174"/>
      <c r="U525" s="174"/>
      <c r="V525" s="174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4"/>
      <c r="C526" s="174"/>
      <c r="D526" s="174"/>
      <c r="E526" s="174"/>
      <c r="F526" s="174"/>
      <c r="G526" s="174"/>
      <c r="H526" s="174"/>
      <c r="I526" s="174"/>
      <c r="J526" s="174"/>
      <c r="K526" s="174"/>
      <c r="L526" s="174"/>
      <c r="M526" s="174"/>
      <c r="N526" s="119"/>
      <c r="O526" s="124"/>
      <c r="P526" s="124"/>
      <c r="Q526" s="174"/>
      <c r="R526" s="174"/>
      <c r="S526" s="174"/>
      <c r="T526" s="174"/>
      <c r="U526" s="174"/>
      <c r="V526" s="174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4"/>
      <c r="C527" s="174"/>
      <c r="D527" s="174"/>
      <c r="E527" s="174"/>
      <c r="F527" s="174"/>
      <c r="G527" s="174"/>
      <c r="H527" s="174"/>
      <c r="I527" s="174"/>
      <c r="J527" s="174"/>
      <c r="K527" s="174"/>
      <c r="L527" s="174"/>
      <c r="M527" s="174"/>
      <c r="N527" s="119"/>
      <c r="O527" s="124"/>
      <c r="P527" s="124"/>
      <c r="Q527" s="174"/>
      <c r="R527" s="174"/>
      <c r="S527" s="174"/>
      <c r="T527" s="174"/>
      <c r="U527" s="174"/>
      <c r="V527" s="174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4"/>
      <c r="C528" s="174"/>
      <c r="D528" s="174"/>
      <c r="E528" s="174"/>
      <c r="F528" s="174"/>
      <c r="G528" s="174"/>
      <c r="H528" s="174"/>
      <c r="I528" s="174"/>
      <c r="J528" s="174"/>
      <c r="K528" s="174"/>
      <c r="L528" s="174"/>
      <c r="M528" s="174"/>
      <c r="N528" s="119"/>
      <c r="O528" s="124"/>
      <c r="P528" s="124"/>
      <c r="Q528" s="174"/>
      <c r="R528" s="174"/>
      <c r="S528" s="174"/>
      <c r="T528" s="174"/>
      <c r="U528" s="174"/>
      <c r="V528" s="174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4"/>
      <c r="C529" s="174"/>
      <c r="D529" s="174"/>
      <c r="E529" s="174"/>
      <c r="F529" s="174"/>
      <c r="G529" s="174"/>
      <c r="H529" s="174"/>
      <c r="I529" s="174"/>
      <c r="J529" s="174"/>
      <c r="K529" s="174"/>
      <c r="L529" s="174"/>
      <c r="M529" s="174"/>
      <c r="N529" s="119"/>
      <c r="O529" s="124"/>
      <c r="P529" s="124"/>
      <c r="Q529" s="174"/>
      <c r="R529" s="174"/>
      <c r="S529" s="174"/>
      <c r="T529" s="174"/>
      <c r="U529" s="174"/>
      <c r="V529" s="174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4"/>
      <c r="C530" s="174"/>
      <c r="D530" s="174"/>
      <c r="E530" s="174"/>
      <c r="F530" s="174"/>
      <c r="G530" s="174"/>
      <c r="H530" s="174"/>
      <c r="I530" s="174"/>
      <c r="J530" s="174"/>
      <c r="K530" s="174"/>
      <c r="L530" s="174"/>
      <c r="M530" s="174"/>
      <c r="N530" s="119"/>
      <c r="O530" s="124"/>
      <c r="P530" s="124"/>
      <c r="Q530" s="174"/>
      <c r="R530" s="174"/>
      <c r="S530" s="174"/>
      <c r="T530" s="174"/>
      <c r="U530" s="174"/>
      <c r="V530" s="174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4"/>
      <c r="C531" s="174"/>
      <c r="D531" s="174"/>
      <c r="E531" s="174"/>
      <c r="F531" s="174"/>
      <c r="G531" s="174"/>
      <c r="H531" s="174"/>
      <c r="I531" s="174"/>
      <c r="J531" s="174"/>
      <c r="K531" s="174"/>
      <c r="L531" s="174"/>
      <c r="M531" s="174"/>
      <c r="N531" s="119"/>
      <c r="O531" s="124"/>
      <c r="P531" s="124"/>
      <c r="Q531" s="174"/>
      <c r="R531" s="174"/>
      <c r="S531" s="174"/>
      <c r="T531" s="174"/>
      <c r="U531" s="174"/>
      <c r="V531" s="174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4"/>
      <c r="C532" s="174"/>
      <c r="D532" s="174"/>
      <c r="E532" s="174"/>
      <c r="F532" s="174"/>
      <c r="G532" s="174"/>
      <c r="H532" s="174"/>
      <c r="I532" s="174"/>
      <c r="J532" s="174"/>
      <c r="K532" s="174"/>
      <c r="L532" s="174"/>
      <c r="M532" s="174"/>
      <c r="N532" s="119"/>
      <c r="O532" s="124"/>
      <c r="P532" s="124"/>
      <c r="Q532" s="174"/>
      <c r="R532" s="174"/>
      <c r="S532" s="174"/>
      <c r="T532" s="174"/>
      <c r="U532" s="174"/>
      <c r="V532" s="174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4"/>
      <c r="C533" s="174"/>
      <c r="D533" s="174"/>
      <c r="E533" s="174"/>
      <c r="F533" s="174"/>
      <c r="G533" s="174"/>
      <c r="H533" s="174"/>
      <c r="I533" s="174"/>
      <c r="J533" s="174"/>
      <c r="K533" s="174"/>
      <c r="L533" s="174"/>
      <c r="M533" s="174"/>
      <c r="N533" s="119"/>
      <c r="O533" s="124"/>
      <c r="P533" s="124"/>
      <c r="Q533" s="174"/>
      <c r="R533" s="174"/>
      <c r="S533" s="174"/>
      <c r="T533" s="174"/>
      <c r="U533" s="174"/>
      <c r="V533" s="174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4"/>
      <c r="C534" s="174"/>
      <c r="D534" s="174"/>
      <c r="E534" s="174"/>
      <c r="F534" s="174"/>
      <c r="G534" s="174"/>
      <c r="H534" s="174"/>
      <c r="I534" s="174"/>
      <c r="J534" s="174"/>
      <c r="K534" s="174"/>
      <c r="L534" s="174"/>
      <c r="M534" s="174"/>
      <c r="N534" s="119"/>
      <c r="O534" s="124"/>
      <c r="P534" s="124"/>
      <c r="Q534" s="174"/>
      <c r="R534" s="174"/>
      <c r="S534" s="174"/>
      <c r="T534" s="174"/>
      <c r="U534" s="174"/>
      <c r="V534" s="174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4"/>
      <c r="C535" s="174"/>
      <c r="D535" s="174"/>
      <c r="E535" s="174"/>
      <c r="F535" s="174"/>
      <c r="G535" s="174"/>
      <c r="H535" s="174"/>
      <c r="I535" s="174"/>
      <c r="J535" s="174"/>
      <c r="K535" s="174"/>
      <c r="L535" s="174"/>
      <c r="M535" s="174"/>
      <c r="N535" s="119"/>
      <c r="O535" s="124"/>
      <c r="P535" s="124"/>
      <c r="Q535" s="174"/>
      <c r="R535" s="174"/>
      <c r="S535" s="174"/>
      <c r="T535" s="174"/>
      <c r="U535" s="174"/>
      <c r="V535" s="174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4"/>
      <c r="C536" s="174"/>
      <c r="D536" s="174"/>
      <c r="E536" s="174"/>
      <c r="F536" s="174"/>
      <c r="G536" s="174"/>
      <c r="H536" s="174"/>
      <c r="I536" s="174"/>
      <c r="J536" s="174"/>
      <c r="K536" s="174"/>
      <c r="L536" s="174"/>
      <c r="M536" s="174"/>
      <c r="N536" s="119"/>
      <c r="O536" s="124"/>
      <c r="P536" s="124"/>
      <c r="Q536" s="174"/>
      <c r="R536" s="174"/>
      <c r="S536" s="174"/>
      <c r="T536" s="174"/>
      <c r="U536" s="174"/>
      <c r="V536" s="174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4"/>
      <c r="C537" s="174"/>
      <c r="D537" s="174"/>
      <c r="E537" s="174"/>
      <c r="F537" s="174"/>
      <c r="G537" s="174"/>
      <c r="H537" s="174"/>
      <c r="I537" s="174"/>
      <c r="J537" s="174"/>
      <c r="K537" s="174"/>
      <c r="L537" s="174"/>
      <c r="M537" s="174"/>
      <c r="N537" s="119"/>
      <c r="O537" s="124"/>
      <c r="P537" s="124"/>
      <c r="Q537" s="174"/>
      <c r="R537" s="174"/>
      <c r="S537" s="174"/>
      <c r="T537" s="174"/>
      <c r="U537" s="174"/>
      <c r="V537" s="174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4"/>
      <c r="C538" s="174"/>
      <c r="D538" s="174"/>
      <c r="E538" s="174"/>
      <c r="F538" s="174"/>
      <c r="G538" s="174"/>
      <c r="H538" s="174"/>
      <c r="I538" s="174"/>
      <c r="J538" s="174"/>
      <c r="K538" s="174"/>
      <c r="L538" s="174"/>
      <c r="M538" s="174"/>
      <c r="N538" s="119"/>
      <c r="O538" s="124"/>
      <c r="P538" s="124"/>
      <c r="Q538" s="174"/>
      <c r="R538" s="174"/>
      <c r="S538" s="174"/>
      <c r="T538" s="174"/>
      <c r="U538" s="174"/>
      <c r="V538" s="174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4"/>
      <c r="C539" s="174"/>
      <c r="D539" s="174"/>
      <c r="E539" s="174"/>
      <c r="F539" s="174"/>
      <c r="G539" s="174"/>
      <c r="H539" s="174"/>
      <c r="I539" s="174"/>
      <c r="J539" s="174"/>
      <c r="K539" s="174"/>
      <c r="L539" s="174"/>
      <c r="M539" s="174"/>
      <c r="N539" s="119"/>
      <c r="O539" s="124"/>
      <c r="P539" s="124"/>
      <c r="Q539" s="174"/>
      <c r="R539" s="174"/>
      <c r="S539" s="174"/>
      <c r="T539" s="174"/>
      <c r="U539" s="174"/>
      <c r="V539" s="174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4"/>
      <c r="C540" s="174"/>
      <c r="D540" s="174"/>
      <c r="E540" s="174"/>
      <c r="F540" s="174"/>
      <c r="G540" s="174"/>
      <c r="H540" s="174"/>
      <c r="I540" s="174"/>
      <c r="J540" s="174"/>
      <c r="K540" s="174"/>
      <c r="L540" s="174"/>
      <c r="M540" s="174"/>
      <c r="N540" s="119"/>
      <c r="O540" s="124"/>
      <c r="P540" s="124"/>
      <c r="Q540" s="174"/>
      <c r="R540" s="174"/>
      <c r="S540" s="174"/>
      <c r="T540" s="174"/>
      <c r="U540" s="174"/>
      <c r="V540" s="174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4"/>
      <c r="C541" s="174"/>
      <c r="D541" s="174"/>
      <c r="E541" s="174"/>
      <c r="F541" s="174"/>
      <c r="G541" s="174"/>
      <c r="H541" s="174"/>
      <c r="I541" s="174"/>
      <c r="J541" s="174"/>
      <c r="K541" s="174"/>
      <c r="L541" s="174"/>
      <c r="M541" s="174"/>
      <c r="N541" s="119"/>
      <c r="O541" s="124"/>
      <c r="P541" s="124"/>
      <c r="Q541" s="174"/>
      <c r="R541" s="174"/>
      <c r="S541" s="174"/>
      <c r="T541" s="174"/>
      <c r="U541" s="174"/>
      <c r="V541" s="174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4"/>
      <c r="C542" s="174"/>
      <c r="D542" s="174"/>
      <c r="E542" s="174"/>
      <c r="F542" s="174"/>
      <c r="G542" s="174"/>
      <c r="H542" s="174"/>
      <c r="I542" s="174"/>
      <c r="J542" s="174"/>
      <c r="K542" s="174"/>
      <c r="L542" s="174"/>
      <c r="M542" s="174"/>
      <c r="N542" s="119"/>
      <c r="O542" s="124"/>
      <c r="P542" s="124"/>
      <c r="Q542" s="174"/>
      <c r="R542" s="174"/>
      <c r="S542" s="174"/>
      <c r="T542" s="174"/>
      <c r="U542" s="174"/>
      <c r="V542" s="174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4"/>
      <c r="C543" s="174"/>
      <c r="D543" s="174"/>
      <c r="E543" s="174"/>
      <c r="F543" s="174"/>
      <c r="G543" s="174"/>
      <c r="H543" s="174"/>
      <c r="I543" s="174"/>
      <c r="J543" s="174"/>
      <c r="K543" s="174"/>
      <c r="L543" s="174"/>
      <c r="M543" s="174"/>
      <c r="N543" s="119"/>
      <c r="O543" s="124"/>
      <c r="P543" s="124"/>
      <c r="Q543" s="174"/>
      <c r="R543" s="174"/>
      <c r="S543" s="174"/>
      <c r="T543" s="174"/>
      <c r="U543" s="174"/>
      <c r="V543" s="174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4"/>
      <c r="C544" s="174"/>
      <c r="D544" s="174"/>
      <c r="E544" s="174"/>
      <c r="F544" s="174"/>
      <c r="G544" s="174"/>
      <c r="H544" s="174"/>
      <c r="I544" s="174"/>
      <c r="J544" s="174"/>
      <c r="K544" s="174"/>
      <c r="L544" s="174"/>
      <c r="M544" s="174"/>
      <c r="N544" s="119"/>
      <c r="O544" s="124"/>
      <c r="P544" s="124"/>
      <c r="Q544" s="174"/>
      <c r="R544" s="174"/>
      <c r="S544" s="174"/>
      <c r="T544" s="174"/>
      <c r="U544" s="174"/>
      <c r="V544" s="174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4"/>
      <c r="C545" s="174"/>
      <c r="D545" s="174"/>
      <c r="E545" s="174"/>
      <c r="F545" s="174"/>
      <c r="G545" s="174"/>
      <c r="H545" s="174"/>
      <c r="I545" s="174"/>
      <c r="J545" s="174"/>
      <c r="K545" s="174"/>
      <c r="L545" s="174"/>
      <c r="M545" s="174"/>
      <c r="N545" s="119"/>
      <c r="O545" s="124"/>
      <c r="P545" s="124"/>
      <c r="Q545" s="174"/>
      <c r="R545" s="174"/>
      <c r="S545" s="174"/>
      <c r="T545" s="174"/>
      <c r="U545" s="174"/>
      <c r="V545" s="174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4"/>
      <c r="C546" s="174"/>
      <c r="D546" s="174"/>
      <c r="E546" s="174"/>
      <c r="F546" s="174"/>
      <c r="G546" s="174"/>
      <c r="H546" s="174"/>
      <c r="I546" s="174"/>
      <c r="J546" s="174"/>
      <c r="K546" s="174"/>
      <c r="L546" s="174"/>
      <c r="M546" s="174"/>
      <c r="N546" s="119"/>
      <c r="O546" s="124"/>
      <c r="P546" s="124"/>
      <c r="Q546" s="174"/>
      <c r="R546" s="174"/>
      <c r="S546" s="174"/>
      <c r="T546" s="174"/>
      <c r="U546" s="174"/>
      <c r="V546" s="174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4"/>
      <c r="C547" s="174"/>
      <c r="D547" s="174"/>
      <c r="E547" s="174"/>
      <c r="F547" s="174"/>
      <c r="G547" s="174"/>
      <c r="H547" s="174"/>
      <c r="I547" s="174"/>
      <c r="J547" s="174"/>
      <c r="K547" s="174"/>
      <c r="L547" s="174"/>
      <c r="M547" s="174"/>
      <c r="N547" s="119"/>
      <c r="O547" s="124"/>
      <c r="P547" s="124"/>
      <c r="Q547" s="174"/>
      <c r="R547" s="174"/>
      <c r="S547" s="174"/>
      <c r="T547" s="174"/>
      <c r="U547" s="174"/>
      <c r="V547" s="174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4"/>
      <c r="C548" s="174"/>
      <c r="D548" s="174"/>
      <c r="E548" s="174"/>
      <c r="F548" s="174"/>
      <c r="G548" s="174"/>
      <c r="H548" s="174"/>
      <c r="I548" s="174"/>
      <c r="J548" s="174"/>
      <c r="K548" s="174"/>
      <c r="L548" s="174"/>
      <c r="M548" s="174"/>
      <c r="N548" s="119"/>
      <c r="O548" s="124"/>
      <c r="P548" s="124"/>
      <c r="Q548" s="174"/>
      <c r="R548" s="174"/>
      <c r="S548" s="174"/>
      <c r="T548" s="174"/>
      <c r="U548" s="174"/>
      <c r="V548" s="174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4"/>
      <c r="C549" s="174"/>
      <c r="D549" s="174"/>
      <c r="E549" s="174"/>
      <c r="F549" s="174"/>
      <c r="G549" s="174"/>
      <c r="H549" s="174"/>
      <c r="I549" s="174"/>
      <c r="J549" s="174"/>
      <c r="K549" s="174"/>
      <c r="L549" s="174"/>
      <c r="M549" s="174"/>
      <c r="N549" s="119"/>
      <c r="O549" s="124"/>
      <c r="P549" s="124"/>
      <c r="Q549" s="174"/>
      <c r="R549" s="174"/>
      <c r="S549" s="174"/>
      <c r="T549" s="174"/>
      <c r="U549" s="174"/>
      <c r="V549" s="174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4"/>
      <c r="C550" s="174"/>
      <c r="D550" s="174"/>
      <c r="E550" s="174"/>
      <c r="F550" s="174"/>
      <c r="G550" s="174"/>
      <c r="H550" s="174"/>
      <c r="I550" s="174"/>
      <c r="J550" s="174"/>
      <c r="K550" s="174"/>
      <c r="L550" s="174"/>
      <c r="M550" s="174"/>
      <c r="N550" s="119"/>
      <c r="O550" s="124"/>
      <c r="P550" s="124"/>
      <c r="Q550" s="174"/>
      <c r="R550" s="174"/>
      <c r="S550" s="174"/>
      <c r="T550" s="174"/>
      <c r="U550" s="174"/>
      <c r="V550" s="174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4"/>
      <c r="C551" s="174"/>
      <c r="D551" s="174"/>
      <c r="E551" s="174"/>
      <c r="F551" s="174"/>
      <c r="G551" s="174"/>
      <c r="H551" s="174"/>
      <c r="I551" s="174"/>
      <c r="J551" s="174"/>
      <c r="K551" s="174"/>
      <c r="L551" s="174"/>
      <c r="M551" s="174"/>
      <c r="N551" s="119"/>
      <c r="O551" s="124"/>
      <c r="P551" s="124"/>
      <c r="Q551" s="174"/>
      <c r="R551" s="174"/>
      <c r="S551" s="174"/>
      <c r="T551" s="174"/>
      <c r="U551" s="174"/>
      <c r="V551" s="174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4"/>
      <c r="C552" s="174"/>
      <c r="D552" s="174"/>
      <c r="E552" s="174"/>
      <c r="F552" s="174"/>
      <c r="G552" s="174"/>
      <c r="H552" s="174"/>
      <c r="I552" s="174"/>
      <c r="J552" s="174"/>
      <c r="K552" s="174"/>
      <c r="L552" s="174"/>
      <c r="M552" s="174"/>
      <c r="N552" s="119"/>
      <c r="O552" s="124"/>
      <c r="P552" s="124"/>
      <c r="Q552" s="174"/>
      <c r="R552" s="174"/>
      <c r="S552" s="174"/>
      <c r="T552" s="174"/>
      <c r="U552" s="174"/>
      <c r="V552" s="174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4"/>
      <c r="C553" s="174"/>
      <c r="D553" s="174"/>
      <c r="E553" s="174"/>
      <c r="F553" s="174"/>
      <c r="G553" s="174"/>
      <c r="H553" s="174"/>
      <c r="I553" s="174"/>
      <c r="J553" s="174"/>
      <c r="K553" s="174"/>
      <c r="L553" s="174"/>
      <c r="M553" s="174"/>
      <c r="N553" s="119"/>
      <c r="O553" s="124"/>
      <c r="P553" s="124"/>
      <c r="Q553" s="174"/>
      <c r="R553" s="174"/>
      <c r="S553" s="174"/>
      <c r="T553" s="174"/>
      <c r="U553" s="174"/>
      <c r="V553" s="174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4"/>
      <c r="C554" s="174"/>
      <c r="D554" s="174"/>
      <c r="E554" s="174"/>
      <c r="F554" s="174"/>
      <c r="G554" s="174"/>
      <c r="H554" s="174"/>
      <c r="I554" s="174"/>
      <c r="J554" s="174"/>
      <c r="K554" s="174"/>
      <c r="L554" s="174"/>
      <c r="M554" s="174"/>
      <c r="N554" s="119"/>
      <c r="O554" s="124"/>
      <c r="P554" s="124"/>
      <c r="Q554" s="174"/>
      <c r="R554" s="174"/>
      <c r="S554" s="174"/>
      <c r="T554" s="174"/>
      <c r="U554" s="174"/>
      <c r="V554" s="174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4"/>
      <c r="C555" s="174"/>
      <c r="D555" s="174"/>
      <c r="E555" s="174"/>
      <c r="F555" s="174"/>
      <c r="G555" s="174"/>
      <c r="H555" s="174"/>
      <c r="I555" s="174"/>
      <c r="J555" s="174"/>
      <c r="K555" s="174"/>
      <c r="L555" s="174"/>
      <c r="M555" s="174"/>
      <c r="N555" s="119"/>
      <c r="O555" s="124"/>
      <c r="P555" s="124"/>
      <c r="Q555" s="174"/>
      <c r="R555" s="174"/>
      <c r="S555" s="174"/>
      <c r="T555" s="174"/>
      <c r="U555" s="174"/>
      <c r="V555" s="174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4"/>
      <c r="C556" s="174"/>
      <c r="D556" s="174"/>
      <c r="E556" s="174"/>
      <c r="F556" s="174"/>
      <c r="G556" s="174"/>
      <c r="H556" s="174"/>
      <c r="I556" s="174"/>
      <c r="J556" s="174"/>
      <c r="K556" s="174"/>
      <c r="L556" s="174"/>
      <c r="M556" s="174"/>
      <c r="N556" s="119"/>
      <c r="O556" s="124"/>
      <c r="P556" s="124"/>
      <c r="Q556" s="174"/>
      <c r="R556" s="174"/>
      <c r="S556" s="174"/>
      <c r="T556" s="174"/>
      <c r="U556" s="174"/>
      <c r="V556" s="174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4"/>
      <c r="C557" s="174"/>
      <c r="D557" s="174"/>
      <c r="E557" s="174"/>
      <c r="F557" s="174"/>
      <c r="G557" s="174"/>
      <c r="H557" s="174"/>
      <c r="I557" s="174"/>
      <c r="J557" s="174"/>
      <c r="K557" s="174"/>
      <c r="L557" s="174"/>
      <c r="M557" s="174"/>
      <c r="N557" s="119"/>
      <c r="O557" s="124"/>
      <c r="P557" s="124"/>
      <c r="Q557" s="174"/>
      <c r="R557" s="174"/>
      <c r="S557" s="174"/>
      <c r="T557" s="174"/>
      <c r="U557" s="174"/>
      <c r="V557" s="174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4"/>
      <c r="C558" s="174"/>
      <c r="D558" s="174"/>
      <c r="E558" s="174"/>
      <c r="F558" s="174"/>
      <c r="G558" s="174"/>
      <c r="H558" s="174"/>
      <c r="I558" s="174"/>
      <c r="J558" s="174"/>
      <c r="K558" s="174"/>
      <c r="L558" s="174"/>
      <c r="M558" s="174"/>
      <c r="N558" s="119"/>
      <c r="O558" s="124"/>
      <c r="P558" s="124"/>
      <c r="Q558" s="174"/>
      <c r="R558" s="174"/>
      <c r="S558" s="174"/>
      <c r="T558" s="174"/>
      <c r="U558" s="174"/>
      <c r="V558" s="174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4"/>
      <c r="C559" s="174"/>
      <c r="D559" s="174"/>
      <c r="E559" s="174"/>
      <c r="F559" s="174"/>
      <c r="G559" s="174"/>
      <c r="H559" s="174"/>
      <c r="I559" s="174"/>
      <c r="J559" s="174"/>
      <c r="K559" s="174"/>
      <c r="L559" s="174"/>
      <c r="M559" s="174"/>
      <c r="N559" s="119"/>
      <c r="O559" s="124"/>
      <c r="P559" s="124"/>
      <c r="Q559" s="174"/>
      <c r="R559" s="174"/>
      <c r="S559" s="174"/>
      <c r="T559" s="174"/>
      <c r="U559" s="174"/>
      <c r="V559" s="174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4"/>
      <c r="C560" s="174"/>
      <c r="D560" s="174"/>
      <c r="E560" s="174"/>
      <c r="F560" s="174"/>
      <c r="G560" s="174"/>
      <c r="H560" s="174"/>
      <c r="I560" s="174"/>
      <c r="J560" s="174"/>
      <c r="K560" s="174"/>
      <c r="L560" s="174"/>
      <c r="M560" s="174"/>
      <c r="N560" s="119"/>
      <c r="O560" s="124"/>
      <c r="P560" s="124"/>
      <c r="Q560" s="174"/>
      <c r="R560" s="174"/>
      <c r="S560" s="174"/>
      <c r="T560" s="174"/>
      <c r="U560" s="174"/>
      <c r="V560" s="174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4"/>
      <c r="C561" s="174"/>
      <c r="D561" s="174"/>
      <c r="E561" s="174"/>
      <c r="F561" s="174"/>
      <c r="G561" s="174"/>
      <c r="H561" s="174"/>
      <c r="I561" s="174"/>
      <c r="J561" s="174"/>
      <c r="K561" s="174"/>
      <c r="L561" s="174"/>
      <c r="M561" s="174"/>
      <c r="N561" s="119"/>
      <c r="O561" s="124"/>
      <c r="P561" s="124"/>
      <c r="Q561" s="174"/>
      <c r="R561" s="174"/>
      <c r="S561" s="174"/>
      <c r="T561" s="174"/>
      <c r="U561" s="174"/>
      <c r="V561" s="174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4"/>
      <c r="C562" s="174"/>
      <c r="D562" s="174"/>
      <c r="E562" s="174"/>
      <c r="F562" s="174"/>
      <c r="G562" s="174"/>
      <c r="H562" s="174"/>
      <c r="I562" s="174"/>
      <c r="J562" s="174"/>
      <c r="K562" s="174"/>
      <c r="L562" s="174"/>
      <c r="M562" s="174"/>
      <c r="N562" s="119"/>
      <c r="O562" s="124"/>
      <c r="P562" s="124"/>
      <c r="Q562" s="174"/>
      <c r="R562" s="174"/>
      <c r="S562" s="174"/>
      <c r="T562" s="174"/>
      <c r="U562" s="174"/>
      <c r="V562" s="174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4"/>
      <c r="C563" s="174"/>
      <c r="D563" s="174"/>
      <c r="E563" s="174"/>
      <c r="F563" s="174"/>
      <c r="G563" s="174"/>
      <c r="H563" s="174"/>
      <c r="I563" s="174"/>
      <c r="J563" s="174"/>
      <c r="K563" s="174"/>
      <c r="L563" s="174"/>
      <c r="M563" s="174"/>
      <c r="N563" s="119"/>
      <c r="O563" s="124"/>
      <c r="P563" s="124"/>
      <c r="Q563" s="174"/>
      <c r="R563" s="174"/>
      <c r="S563" s="174"/>
      <c r="T563" s="174"/>
      <c r="U563" s="174"/>
      <c r="V563" s="174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78"/>
      <c r="C568" s="179"/>
      <c r="D568" s="179"/>
      <c r="E568" s="46"/>
      <c r="F568" s="46"/>
      <c r="G568" s="46"/>
      <c r="H568" s="178"/>
      <c r="I568" s="178"/>
      <c r="J568" s="178"/>
      <c r="K568" s="178"/>
      <c r="L568" s="178"/>
      <c r="M568" s="178"/>
      <c r="N568" s="178"/>
      <c r="O568" s="178"/>
      <c r="P568" s="178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75"/>
      <c r="C569" s="175"/>
      <c r="D569" s="175"/>
      <c r="E569" s="123"/>
      <c r="F569" s="123"/>
      <c r="G569" s="123"/>
      <c r="H569" s="176"/>
      <c r="I569" s="176"/>
      <c r="J569" s="176"/>
      <c r="K569" s="176"/>
      <c r="L569" s="177"/>
      <c r="M569" s="177"/>
      <c r="N569" s="177"/>
      <c r="O569" s="177"/>
      <c r="P569" s="177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75"/>
      <c r="C570" s="175"/>
      <c r="D570" s="175"/>
      <c r="E570" s="123"/>
      <c r="F570" s="123"/>
      <c r="G570" s="123"/>
      <c r="H570" s="176"/>
      <c r="I570" s="176"/>
      <c r="J570" s="176"/>
      <c r="K570" s="176"/>
      <c r="L570" s="177"/>
      <c r="M570" s="177"/>
      <c r="N570" s="177"/>
      <c r="O570" s="177"/>
      <c r="P570" s="177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75"/>
      <c r="C571" s="175"/>
      <c r="D571" s="175"/>
      <c r="E571" s="123"/>
      <c r="F571" s="123"/>
      <c r="G571" s="123"/>
      <c r="H571" s="176"/>
      <c r="I571" s="176"/>
      <c r="J571" s="176"/>
      <c r="K571" s="176"/>
      <c r="L571" s="177"/>
      <c r="M571" s="177"/>
      <c r="N571" s="177"/>
      <c r="O571" s="177"/>
      <c r="P571" s="177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75"/>
      <c r="C572" s="175"/>
      <c r="D572" s="175"/>
      <c r="E572" s="123"/>
      <c r="F572" s="123"/>
      <c r="G572" s="123"/>
      <c r="H572" s="176"/>
      <c r="I572" s="176"/>
      <c r="J572" s="176"/>
      <c r="K572" s="176"/>
      <c r="L572" s="177"/>
      <c r="M572" s="177"/>
      <c r="N572" s="177"/>
      <c r="O572" s="177"/>
      <c r="P572" s="177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75"/>
      <c r="C573" s="175"/>
      <c r="D573" s="175"/>
      <c r="E573" s="123"/>
      <c r="F573" s="123"/>
      <c r="G573" s="123"/>
      <c r="H573" s="176"/>
      <c r="I573" s="176"/>
      <c r="J573" s="176"/>
      <c r="K573" s="176"/>
      <c r="L573" s="177"/>
      <c r="M573" s="177"/>
      <c r="N573" s="177"/>
      <c r="O573" s="177"/>
      <c r="P573" s="177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75"/>
      <c r="C574" s="175"/>
      <c r="D574" s="175"/>
      <c r="E574" s="123"/>
      <c r="F574" s="123"/>
      <c r="G574" s="123"/>
      <c r="H574" s="176"/>
      <c r="I574" s="176"/>
      <c r="J574" s="176"/>
      <c r="K574" s="176"/>
      <c r="L574" s="177"/>
      <c r="M574" s="177"/>
      <c r="N574" s="177"/>
      <c r="O574" s="177"/>
      <c r="P574" s="177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75"/>
      <c r="C575" s="175"/>
      <c r="D575" s="175"/>
      <c r="E575" s="123"/>
      <c r="F575" s="123"/>
      <c r="G575" s="123"/>
      <c r="H575" s="176"/>
      <c r="I575" s="176"/>
      <c r="J575" s="176"/>
      <c r="K575" s="176"/>
      <c r="L575" s="177"/>
      <c r="M575" s="177"/>
      <c r="N575" s="177"/>
      <c r="O575" s="177"/>
      <c r="P575" s="177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75"/>
      <c r="C576" s="175"/>
      <c r="D576" s="175"/>
      <c r="E576" s="123"/>
      <c r="F576" s="123"/>
      <c r="G576" s="123"/>
      <c r="H576" s="176"/>
      <c r="I576" s="176"/>
      <c r="J576" s="176"/>
      <c r="K576" s="176"/>
      <c r="L576" s="177"/>
      <c r="M576" s="177"/>
      <c r="N576" s="177"/>
      <c r="O576" s="177"/>
      <c r="P576" s="177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75"/>
      <c r="C577" s="175"/>
      <c r="D577" s="175"/>
      <c r="E577" s="123"/>
      <c r="F577" s="123"/>
      <c r="G577" s="123"/>
      <c r="H577" s="176"/>
      <c r="I577" s="176"/>
      <c r="J577" s="176"/>
      <c r="K577" s="176"/>
      <c r="L577" s="177"/>
      <c r="M577" s="177"/>
      <c r="N577" s="177"/>
      <c r="O577" s="177"/>
      <c r="P577" s="177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75"/>
      <c r="C578" s="175"/>
      <c r="D578" s="175"/>
      <c r="E578" s="123"/>
      <c r="F578" s="123"/>
      <c r="G578" s="123"/>
      <c r="H578" s="176"/>
      <c r="I578" s="176"/>
      <c r="J578" s="176"/>
      <c r="K578" s="176"/>
      <c r="L578" s="177"/>
      <c r="M578" s="177"/>
      <c r="N578" s="177"/>
      <c r="O578" s="177"/>
      <c r="P578" s="177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75"/>
      <c r="C579" s="175"/>
      <c r="D579" s="175"/>
      <c r="E579" s="123"/>
      <c r="F579" s="123"/>
      <c r="G579" s="123"/>
      <c r="H579" s="176"/>
      <c r="I579" s="176"/>
      <c r="J579" s="176"/>
      <c r="K579" s="176"/>
      <c r="L579" s="177"/>
      <c r="M579" s="177"/>
      <c r="N579" s="177"/>
      <c r="O579" s="177"/>
      <c r="P579" s="177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75"/>
      <c r="C580" s="175"/>
      <c r="D580" s="175"/>
      <c r="E580" s="123"/>
      <c r="F580" s="123"/>
      <c r="G580" s="123"/>
      <c r="H580" s="176"/>
      <c r="I580" s="176"/>
      <c r="J580" s="176"/>
      <c r="K580" s="176"/>
      <c r="L580" s="177"/>
      <c r="M580" s="177"/>
      <c r="N580" s="177"/>
      <c r="O580" s="177"/>
      <c r="P580" s="177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75"/>
      <c r="C581" s="175"/>
      <c r="D581" s="175"/>
      <c r="E581" s="123"/>
      <c r="F581" s="123"/>
      <c r="G581" s="123"/>
      <c r="H581" s="176"/>
      <c r="I581" s="176"/>
      <c r="J581" s="176"/>
      <c r="K581" s="176"/>
      <c r="L581" s="177"/>
      <c r="M581" s="177"/>
      <c r="N581" s="177"/>
      <c r="O581" s="177"/>
      <c r="P581" s="177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75"/>
      <c r="C582" s="175"/>
      <c r="D582" s="175"/>
      <c r="E582" s="123"/>
      <c r="F582" s="123"/>
      <c r="G582" s="123"/>
      <c r="H582" s="176"/>
      <c r="I582" s="176"/>
      <c r="J582" s="176"/>
      <c r="K582" s="176"/>
      <c r="L582" s="177"/>
      <c r="M582" s="177"/>
      <c r="N582" s="177"/>
      <c r="O582" s="177"/>
      <c r="P582" s="177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75"/>
      <c r="C583" s="175"/>
      <c r="D583" s="175"/>
      <c r="E583" s="123"/>
      <c r="F583" s="123"/>
      <c r="G583" s="123"/>
      <c r="H583" s="176"/>
      <c r="I583" s="176"/>
      <c r="J583" s="176"/>
      <c r="K583" s="176"/>
      <c r="L583" s="177"/>
      <c r="M583" s="177"/>
      <c r="N583" s="177"/>
      <c r="O583" s="177"/>
      <c r="P583" s="177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75"/>
      <c r="C584" s="175"/>
      <c r="D584" s="175"/>
      <c r="E584" s="123"/>
      <c r="F584" s="123"/>
      <c r="G584" s="123"/>
      <c r="H584" s="176"/>
      <c r="I584" s="176"/>
      <c r="J584" s="176"/>
      <c r="K584" s="176"/>
      <c r="L584" s="177"/>
      <c r="M584" s="177"/>
      <c r="N584" s="177"/>
      <c r="O584" s="177"/>
      <c r="P584" s="177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75"/>
      <c r="C585" s="175"/>
      <c r="D585" s="175"/>
      <c r="E585" s="123"/>
      <c r="F585" s="123"/>
      <c r="G585" s="123"/>
      <c r="H585" s="176"/>
      <c r="I585" s="176"/>
      <c r="J585" s="176"/>
      <c r="K585" s="176"/>
      <c r="L585" s="177"/>
      <c r="M585" s="177"/>
      <c r="N585" s="177"/>
      <c r="O585" s="177"/>
      <c r="P585" s="177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75"/>
      <c r="C586" s="175"/>
      <c r="D586" s="175"/>
      <c r="E586" s="123"/>
      <c r="F586" s="123"/>
      <c r="G586" s="123"/>
      <c r="H586" s="176"/>
      <c r="I586" s="176"/>
      <c r="J586" s="176"/>
      <c r="K586" s="176"/>
      <c r="L586" s="177"/>
      <c r="M586" s="177"/>
      <c r="N586" s="177"/>
      <c r="O586" s="177"/>
      <c r="P586" s="177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75"/>
      <c r="C587" s="175"/>
      <c r="D587" s="175"/>
      <c r="E587" s="123"/>
      <c r="F587" s="123"/>
      <c r="G587" s="123"/>
      <c r="H587" s="176"/>
      <c r="I587" s="176"/>
      <c r="J587" s="176"/>
      <c r="K587" s="176"/>
      <c r="L587" s="177"/>
      <c r="M587" s="177"/>
      <c r="N587" s="177"/>
      <c r="O587" s="177"/>
      <c r="P587" s="177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78"/>
      <c r="C590" s="179"/>
      <c r="D590" s="179"/>
      <c r="E590" s="180"/>
      <c r="F590" s="180"/>
      <c r="G590" s="180"/>
      <c r="H590" s="180"/>
      <c r="I590" s="180"/>
      <c r="J590" s="180"/>
      <c r="K590" s="180"/>
      <c r="L590" s="180"/>
      <c r="M590" s="180"/>
      <c r="N590" s="46"/>
      <c r="O590" s="46"/>
      <c r="P590" s="178"/>
      <c r="Q590" s="178"/>
      <c r="R590" s="178"/>
      <c r="S590" s="178"/>
      <c r="T590" s="178"/>
      <c r="U590" s="178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4"/>
      <c r="C591" s="174"/>
      <c r="D591" s="174"/>
      <c r="E591" s="174"/>
      <c r="F591" s="174"/>
      <c r="G591" s="174"/>
      <c r="H591" s="174"/>
      <c r="I591" s="174"/>
      <c r="J591" s="174"/>
      <c r="K591" s="174"/>
      <c r="L591" s="174"/>
      <c r="M591" s="174"/>
      <c r="N591" s="119"/>
      <c r="O591" s="124"/>
      <c r="P591" s="174"/>
      <c r="Q591" s="174"/>
      <c r="R591" s="174"/>
      <c r="S591" s="174"/>
      <c r="T591" s="174"/>
      <c r="U591" s="174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4"/>
      <c r="C592" s="174"/>
      <c r="D592" s="174"/>
      <c r="E592" s="174"/>
      <c r="F592" s="174"/>
      <c r="G592" s="174"/>
      <c r="H592" s="174"/>
      <c r="I592" s="174"/>
      <c r="J592" s="174"/>
      <c r="K592" s="174"/>
      <c r="L592" s="174"/>
      <c r="M592" s="174"/>
      <c r="N592" s="119"/>
      <c r="O592" s="124"/>
      <c r="P592" s="174"/>
      <c r="Q592" s="174"/>
      <c r="R592" s="174"/>
      <c r="S592" s="174"/>
      <c r="T592" s="174"/>
      <c r="U592" s="174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4"/>
      <c r="C593" s="174"/>
      <c r="D593" s="174"/>
      <c r="E593" s="174"/>
      <c r="F593" s="174"/>
      <c r="G593" s="174"/>
      <c r="H593" s="174"/>
      <c r="I593" s="174"/>
      <c r="J593" s="174"/>
      <c r="K593" s="174"/>
      <c r="L593" s="174"/>
      <c r="M593" s="174"/>
      <c r="N593" s="119"/>
      <c r="O593" s="124"/>
      <c r="P593" s="174"/>
      <c r="Q593" s="174"/>
      <c r="R593" s="174"/>
      <c r="S593" s="174"/>
      <c r="T593" s="174"/>
      <c r="U593" s="174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4"/>
      <c r="C594" s="174"/>
      <c r="D594" s="174"/>
      <c r="E594" s="174"/>
      <c r="F594" s="174"/>
      <c r="G594" s="174"/>
      <c r="H594" s="174"/>
      <c r="I594" s="174"/>
      <c r="J594" s="174"/>
      <c r="K594" s="174"/>
      <c r="L594" s="174"/>
      <c r="M594" s="174"/>
      <c r="N594" s="119"/>
      <c r="O594" s="124"/>
      <c r="P594" s="174"/>
      <c r="Q594" s="174"/>
      <c r="R594" s="174"/>
      <c r="S594" s="174"/>
      <c r="T594" s="174"/>
      <c r="U594" s="174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4"/>
      <c r="C595" s="174"/>
      <c r="D595" s="174"/>
      <c r="E595" s="174"/>
      <c r="F595" s="174"/>
      <c r="G595" s="174"/>
      <c r="H595" s="174"/>
      <c r="I595" s="174"/>
      <c r="J595" s="174"/>
      <c r="K595" s="174"/>
      <c r="L595" s="174"/>
      <c r="M595" s="174"/>
      <c r="N595" s="119"/>
      <c r="O595" s="124"/>
      <c r="P595" s="174"/>
      <c r="Q595" s="174"/>
      <c r="R595" s="174"/>
      <c r="S595" s="174"/>
      <c r="T595" s="174"/>
      <c r="U595" s="174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4"/>
      <c r="C596" s="174"/>
      <c r="D596" s="174"/>
      <c r="E596" s="174"/>
      <c r="F596" s="174"/>
      <c r="G596" s="174"/>
      <c r="H596" s="174"/>
      <c r="I596" s="174"/>
      <c r="J596" s="174"/>
      <c r="K596" s="174"/>
      <c r="L596" s="174"/>
      <c r="M596" s="174"/>
      <c r="N596" s="119"/>
      <c r="O596" s="124"/>
      <c r="P596" s="174"/>
      <c r="Q596" s="174"/>
      <c r="R596" s="174"/>
      <c r="S596" s="174"/>
      <c r="T596" s="174"/>
      <c r="U596" s="174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4"/>
      <c r="C597" s="174"/>
      <c r="D597" s="174"/>
      <c r="E597" s="174"/>
      <c r="F597" s="174"/>
      <c r="G597" s="174"/>
      <c r="H597" s="174"/>
      <c r="I597" s="174"/>
      <c r="J597" s="174"/>
      <c r="K597" s="174"/>
      <c r="L597" s="174"/>
      <c r="M597" s="174"/>
      <c r="N597" s="119"/>
      <c r="O597" s="124"/>
      <c r="P597" s="174"/>
      <c r="Q597" s="174"/>
      <c r="R597" s="174"/>
      <c r="S597" s="174"/>
      <c r="T597" s="174"/>
      <c r="U597" s="174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4"/>
      <c r="C598" s="174"/>
      <c r="D598" s="174"/>
      <c r="E598" s="174"/>
      <c r="F598" s="174"/>
      <c r="G598" s="174"/>
      <c r="H598" s="174"/>
      <c r="I598" s="174"/>
      <c r="J598" s="174"/>
      <c r="K598" s="174"/>
      <c r="L598" s="174"/>
      <c r="M598" s="174"/>
      <c r="N598" s="119"/>
      <c r="O598" s="124"/>
      <c r="P598" s="174"/>
      <c r="Q598" s="174"/>
      <c r="R598" s="174"/>
      <c r="S598" s="174"/>
      <c r="T598" s="174"/>
      <c r="U598" s="174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4"/>
      <c r="C599" s="174"/>
      <c r="D599" s="174"/>
      <c r="E599" s="174"/>
      <c r="F599" s="174"/>
      <c r="G599" s="174"/>
      <c r="H599" s="174"/>
      <c r="I599" s="174"/>
      <c r="J599" s="174"/>
      <c r="K599" s="174"/>
      <c r="L599" s="174"/>
      <c r="M599" s="174"/>
      <c r="N599" s="119"/>
      <c r="O599" s="124"/>
      <c r="P599" s="174"/>
      <c r="Q599" s="174"/>
      <c r="R599" s="174"/>
      <c r="S599" s="174"/>
      <c r="T599" s="174"/>
      <c r="U599" s="174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4"/>
      <c r="C600" s="174"/>
      <c r="D600" s="174"/>
      <c r="E600" s="174"/>
      <c r="F600" s="174"/>
      <c r="G600" s="174"/>
      <c r="H600" s="174"/>
      <c r="I600" s="174"/>
      <c r="J600" s="174"/>
      <c r="K600" s="174"/>
      <c r="L600" s="174"/>
      <c r="M600" s="174"/>
      <c r="N600" s="119"/>
      <c r="O600" s="124"/>
      <c r="P600" s="174"/>
      <c r="Q600" s="174"/>
      <c r="R600" s="174"/>
      <c r="S600" s="174"/>
      <c r="T600" s="174"/>
      <c r="U600" s="174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4"/>
      <c r="C601" s="174"/>
      <c r="D601" s="174"/>
      <c r="E601" s="174"/>
      <c r="F601" s="174"/>
      <c r="G601" s="174"/>
      <c r="H601" s="174"/>
      <c r="I601" s="174"/>
      <c r="J601" s="174"/>
      <c r="K601" s="174"/>
      <c r="L601" s="174"/>
      <c r="M601" s="174"/>
      <c r="N601" s="119"/>
      <c r="O601" s="124"/>
      <c r="P601" s="174"/>
      <c r="Q601" s="174"/>
      <c r="R601" s="174"/>
      <c r="S601" s="174"/>
      <c r="T601" s="174"/>
      <c r="U601" s="174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4"/>
      <c r="C602" s="174"/>
      <c r="D602" s="174"/>
      <c r="E602" s="174"/>
      <c r="F602" s="174"/>
      <c r="G602" s="174"/>
      <c r="H602" s="174"/>
      <c r="I602" s="174"/>
      <c r="J602" s="174"/>
      <c r="K602" s="174"/>
      <c r="L602" s="174"/>
      <c r="M602" s="174"/>
      <c r="N602" s="119"/>
      <c r="O602" s="124"/>
      <c r="P602" s="174"/>
      <c r="Q602" s="174"/>
      <c r="R602" s="174"/>
      <c r="S602" s="174"/>
      <c r="T602" s="174"/>
      <c r="U602" s="174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4"/>
      <c r="C603" s="174"/>
      <c r="D603" s="174"/>
      <c r="E603" s="174"/>
      <c r="F603" s="174"/>
      <c r="G603" s="174"/>
      <c r="H603" s="174"/>
      <c r="I603" s="174"/>
      <c r="J603" s="174"/>
      <c r="K603" s="174"/>
      <c r="L603" s="174"/>
      <c r="M603" s="174"/>
      <c r="N603" s="119"/>
      <c r="O603" s="124"/>
      <c r="P603" s="174"/>
      <c r="Q603" s="174"/>
      <c r="R603" s="174"/>
      <c r="S603" s="174"/>
      <c r="T603" s="174"/>
      <c r="U603" s="174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4"/>
      <c r="C604" s="174"/>
      <c r="D604" s="174"/>
      <c r="E604" s="174"/>
      <c r="F604" s="174"/>
      <c r="G604" s="174"/>
      <c r="H604" s="174"/>
      <c r="I604" s="174"/>
      <c r="J604" s="174"/>
      <c r="K604" s="174"/>
      <c r="L604" s="174"/>
      <c r="M604" s="174"/>
      <c r="N604" s="119"/>
      <c r="O604" s="124"/>
      <c r="P604" s="174"/>
      <c r="Q604" s="174"/>
      <c r="R604" s="174"/>
      <c r="S604" s="174"/>
      <c r="T604" s="174"/>
      <c r="U604" s="174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4"/>
      <c r="C605" s="174"/>
      <c r="D605" s="174"/>
      <c r="E605" s="174"/>
      <c r="F605" s="174"/>
      <c r="G605" s="174"/>
      <c r="H605" s="174"/>
      <c r="I605" s="174"/>
      <c r="J605" s="174"/>
      <c r="K605" s="174"/>
      <c r="L605" s="174"/>
      <c r="M605" s="174"/>
      <c r="N605" s="119"/>
      <c r="O605" s="124"/>
      <c r="P605" s="174"/>
      <c r="Q605" s="174"/>
      <c r="R605" s="174"/>
      <c r="S605" s="174"/>
      <c r="T605" s="174"/>
      <c r="U605" s="174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4"/>
      <c r="C606" s="174"/>
      <c r="D606" s="174"/>
      <c r="E606" s="174"/>
      <c r="F606" s="174"/>
      <c r="G606" s="174"/>
      <c r="H606" s="174"/>
      <c r="I606" s="174"/>
      <c r="J606" s="174"/>
      <c r="K606" s="174"/>
      <c r="L606" s="174"/>
      <c r="M606" s="174"/>
      <c r="N606" s="119"/>
      <c r="O606" s="124"/>
      <c r="P606" s="174"/>
      <c r="Q606" s="174"/>
      <c r="R606" s="174"/>
      <c r="S606" s="174"/>
      <c r="T606" s="174"/>
      <c r="U606" s="174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4"/>
      <c r="C607" s="174"/>
      <c r="D607" s="174"/>
      <c r="E607" s="174"/>
      <c r="F607" s="174"/>
      <c r="G607" s="174"/>
      <c r="H607" s="174"/>
      <c r="I607" s="174"/>
      <c r="J607" s="174"/>
      <c r="K607" s="174"/>
      <c r="L607" s="174"/>
      <c r="M607" s="174"/>
      <c r="N607" s="119"/>
      <c r="O607" s="124"/>
      <c r="P607" s="174"/>
      <c r="Q607" s="174"/>
      <c r="R607" s="174"/>
      <c r="S607" s="174"/>
      <c r="T607" s="174"/>
      <c r="U607" s="174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4"/>
      <c r="C608" s="174"/>
      <c r="D608" s="174"/>
      <c r="E608" s="174"/>
      <c r="F608" s="174"/>
      <c r="G608" s="174"/>
      <c r="H608" s="174"/>
      <c r="I608" s="174"/>
      <c r="J608" s="174"/>
      <c r="K608" s="174"/>
      <c r="L608" s="174"/>
      <c r="M608" s="174"/>
      <c r="N608" s="119"/>
      <c r="O608" s="124"/>
      <c r="P608" s="174"/>
      <c r="Q608" s="174"/>
      <c r="R608" s="174"/>
      <c r="S608" s="174"/>
      <c r="T608" s="174"/>
      <c r="U608" s="174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4"/>
      <c r="C609" s="174"/>
      <c r="D609" s="174"/>
      <c r="E609" s="174"/>
      <c r="F609" s="174"/>
      <c r="G609" s="174"/>
      <c r="H609" s="174"/>
      <c r="I609" s="174"/>
      <c r="J609" s="174"/>
      <c r="K609" s="174"/>
      <c r="L609" s="174"/>
      <c r="M609" s="174"/>
      <c r="N609" s="119"/>
      <c r="O609" s="124"/>
      <c r="P609" s="174"/>
      <c r="Q609" s="174"/>
      <c r="R609" s="174"/>
      <c r="S609" s="174"/>
      <c r="T609" s="174"/>
      <c r="U609" s="174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4"/>
      <c r="C610" s="174"/>
      <c r="D610" s="174"/>
      <c r="E610" s="174"/>
      <c r="F610" s="174"/>
      <c r="G610" s="174"/>
      <c r="H610" s="174"/>
      <c r="I610" s="174"/>
      <c r="J610" s="174"/>
      <c r="K610" s="174"/>
      <c r="L610" s="174"/>
      <c r="M610" s="174"/>
      <c r="N610" s="119"/>
      <c r="O610" s="124"/>
      <c r="P610" s="174"/>
      <c r="Q610" s="174"/>
      <c r="R610" s="174"/>
      <c r="S610" s="174"/>
      <c r="T610" s="174"/>
      <c r="U610" s="174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4"/>
      <c r="C611" s="174"/>
      <c r="D611" s="174"/>
      <c r="E611" s="174"/>
      <c r="F611" s="174"/>
      <c r="G611" s="174"/>
      <c r="H611" s="174"/>
      <c r="I611" s="174"/>
      <c r="J611" s="174"/>
      <c r="K611" s="174"/>
      <c r="L611" s="174"/>
      <c r="M611" s="174"/>
      <c r="N611" s="119"/>
      <c r="O611" s="124"/>
      <c r="P611" s="174"/>
      <c r="Q611" s="174"/>
      <c r="R611" s="174"/>
      <c r="S611" s="174"/>
      <c r="T611" s="174"/>
      <c r="U611" s="174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4"/>
      <c r="C612" s="174"/>
      <c r="D612" s="174"/>
      <c r="E612" s="174"/>
      <c r="F612" s="174"/>
      <c r="G612" s="174"/>
      <c r="H612" s="174"/>
      <c r="I612" s="174"/>
      <c r="J612" s="174"/>
      <c r="K612" s="174"/>
      <c r="L612" s="174"/>
      <c r="M612" s="174"/>
      <c r="N612" s="119"/>
      <c r="O612" s="124"/>
      <c r="P612" s="174"/>
      <c r="Q612" s="174"/>
      <c r="R612" s="174"/>
      <c r="S612" s="174"/>
      <c r="T612" s="174"/>
      <c r="U612" s="174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4"/>
      <c r="C613" s="174"/>
      <c r="D613" s="174"/>
      <c r="E613" s="174"/>
      <c r="F613" s="174"/>
      <c r="G613" s="174"/>
      <c r="H613" s="174"/>
      <c r="I613" s="174"/>
      <c r="J613" s="174"/>
      <c r="K613" s="174"/>
      <c r="L613" s="174"/>
      <c r="M613" s="174"/>
      <c r="N613" s="119"/>
      <c r="O613" s="124"/>
      <c r="P613" s="174"/>
      <c r="Q613" s="174"/>
      <c r="R613" s="174"/>
      <c r="S613" s="174"/>
      <c r="T613" s="174"/>
      <c r="U613" s="174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4"/>
      <c r="C614" s="174"/>
      <c r="D614" s="174"/>
      <c r="E614" s="174"/>
      <c r="F614" s="174"/>
      <c r="G614" s="174"/>
      <c r="H614" s="174"/>
      <c r="I614" s="174"/>
      <c r="J614" s="174"/>
      <c r="K614" s="174"/>
      <c r="L614" s="174"/>
      <c r="M614" s="174"/>
      <c r="N614" s="119"/>
      <c r="O614" s="124"/>
      <c r="P614" s="174"/>
      <c r="Q614" s="174"/>
      <c r="R614" s="174"/>
      <c r="S614" s="174"/>
      <c r="T614" s="174"/>
      <c r="U614" s="174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4"/>
      <c r="C615" s="174"/>
      <c r="D615" s="174"/>
      <c r="E615" s="174"/>
      <c r="F615" s="174"/>
      <c r="G615" s="174"/>
      <c r="H615" s="174"/>
      <c r="I615" s="174"/>
      <c r="J615" s="174"/>
      <c r="K615" s="174"/>
      <c r="L615" s="174"/>
      <c r="M615" s="174"/>
      <c r="N615" s="119"/>
      <c r="O615" s="124"/>
      <c r="P615" s="174"/>
      <c r="Q615" s="174"/>
      <c r="R615" s="174"/>
      <c r="S615" s="174"/>
      <c r="T615" s="174"/>
      <c r="U615" s="174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4"/>
      <c r="C616" s="174"/>
      <c r="D616" s="174"/>
      <c r="E616" s="174"/>
      <c r="F616" s="174"/>
      <c r="G616" s="174"/>
      <c r="H616" s="174"/>
      <c r="I616" s="174"/>
      <c r="J616" s="174"/>
      <c r="K616" s="174"/>
      <c r="L616" s="174"/>
      <c r="M616" s="174"/>
      <c r="N616" s="119"/>
      <c r="O616" s="124"/>
      <c r="P616" s="174"/>
      <c r="Q616" s="174"/>
      <c r="R616" s="174"/>
      <c r="S616" s="174"/>
      <c r="T616" s="174"/>
      <c r="U616" s="174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4"/>
      <c r="C617" s="174"/>
      <c r="D617" s="174"/>
      <c r="E617" s="174"/>
      <c r="F617" s="174"/>
      <c r="G617" s="174"/>
      <c r="H617" s="174"/>
      <c r="I617" s="174"/>
      <c r="J617" s="174"/>
      <c r="K617" s="174"/>
      <c r="L617" s="174"/>
      <c r="M617" s="174"/>
      <c r="N617" s="119"/>
      <c r="O617" s="124"/>
      <c r="P617" s="174"/>
      <c r="Q617" s="174"/>
      <c r="R617" s="174"/>
      <c r="S617" s="174"/>
      <c r="T617" s="174"/>
      <c r="U617" s="174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4"/>
      <c r="C618" s="174"/>
      <c r="D618" s="174"/>
      <c r="E618" s="174"/>
      <c r="F618" s="174"/>
      <c r="G618" s="174"/>
      <c r="H618" s="174"/>
      <c r="I618" s="174"/>
      <c r="J618" s="174"/>
      <c r="K618" s="174"/>
      <c r="L618" s="174"/>
      <c r="M618" s="174"/>
      <c r="N618" s="119"/>
      <c r="O618" s="124"/>
      <c r="P618" s="174"/>
      <c r="Q618" s="174"/>
      <c r="R618" s="174"/>
      <c r="S618" s="174"/>
      <c r="T618" s="174"/>
      <c r="U618" s="174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4"/>
      <c r="C619" s="174"/>
      <c r="D619" s="174"/>
      <c r="E619" s="174"/>
      <c r="F619" s="174"/>
      <c r="G619" s="174"/>
      <c r="H619" s="174"/>
      <c r="I619" s="174"/>
      <c r="J619" s="174"/>
      <c r="K619" s="174"/>
      <c r="L619" s="174"/>
      <c r="M619" s="174"/>
      <c r="N619" s="119"/>
      <c r="O619" s="124"/>
      <c r="P619" s="174"/>
      <c r="Q619" s="174"/>
      <c r="R619" s="174"/>
      <c r="S619" s="174"/>
      <c r="T619" s="174"/>
      <c r="U619" s="174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4"/>
      <c r="C620" s="174"/>
      <c r="D620" s="174"/>
      <c r="E620" s="174"/>
      <c r="F620" s="174"/>
      <c r="G620" s="174"/>
      <c r="H620" s="174"/>
      <c r="I620" s="174"/>
      <c r="J620" s="174"/>
      <c r="K620" s="174"/>
      <c r="L620" s="174"/>
      <c r="M620" s="174"/>
      <c r="N620" s="119"/>
      <c r="O620" s="124"/>
      <c r="P620" s="174"/>
      <c r="Q620" s="174"/>
      <c r="R620" s="174"/>
      <c r="S620" s="174"/>
      <c r="T620" s="174"/>
      <c r="U620" s="174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4"/>
      <c r="C621" s="174"/>
      <c r="D621" s="174"/>
      <c r="E621" s="174"/>
      <c r="F621" s="174"/>
      <c r="G621" s="174"/>
      <c r="H621" s="174"/>
      <c r="I621" s="174"/>
      <c r="J621" s="174"/>
      <c r="K621" s="174"/>
      <c r="L621" s="174"/>
      <c r="M621" s="174"/>
      <c r="N621" s="119"/>
      <c r="O621" s="124"/>
      <c r="P621" s="174"/>
      <c r="Q621" s="174"/>
      <c r="R621" s="174"/>
      <c r="S621" s="174"/>
      <c r="T621" s="174"/>
      <c r="U621" s="174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4"/>
      <c r="C622" s="174"/>
      <c r="D622" s="174"/>
      <c r="E622" s="174"/>
      <c r="F622" s="174"/>
      <c r="G622" s="174"/>
      <c r="H622" s="174"/>
      <c r="I622" s="174"/>
      <c r="J622" s="174"/>
      <c r="K622" s="174"/>
      <c r="L622" s="174"/>
      <c r="M622" s="174"/>
      <c r="N622" s="119"/>
      <c r="O622" s="124"/>
      <c r="P622" s="174"/>
      <c r="Q622" s="174"/>
      <c r="R622" s="174"/>
      <c r="S622" s="174"/>
      <c r="T622" s="174"/>
      <c r="U622" s="174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4"/>
      <c r="C623" s="174"/>
      <c r="D623" s="174"/>
      <c r="E623" s="174"/>
      <c r="F623" s="174"/>
      <c r="G623" s="174"/>
      <c r="H623" s="174"/>
      <c r="I623" s="174"/>
      <c r="J623" s="174"/>
      <c r="K623" s="174"/>
      <c r="L623" s="174"/>
      <c r="M623" s="174"/>
      <c r="N623" s="119"/>
      <c r="O623" s="124"/>
      <c r="P623" s="174"/>
      <c r="Q623" s="174"/>
      <c r="R623" s="174"/>
      <c r="S623" s="174"/>
      <c r="T623" s="174"/>
      <c r="U623" s="174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4"/>
      <c r="C624" s="174"/>
      <c r="D624" s="174"/>
      <c r="E624" s="174"/>
      <c r="F624" s="174"/>
      <c r="G624" s="174"/>
      <c r="H624" s="174"/>
      <c r="I624" s="174"/>
      <c r="J624" s="174"/>
      <c r="K624" s="174"/>
      <c r="L624" s="174"/>
      <c r="M624" s="174"/>
      <c r="N624" s="119"/>
      <c r="O624" s="124"/>
      <c r="P624" s="174"/>
      <c r="Q624" s="174"/>
      <c r="R624" s="174"/>
      <c r="S624" s="174"/>
      <c r="T624" s="174"/>
      <c r="U624" s="174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4"/>
      <c r="C625" s="174"/>
      <c r="D625" s="174"/>
      <c r="E625" s="174"/>
      <c r="F625" s="174"/>
      <c r="G625" s="174"/>
      <c r="H625" s="174"/>
      <c r="I625" s="174"/>
      <c r="J625" s="174"/>
      <c r="K625" s="174"/>
      <c r="L625" s="174"/>
      <c r="M625" s="174"/>
      <c r="N625" s="119"/>
      <c r="O625" s="124"/>
      <c r="P625" s="174"/>
      <c r="Q625" s="174"/>
      <c r="R625" s="174"/>
      <c r="S625" s="174"/>
      <c r="T625" s="174"/>
      <c r="U625" s="174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4"/>
      <c r="C626" s="174"/>
      <c r="D626" s="174"/>
      <c r="E626" s="174"/>
      <c r="F626" s="174"/>
      <c r="G626" s="174"/>
      <c r="H626" s="174"/>
      <c r="I626" s="174"/>
      <c r="J626" s="174"/>
      <c r="K626" s="174"/>
      <c r="L626" s="174"/>
      <c r="M626" s="174"/>
      <c r="N626" s="119"/>
      <c r="O626" s="124"/>
      <c r="P626" s="174"/>
      <c r="Q626" s="174"/>
      <c r="R626" s="174"/>
      <c r="S626" s="174"/>
      <c r="T626" s="174"/>
      <c r="U626" s="174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4"/>
      <c r="C627" s="174"/>
      <c r="D627" s="174"/>
      <c r="E627" s="174"/>
      <c r="F627" s="174"/>
      <c r="G627" s="174"/>
      <c r="H627" s="174"/>
      <c r="I627" s="174"/>
      <c r="J627" s="174"/>
      <c r="K627" s="174"/>
      <c r="L627" s="174"/>
      <c r="M627" s="174"/>
      <c r="N627" s="119"/>
      <c r="O627" s="124"/>
      <c r="P627" s="174"/>
      <c r="Q627" s="174"/>
      <c r="R627" s="174"/>
      <c r="S627" s="174"/>
      <c r="T627" s="174"/>
      <c r="U627" s="174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4"/>
      <c r="C628" s="174"/>
      <c r="D628" s="174"/>
      <c r="E628" s="174"/>
      <c r="F628" s="174"/>
      <c r="G628" s="174"/>
      <c r="H628" s="174"/>
      <c r="I628" s="174"/>
      <c r="J628" s="174"/>
      <c r="K628" s="174"/>
      <c r="L628" s="174"/>
      <c r="M628" s="174"/>
      <c r="N628" s="119"/>
      <c r="O628" s="124"/>
      <c r="P628" s="174"/>
      <c r="Q628" s="174"/>
      <c r="R628" s="174"/>
      <c r="S628" s="174"/>
      <c r="T628" s="174"/>
      <c r="U628" s="174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4"/>
      <c r="C629" s="174"/>
      <c r="D629" s="174"/>
      <c r="E629" s="174"/>
      <c r="F629" s="174"/>
      <c r="G629" s="174"/>
      <c r="H629" s="174"/>
      <c r="I629" s="174"/>
      <c r="J629" s="174"/>
      <c r="K629" s="174"/>
      <c r="L629" s="174"/>
      <c r="M629" s="174"/>
      <c r="N629" s="119"/>
      <c r="O629" s="124"/>
      <c r="P629" s="174"/>
      <c r="Q629" s="174"/>
      <c r="R629" s="174"/>
      <c r="S629" s="174"/>
      <c r="T629" s="174"/>
      <c r="U629" s="174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4"/>
      <c r="C630" s="174"/>
      <c r="D630" s="174"/>
      <c r="E630" s="174"/>
      <c r="F630" s="174"/>
      <c r="G630" s="174"/>
      <c r="H630" s="174"/>
      <c r="I630" s="174"/>
      <c r="J630" s="174"/>
      <c r="K630" s="174"/>
      <c r="L630" s="174"/>
      <c r="M630" s="174"/>
      <c r="N630" s="119"/>
      <c r="O630" s="124"/>
      <c r="P630" s="174"/>
      <c r="Q630" s="174"/>
      <c r="R630" s="174"/>
      <c r="S630" s="174"/>
      <c r="T630" s="174"/>
      <c r="U630" s="174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4"/>
      <c r="C631" s="174"/>
      <c r="D631" s="174"/>
      <c r="E631" s="174"/>
      <c r="F631" s="174"/>
      <c r="G631" s="174"/>
      <c r="H631" s="174"/>
      <c r="I631" s="174"/>
      <c r="J631" s="174"/>
      <c r="K631" s="174"/>
      <c r="L631" s="174"/>
      <c r="M631" s="174"/>
      <c r="N631" s="119"/>
      <c r="O631" s="124"/>
      <c r="P631" s="174"/>
      <c r="Q631" s="174"/>
      <c r="R631" s="174"/>
      <c r="S631" s="174"/>
      <c r="T631" s="174"/>
      <c r="U631" s="174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4"/>
      <c r="C632" s="174"/>
      <c r="D632" s="174"/>
      <c r="E632" s="174"/>
      <c r="F632" s="174"/>
      <c r="G632" s="174"/>
      <c r="H632" s="174"/>
      <c r="I632" s="174"/>
      <c r="J632" s="174"/>
      <c r="K632" s="174"/>
      <c r="L632" s="174"/>
      <c r="M632" s="174"/>
      <c r="N632" s="119"/>
      <c r="O632" s="124"/>
      <c r="P632" s="174"/>
      <c r="Q632" s="174"/>
      <c r="R632" s="174"/>
      <c r="S632" s="174"/>
      <c r="T632" s="174"/>
      <c r="U632" s="174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4"/>
      <c r="C633" s="174"/>
      <c r="D633" s="174"/>
      <c r="E633" s="174"/>
      <c r="F633" s="174"/>
      <c r="G633" s="174"/>
      <c r="H633" s="174"/>
      <c r="I633" s="174"/>
      <c r="J633" s="174"/>
      <c r="K633" s="174"/>
      <c r="L633" s="174"/>
      <c r="M633" s="174"/>
      <c r="N633" s="119"/>
      <c r="O633" s="124"/>
      <c r="P633" s="174"/>
      <c r="Q633" s="174"/>
      <c r="R633" s="174"/>
      <c r="S633" s="174"/>
      <c r="T633" s="174"/>
      <c r="U633" s="174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4"/>
      <c r="C634" s="174"/>
      <c r="D634" s="174"/>
      <c r="E634" s="174"/>
      <c r="F634" s="174"/>
      <c r="G634" s="174"/>
      <c r="H634" s="174"/>
      <c r="I634" s="174"/>
      <c r="J634" s="174"/>
      <c r="K634" s="174"/>
      <c r="L634" s="174"/>
      <c r="M634" s="174"/>
      <c r="N634" s="119"/>
      <c r="O634" s="124"/>
      <c r="P634" s="174"/>
      <c r="Q634" s="174"/>
      <c r="R634" s="174"/>
      <c r="S634" s="174"/>
      <c r="T634" s="174"/>
      <c r="U634" s="174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4"/>
      <c r="C635" s="174"/>
      <c r="D635" s="174"/>
      <c r="E635" s="174"/>
      <c r="F635" s="174"/>
      <c r="G635" s="174"/>
      <c r="H635" s="174"/>
      <c r="I635" s="174"/>
      <c r="J635" s="174"/>
      <c r="K635" s="174"/>
      <c r="L635" s="174"/>
      <c r="M635" s="174"/>
      <c r="N635" s="119"/>
      <c r="O635" s="124"/>
      <c r="P635" s="174"/>
      <c r="Q635" s="174"/>
      <c r="R635" s="174"/>
      <c r="S635" s="174"/>
      <c r="T635" s="174"/>
      <c r="U635" s="174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4"/>
      <c r="C636" s="174"/>
      <c r="D636" s="174"/>
      <c r="E636" s="174"/>
      <c r="F636" s="174"/>
      <c r="G636" s="174"/>
      <c r="H636" s="174"/>
      <c r="I636" s="174"/>
      <c r="J636" s="174"/>
      <c r="K636" s="174"/>
      <c r="L636" s="174"/>
      <c r="M636" s="174"/>
      <c r="N636" s="119"/>
      <c r="O636" s="124"/>
      <c r="P636" s="174"/>
      <c r="Q636" s="174"/>
      <c r="R636" s="174"/>
      <c r="S636" s="174"/>
      <c r="T636" s="174"/>
      <c r="U636" s="174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4"/>
      <c r="C637" s="174"/>
      <c r="D637" s="174"/>
      <c r="E637" s="174"/>
      <c r="F637" s="174"/>
      <c r="G637" s="174"/>
      <c r="H637" s="174"/>
      <c r="I637" s="174"/>
      <c r="J637" s="174"/>
      <c r="K637" s="174"/>
      <c r="L637" s="174"/>
      <c r="M637" s="174"/>
      <c r="N637" s="119"/>
      <c r="O637" s="124"/>
      <c r="P637" s="174"/>
      <c r="Q637" s="174"/>
      <c r="R637" s="174"/>
      <c r="S637" s="174"/>
      <c r="T637" s="174"/>
      <c r="U637" s="174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4"/>
      <c r="C638" s="174"/>
      <c r="D638" s="174"/>
      <c r="E638" s="174"/>
      <c r="F638" s="174"/>
      <c r="G638" s="174"/>
      <c r="H638" s="174"/>
      <c r="I638" s="174"/>
      <c r="J638" s="174"/>
      <c r="K638" s="174"/>
      <c r="L638" s="174"/>
      <c r="M638" s="174"/>
      <c r="N638" s="119"/>
      <c r="O638" s="124"/>
      <c r="P638" s="174"/>
      <c r="Q638" s="174"/>
      <c r="R638" s="174"/>
      <c r="S638" s="174"/>
      <c r="T638" s="174"/>
      <c r="U638" s="174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4"/>
      <c r="C639" s="174"/>
      <c r="D639" s="174"/>
      <c r="E639" s="174"/>
      <c r="F639" s="174"/>
      <c r="G639" s="174"/>
      <c r="H639" s="174"/>
      <c r="I639" s="174"/>
      <c r="J639" s="174"/>
      <c r="K639" s="174"/>
      <c r="L639" s="174"/>
      <c r="M639" s="174"/>
      <c r="N639" s="119"/>
      <c r="O639" s="124"/>
      <c r="P639" s="174"/>
      <c r="Q639" s="174"/>
      <c r="R639" s="174"/>
      <c r="S639" s="174"/>
      <c r="T639" s="174"/>
      <c r="U639" s="174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4"/>
      <c r="C640" s="174"/>
      <c r="D640" s="174"/>
      <c r="E640" s="174"/>
      <c r="F640" s="174"/>
      <c r="G640" s="174"/>
      <c r="H640" s="174"/>
      <c r="I640" s="174"/>
      <c r="J640" s="174"/>
      <c r="K640" s="174"/>
      <c r="L640" s="174"/>
      <c r="M640" s="174"/>
      <c r="N640" s="119"/>
      <c r="O640" s="124"/>
      <c r="P640" s="174"/>
      <c r="Q640" s="174"/>
      <c r="R640" s="174"/>
      <c r="S640" s="174"/>
      <c r="T640" s="174"/>
      <c r="U640" s="174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4"/>
      <c r="C641" s="174"/>
      <c r="D641" s="174"/>
      <c r="E641" s="174"/>
      <c r="F641" s="174"/>
      <c r="G641" s="174"/>
      <c r="H641" s="174"/>
      <c r="I641" s="174"/>
      <c r="J641" s="174"/>
      <c r="K641" s="174"/>
      <c r="L641" s="174"/>
      <c r="M641" s="174"/>
      <c r="N641" s="119"/>
      <c r="O641" s="124"/>
      <c r="P641" s="174"/>
      <c r="Q641" s="174"/>
      <c r="R641" s="174"/>
      <c r="S641" s="174"/>
      <c r="T641" s="174"/>
      <c r="U641" s="174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4"/>
      <c r="C642" s="174"/>
      <c r="D642" s="174"/>
      <c r="E642" s="174"/>
      <c r="F642" s="174"/>
      <c r="G642" s="174"/>
      <c r="H642" s="174"/>
      <c r="I642" s="174"/>
      <c r="J642" s="174"/>
      <c r="K642" s="174"/>
      <c r="L642" s="174"/>
      <c r="M642" s="174"/>
      <c r="N642" s="119"/>
      <c r="O642" s="124"/>
      <c r="P642" s="174"/>
      <c r="Q642" s="174"/>
      <c r="R642" s="174"/>
      <c r="S642" s="174"/>
      <c r="T642" s="174"/>
      <c r="U642" s="174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4"/>
      <c r="C643" s="174"/>
      <c r="D643" s="174"/>
      <c r="E643" s="174"/>
      <c r="F643" s="174"/>
      <c r="G643" s="174"/>
      <c r="H643" s="174"/>
      <c r="I643" s="174"/>
      <c r="J643" s="174"/>
      <c r="K643" s="174"/>
      <c r="L643" s="174"/>
      <c r="M643" s="174"/>
      <c r="N643" s="119"/>
      <c r="O643" s="124"/>
      <c r="P643" s="174"/>
      <c r="Q643" s="174"/>
      <c r="R643" s="174"/>
      <c r="S643" s="174"/>
      <c r="T643" s="174"/>
      <c r="U643" s="174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4"/>
      <c r="C644" s="174"/>
      <c r="D644" s="174"/>
      <c r="E644" s="174"/>
      <c r="F644" s="174"/>
      <c r="G644" s="174"/>
      <c r="H644" s="174"/>
      <c r="I644" s="174"/>
      <c r="J644" s="174"/>
      <c r="K644" s="174"/>
      <c r="L644" s="174"/>
      <c r="M644" s="174"/>
      <c r="N644" s="119"/>
      <c r="O644" s="124"/>
      <c r="P644" s="174"/>
      <c r="Q644" s="174"/>
      <c r="R644" s="174"/>
      <c r="S644" s="174"/>
      <c r="T644" s="174"/>
      <c r="U644" s="174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4"/>
      <c r="C645" s="174"/>
      <c r="D645" s="174"/>
      <c r="E645" s="174"/>
      <c r="F645" s="174"/>
      <c r="G645" s="174"/>
      <c r="H645" s="174"/>
      <c r="I645" s="174"/>
      <c r="J645" s="174"/>
      <c r="K645" s="174"/>
      <c r="L645" s="174"/>
      <c r="M645" s="174"/>
      <c r="N645" s="119"/>
      <c r="O645" s="124"/>
      <c r="P645" s="174"/>
      <c r="Q645" s="174"/>
      <c r="R645" s="174"/>
      <c r="S645" s="174"/>
      <c r="T645" s="174"/>
      <c r="U645" s="174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4"/>
      <c r="C646" s="174"/>
      <c r="D646" s="174"/>
      <c r="E646" s="174"/>
      <c r="F646" s="174"/>
      <c r="G646" s="174"/>
      <c r="H646" s="174"/>
      <c r="I646" s="174"/>
      <c r="J646" s="174"/>
      <c r="K646" s="174"/>
      <c r="L646" s="174"/>
      <c r="M646" s="174"/>
      <c r="N646" s="119"/>
      <c r="O646" s="124"/>
      <c r="P646" s="174"/>
      <c r="Q646" s="174"/>
      <c r="R646" s="174"/>
      <c r="S646" s="174"/>
      <c r="T646" s="174"/>
      <c r="U646" s="174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4"/>
      <c r="C647" s="174"/>
      <c r="D647" s="174"/>
      <c r="E647" s="174"/>
      <c r="F647" s="174"/>
      <c r="G647" s="174"/>
      <c r="H647" s="174"/>
      <c r="I647" s="174"/>
      <c r="J647" s="174"/>
      <c r="K647" s="174"/>
      <c r="L647" s="174"/>
      <c r="M647" s="174"/>
      <c r="N647" s="119"/>
      <c r="O647" s="124"/>
      <c r="P647" s="174"/>
      <c r="Q647" s="174"/>
      <c r="R647" s="174"/>
      <c r="S647" s="174"/>
      <c r="T647" s="174"/>
      <c r="U647" s="174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4"/>
      <c r="C648" s="174"/>
      <c r="D648" s="174"/>
      <c r="E648" s="174"/>
      <c r="F648" s="174"/>
      <c r="G648" s="174"/>
      <c r="H648" s="174"/>
      <c r="I648" s="174"/>
      <c r="J648" s="174"/>
      <c r="K648" s="174"/>
      <c r="L648" s="174"/>
      <c r="M648" s="174"/>
      <c r="N648" s="119"/>
      <c r="O648" s="124"/>
      <c r="P648" s="174"/>
      <c r="Q648" s="174"/>
      <c r="R648" s="174"/>
      <c r="S648" s="174"/>
      <c r="T648" s="174"/>
      <c r="U648" s="174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4"/>
      <c r="C649" s="174"/>
      <c r="D649" s="174"/>
      <c r="E649" s="174"/>
      <c r="F649" s="174"/>
      <c r="G649" s="174"/>
      <c r="H649" s="174"/>
      <c r="I649" s="174"/>
      <c r="J649" s="174"/>
      <c r="K649" s="174"/>
      <c r="L649" s="174"/>
      <c r="M649" s="174"/>
      <c r="N649" s="119"/>
      <c r="O649" s="124"/>
      <c r="P649" s="174"/>
      <c r="Q649" s="174"/>
      <c r="R649" s="174"/>
      <c r="S649" s="174"/>
      <c r="T649" s="174"/>
      <c r="U649" s="174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4"/>
      <c r="C650" s="174"/>
      <c r="D650" s="174"/>
      <c r="E650" s="174"/>
      <c r="F650" s="174"/>
      <c r="G650" s="174"/>
      <c r="H650" s="174"/>
      <c r="I650" s="174"/>
      <c r="J650" s="174"/>
      <c r="K650" s="174"/>
      <c r="L650" s="174"/>
      <c r="M650" s="174"/>
      <c r="N650" s="119"/>
      <c r="O650" s="124"/>
      <c r="P650" s="174"/>
      <c r="Q650" s="174"/>
      <c r="R650" s="174"/>
      <c r="S650" s="174"/>
      <c r="T650" s="174"/>
      <c r="U650" s="174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4"/>
      <c r="C651" s="174"/>
      <c r="D651" s="174"/>
      <c r="E651" s="174"/>
      <c r="F651" s="174"/>
      <c r="G651" s="174"/>
      <c r="H651" s="174"/>
      <c r="I651" s="174"/>
      <c r="J651" s="174"/>
      <c r="K651" s="174"/>
      <c r="L651" s="174"/>
      <c r="M651" s="174"/>
      <c r="N651" s="119"/>
      <c r="O651" s="124"/>
      <c r="P651" s="174"/>
      <c r="Q651" s="174"/>
      <c r="R651" s="174"/>
      <c r="S651" s="174"/>
      <c r="T651" s="174"/>
      <c r="U651" s="174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4"/>
      <c r="C652" s="174"/>
      <c r="D652" s="174"/>
      <c r="E652" s="174"/>
      <c r="F652" s="174"/>
      <c r="G652" s="174"/>
      <c r="H652" s="174"/>
      <c r="I652" s="174"/>
      <c r="J652" s="174"/>
      <c r="K652" s="174"/>
      <c r="L652" s="174"/>
      <c r="M652" s="174"/>
      <c r="N652" s="119"/>
      <c r="O652" s="124"/>
      <c r="P652" s="174"/>
      <c r="Q652" s="174"/>
      <c r="R652" s="174"/>
      <c r="S652" s="174"/>
      <c r="T652" s="174"/>
      <c r="U652" s="174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4"/>
      <c r="C653" s="174"/>
      <c r="D653" s="174"/>
      <c r="E653" s="174"/>
      <c r="F653" s="174"/>
      <c r="G653" s="174"/>
      <c r="H653" s="174"/>
      <c r="I653" s="174"/>
      <c r="J653" s="174"/>
      <c r="K653" s="174"/>
      <c r="L653" s="174"/>
      <c r="M653" s="174"/>
      <c r="N653" s="119"/>
      <c r="O653" s="124"/>
      <c r="P653" s="174"/>
      <c r="Q653" s="174"/>
      <c r="R653" s="174"/>
      <c r="S653" s="174"/>
      <c r="T653" s="174"/>
      <c r="U653" s="174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4"/>
      <c r="C654" s="174"/>
      <c r="D654" s="174"/>
      <c r="E654" s="174"/>
      <c r="F654" s="174"/>
      <c r="G654" s="174"/>
      <c r="H654" s="174"/>
      <c r="I654" s="174"/>
      <c r="J654" s="174"/>
      <c r="K654" s="174"/>
      <c r="L654" s="174"/>
      <c r="M654" s="174"/>
      <c r="N654" s="119"/>
      <c r="O654" s="124"/>
      <c r="P654" s="174"/>
      <c r="Q654" s="174"/>
      <c r="R654" s="174"/>
      <c r="S654" s="174"/>
      <c r="T654" s="174"/>
      <c r="U654" s="174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4"/>
      <c r="C655" s="174"/>
      <c r="D655" s="174"/>
      <c r="E655" s="174"/>
      <c r="F655" s="174"/>
      <c r="G655" s="174"/>
      <c r="H655" s="174"/>
      <c r="I655" s="174"/>
      <c r="J655" s="174"/>
      <c r="K655" s="174"/>
      <c r="L655" s="174"/>
      <c r="M655" s="174"/>
      <c r="N655" s="119"/>
      <c r="O655" s="124"/>
      <c r="P655" s="174"/>
      <c r="Q655" s="174"/>
      <c r="R655" s="174"/>
      <c r="S655" s="174"/>
      <c r="T655" s="174"/>
      <c r="U655" s="174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4"/>
      <c r="C656" s="174"/>
      <c r="D656" s="174"/>
      <c r="E656" s="174"/>
      <c r="F656" s="174"/>
      <c r="G656" s="174"/>
      <c r="H656" s="174"/>
      <c r="I656" s="174"/>
      <c r="J656" s="174"/>
      <c r="K656" s="174"/>
      <c r="L656" s="174"/>
      <c r="M656" s="174"/>
      <c r="N656" s="119"/>
      <c r="O656" s="124"/>
      <c r="P656" s="174"/>
      <c r="Q656" s="174"/>
      <c r="R656" s="174"/>
      <c r="S656" s="174"/>
      <c r="T656" s="174"/>
      <c r="U656" s="174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4"/>
      <c r="C657" s="174"/>
      <c r="D657" s="174"/>
      <c r="E657" s="174"/>
      <c r="F657" s="174"/>
      <c r="G657" s="174"/>
      <c r="H657" s="174"/>
      <c r="I657" s="174"/>
      <c r="J657" s="174"/>
      <c r="K657" s="174"/>
      <c r="L657" s="174"/>
      <c r="M657" s="174"/>
      <c r="N657" s="119"/>
      <c r="O657" s="124"/>
      <c r="P657" s="174"/>
      <c r="Q657" s="174"/>
      <c r="R657" s="174"/>
      <c r="S657" s="174"/>
      <c r="T657" s="174"/>
      <c r="U657" s="174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4"/>
      <c r="C658" s="174"/>
      <c r="D658" s="174"/>
      <c r="E658" s="174"/>
      <c r="F658" s="174"/>
      <c r="G658" s="174"/>
      <c r="H658" s="174"/>
      <c r="I658" s="174"/>
      <c r="J658" s="174"/>
      <c r="K658" s="174"/>
      <c r="L658" s="174"/>
      <c r="M658" s="174"/>
      <c r="N658" s="119"/>
      <c r="O658" s="124"/>
      <c r="P658" s="174"/>
      <c r="Q658" s="174"/>
      <c r="R658" s="174"/>
      <c r="S658" s="174"/>
      <c r="T658" s="174"/>
      <c r="U658" s="174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4"/>
      <c r="C659" s="174"/>
      <c r="D659" s="174"/>
      <c r="E659" s="174"/>
      <c r="F659" s="174"/>
      <c r="G659" s="174"/>
      <c r="H659" s="174"/>
      <c r="I659" s="174"/>
      <c r="J659" s="174"/>
      <c r="K659" s="174"/>
      <c r="L659" s="174"/>
      <c r="M659" s="174"/>
      <c r="N659" s="119"/>
      <c r="O659" s="124"/>
      <c r="P659" s="174"/>
      <c r="Q659" s="174"/>
      <c r="R659" s="174"/>
      <c r="S659" s="174"/>
      <c r="T659" s="174"/>
      <c r="U659" s="174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4"/>
      <c r="C660" s="174"/>
      <c r="D660" s="174"/>
      <c r="E660" s="174"/>
      <c r="F660" s="174"/>
      <c r="G660" s="174"/>
      <c r="H660" s="174"/>
      <c r="I660" s="174"/>
      <c r="J660" s="174"/>
      <c r="K660" s="174"/>
      <c r="L660" s="174"/>
      <c r="M660" s="174"/>
      <c r="N660" s="119"/>
      <c r="O660" s="124"/>
      <c r="P660" s="174"/>
      <c r="Q660" s="174"/>
      <c r="R660" s="174"/>
      <c r="S660" s="174"/>
      <c r="T660" s="174"/>
      <c r="U660" s="174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4"/>
      <c r="C661" s="174"/>
      <c r="D661" s="174"/>
      <c r="E661" s="174"/>
      <c r="F661" s="174"/>
      <c r="G661" s="174"/>
      <c r="H661" s="174"/>
      <c r="I661" s="174"/>
      <c r="J661" s="174"/>
      <c r="K661" s="174"/>
      <c r="L661" s="174"/>
      <c r="M661" s="174"/>
      <c r="N661" s="119"/>
      <c r="O661" s="124"/>
      <c r="P661" s="174"/>
      <c r="Q661" s="174"/>
      <c r="R661" s="174"/>
      <c r="S661" s="174"/>
      <c r="T661" s="174"/>
      <c r="U661" s="174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4"/>
      <c r="C662" s="174"/>
      <c r="D662" s="174"/>
      <c r="E662" s="174"/>
      <c r="F662" s="174"/>
      <c r="G662" s="174"/>
      <c r="H662" s="174"/>
      <c r="I662" s="174"/>
      <c r="J662" s="174"/>
      <c r="K662" s="174"/>
      <c r="L662" s="174"/>
      <c r="M662" s="174"/>
      <c r="N662" s="119"/>
      <c r="O662" s="124"/>
      <c r="P662" s="174"/>
      <c r="Q662" s="174"/>
      <c r="R662" s="174"/>
      <c r="S662" s="174"/>
      <c r="T662" s="174"/>
      <c r="U662" s="174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4"/>
      <c r="C663" s="174"/>
      <c r="D663" s="174"/>
      <c r="E663" s="174"/>
      <c r="F663" s="174"/>
      <c r="G663" s="174"/>
      <c r="H663" s="174"/>
      <c r="I663" s="174"/>
      <c r="J663" s="174"/>
      <c r="K663" s="174"/>
      <c r="L663" s="174"/>
      <c r="M663" s="174"/>
      <c r="N663" s="119"/>
      <c r="O663" s="124"/>
      <c r="P663" s="174"/>
      <c r="Q663" s="174"/>
      <c r="R663" s="174"/>
      <c r="S663" s="174"/>
      <c r="T663" s="174"/>
      <c r="U663" s="174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4"/>
      <c r="C664" s="174"/>
      <c r="D664" s="174"/>
      <c r="E664" s="174"/>
      <c r="F664" s="174"/>
      <c r="G664" s="174"/>
      <c r="H664" s="174"/>
      <c r="I664" s="174"/>
      <c r="J664" s="174"/>
      <c r="K664" s="174"/>
      <c r="L664" s="174"/>
      <c r="M664" s="174"/>
      <c r="N664" s="119"/>
      <c r="O664" s="124"/>
      <c r="P664" s="174"/>
      <c r="Q664" s="174"/>
      <c r="R664" s="174"/>
      <c r="S664" s="174"/>
      <c r="T664" s="174"/>
      <c r="U664" s="174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4"/>
      <c r="C665" s="174"/>
      <c r="D665" s="174"/>
      <c r="E665" s="174"/>
      <c r="F665" s="174"/>
      <c r="G665" s="174"/>
      <c r="H665" s="174"/>
      <c r="I665" s="174"/>
      <c r="J665" s="174"/>
      <c r="K665" s="174"/>
      <c r="L665" s="174"/>
      <c r="M665" s="174"/>
      <c r="N665" s="119"/>
      <c r="O665" s="124"/>
      <c r="P665" s="174"/>
      <c r="Q665" s="174"/>
      <c r="R665" s="174"/>
      <c r="S665" s="174"/>
      <c r="T665" s="174"/>
      <c r="U665" s="174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4"/>
      <c r="C666" s="174"/>
      <c r="D666" s="174"/>
      <c r="E666" s="174"/>
      <c r="F666" s="174"/>
      <c r="G666" s="174"/>
      <c r="H666" s="174"/>
      <c r="I666" s="174"/>
      <c r="J666" s="174"/>
      <c r="K666" s="174"/>
      <c r="L666" s="174"/>
      <c r="M666" s="174"/>
      <c r="N666" s="119"/>
      <c r="O666" s="124"/>
      <c r="P666" s="174"/>
      <c r="Q666" s="174"/>
      <c r="R666" s="174"/>
      <c r="S666" s="174"/>
      <c r="T666" s="174"/>
      <c r="U666" s="174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4"/>
      <c r="C667" s="174"/>
      <c r="D667" s="174"/>
      <c r="E667" s="174"/>
      <c r="F667" s="174"/>
      <c r="G667" s="174"/>
      <c r="H667" s="174"/>
      <c r="I667" s="174"/>
      <c r="J667" s="174"/>
      <c r="K667" s="174"/>
      <c r="L667" s="174"/>
      <c r="M667" s="174"/>
      <c r="N667" s="119"/>
      <c r="O667" s="124"/>
      <c r="P667" s="174"/>
      <c r="Q667" s="174"/>
      <c r="R667" s="174"/>
      <c r="S667" s="174"/>
      <c r="T667" s="174"/>
      <c r="U667" s="174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4"/>
      <c r="C668" s="174"/>
      <c r="D668" s="174"/>
      <c r="E668" s="174"/>
      <c r="F668" s="174"/>
      <c r="G668" s="174"/>
      <c r="H668" s="174"/>
      <c r="I668" s="174"/>
      <c r="J668" s="174"/>
      <c r="K668" s="174"/>
      <c r="L668" s="174"/>
      <c r="M668" s="174"/>
      <c r="N668" s="119"/>
      <c r="O668" s="124"/>
      <c r="P668" s="174"/>
      <c r="Q668" s="174"/>
      <c r="R668" s="174"/>
      <c r="S668" s="174"/>
      <c r="T668" s="174"/>
      <c r="U668" s="174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4"/>
      <c r="C669" s="174"/>
      <c r="D669" s="174"/>
      <c r="E669" s="174"/>
      <c r="F669" s="174"/>
      <c r="G669" s="174"/>
      <c r="H669" s="174"/>
      <c r="I669" s="174"/>
      <c r="J669" s="174"/>
      <c r="K669" s="174"/>
      <c r="L669" s="174"/>
      <c r="M669" s="174"/>
      <c r="N669" s="119"/>
      <c r="O669" s="124"/>
      <c r="P669" s="174"/>
      <c r="Q669" s="174"/>
      <c r="R669" s="174"/>
      <c r="S669" s="174"/>
      <c r="T669" s="174"/>
      <c r="U669" s="174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4"/>
      <c r="C670" s="174"/>
      <c r="D670" s="174"/>
      <c r="E670" s="174"/>
      <c r="F670" s="174"/>
      <c r="G670" s="174"/>
      <c r="H670" s="174"/>
      <c r="I670" s="174"/>
      <c r="J670" s="174"/>
      <c r="K670" s="174"/>
      <c r="L670" s="174"/>
      <c r="M670" s="174"/>
      <c r="N670" s="119"/>
      <c r="O670" s="124"/>
      <c r="P670" s="174"/>
      <c r="Q670" s="174"/>
      <c r="R670" s="174"/>
      <c r="S670" s="174"/>
      <c r="T670" s="174"/>
      <c r="U670" s="174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4"/>
      <c r="C671" s="174"/>
      <c r="D671" s="174"/>
      <c r="E671" s="174"/>
      <c r="F671" s="174"/>
      <c r="G671" s="174"/>
      <c r="H671" s="174"/>
      <c r="I671" s="174"/>
      <c r="J671" s="174"/>
      <c r="K671" s="174"/>
      <c r="L671" s="174"/>
      <c r="M671" s="174"/>
      <c r="N671" s="119"/>
      <c r="O671" s="124"/>
      <c r="P671" s="174"/>
      <c r="Q671" s="174"/>
      <c r="R671" s="174"/>
      <c r="S671" s="174"/>
      <c r="T671" s="174"/>
      <c r="U671" s="174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4"/>
      <c r="C672" s="174"/>
      <c r="D672" s="174"/>
      <c r="E672" s="174"/>
      <c r="F672" s="174"/>
      <c r="G672" s="174"/>
      <c r="H672" s="174"/>
      <c r="I672" s="174"/>
      <c r="J672" s="174"/>
      <c r="K672" s="174"/>
      <c r="L672" s="174"/>
      <c r="M672" s="174"/>
      <c r="N672" s="119"/>
      <c r="O672" s="124"/>
      <c r="P672" s="174"/>
      <c r="Q672" s="174"/>
      <c r="R672" s="174"/>
      <c r="S672" s="174"/>
      <c r="T672" s="174"/>
      <c r="U672" s="174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4"/>
      <c r="C673" s="174"/>
      <c r="D673" s="174"/>
      <c r="E673" s="174"/>
      <c r="F673" s="174"/>
      <c r="G673" s="174"/>
      <c r="H673" s="174"/>
      <c r="I673" s="174"/>
      <c r="J673" s="174"/>
      <c r="K673" s="174"/>
      <c r="L673" s="174"/>
      <c r="M673" s="174"/>
      <c r="N673" s="119"/>
      <c r="O673" s="124"/>
      <c r="P673" s="174"/>
      <c r="Q673" s="174"/>
      <c r="R673" s="174"/>
      <c r="S673" s="174"/>
      <c r="T673" s="174"/>
      <c r="U673" s="174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4"/>
      <c r="C674" s="174"/>
      <c r="D674" s="174"/>
      <c r="E674" s="174"/>
      <c r="F674" s="174"/>
      <c r="G674" s="174"/>
      <c r="H674" s="174"/>
      <c r="I674" s="174"/>
      <c r="J674" s="174"/>
      <c r="K674" s="174"/>
      <c r="L674" s="174"/>
      <c r="M674" s="174"/>
      <c r="N674" s="119"/>
      <c r="O674" s="124"/>
      <c r="P674" s="174"/>
      <c r="Q674" s="174"/>
      <c r="R674" s="174"/>
      <c r="S674" s="174"/>
      <c r="T674" s="174"/>
      <c r="U674" s="174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4"/>
      <c r="C675" s="174"/>
      <c r="D675" s="174"/>
      <c r="E675" s="174"/>
      <c r="F675" s="174"/>
      <c r="G675" s="174"/>
      <c r="H675" s="174"/>
      <c r="I675" s="174"/>
      <c r="J675" s="174"/>
      <c r="K675" s="174"/>
      <c r="L675" s="174"/>
      <c r="M675" s="174"/>
      <c r="N675" s="119"/>
      <c r="O675" s="124"/>
      <c r="P675" s="174"/>
      <c r="Q675" s="174"/>
      <c r="R675" s="174"/>
      <c r="S675" s="174"/>
      <c r="T675" s="174"/>
      <c r="U675" s="174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4"/>
      <c r="C676" s="174"/>
      <c r="D676" s="174"/>
      <c r="E676" s="174"/>
      <c r="F676" s="174"/>
      <c r="G676" s="174"/>
      <c r="H676" s="174"/>
      <c r="I676" s="174"/>
      <c r="J676" s="174"/>
      <c r="K676" s="174"/>
      <c r="L676" s="174"/>
      <c r="M676" s="174"/>
      <c r="N676" s="119"/>
      <c r="O676" s="124"/>
      <c r="P676" s="174"/>
      <c r="Q676" s="174"/>
      <c r="R676" s="174"/>
      <c r="S676" s="174"/>
      <c r="T676" s="174"/>
      <c r="U676" s="174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4"/>
      <c r="C677" s="174"/>
      <c r="D677" s="174"/>
      <c r="E677" s="174"/>
      <c r="F677" s="174"/>
      <c r="G677" s="174"/>
      <c r="H677" s="174"/>
      <c r="I677" s="174"/>
      <c r="J677" s="174"/>
      <c r="K677" s="174"/>
      <c r="L677" s="174"/>
      <c r="M677" s="174"/>
      <c r="N677" s="119"/>
      <c r="O677" s="124"/>
      <c r="P677" s="174"/>
      <c r="Q677" s="174"/>
      <c r="R677" s="174"/>
      <c r="S677" s="174"/>
      <c r="T677" s="174"/>
      <c r="U677" s="174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4"/>
      <c r="C678" s="174"/>
      <c r="D678" s="174"/>
      <c r="E678" s="174"/>
      <c r="F678" s="174"/>
      <c r="G678" s="174"/>
      <c r="H678" s="174"/>
      <c r="I678" s="174"/>
      <c r="J678" s="174"/>
      <c r="K678" s="174"/>
      <c r="L678" s="174"/>
      <c r="M678" s="174"/>
      <c r="N678" s="119"/>
      <c r="O678" s="124"/>
      <c r="P678" s="174"/>
      <c r="Q678" s="174"/>
      <c r="R678" s="174"/>
      <c r="S678" s="174"/>
      <c r="T678" s="174"/>
      <c r="U678" s="174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4"/>
      <c r="C679" s="174"/>
      <c r="D679" s="174"/>
      <c r="E679" s="174"/>
      <c r="F679" s="174"/>
      <c r="G679" s="174"/>
      <c r="H679" s="174"/>
      <c r="I679" s="174"/>
      <c r="J679" s="174"/>
      <c r="K679" s="174"/>
      <c r="L679" s="174"/>
      <c r="M679" s="174"/>
      <c r="N679" s="119"/>
      <c r="O679" s="124"/>
      <c r="P679" s="174"/>
      <c r="Q679" s="174"/>
      <c r="R679" s="174"/>
      <c r="S679" s="174"/>
      <c r="T679" s="174"/>
      <c r="U679" s="174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4"/>
      <c r="C680" s="174"/>
      <c r="D680" s="174"/>
      <c r="E680" s="174"/>
      <c r="F680" s="174"/>
      <c r="G680" s="174"/>
      <c r="H680" s="174"/>
      <c r="I680" s="174"/>
      <c r="J680" s="174"/>
      <c r="K680" s="174"/>
      <c r="L680" s="174"/>
      <c r="M680" s="174"/>
      <c r="N680" s="119"/>
      <c r="O680" s="124"/>
      <c r="P680" s="174"/>
      <c r="Q680" s="174"/>
      <c r="R680" s="174"/>
      <c r="S680" s="174"/>
      <c r="T680" s="174"/>
      <c r="U680" s="174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4"/>
      <c r="C681" s="174"/>
      <c r="D681" s="174"/>
      <c r="E681" s="174"/>
      <c r="F681" s="174"/>
      <c r="G681" s="174"/>
      <c r="H681" s="174"/>
      <c r="I681" s="174"/>
      <c r="J681" s="174"/>
      <c r="K681" s="174"/>
      <c r="L681" s="174"/>
      <c r="M681" s="174"/>
      <c r="N681" s="119"/>
      <c r="O681" s="124"/>
      <c r="P681" s="174"/>
      <c r="Q681" s="174"/>
      <c r="R681" s="174"/>
      <c r="S681" s="174"/>
      <c r="T681" s="174"/>
      <c r="U681" s="174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4"/>
      <c r="C682" s="174"/>
      <c r="D682" s="174"/>
      <c r="E682" s="174"/>
      <c r="F682" s="174"/>
      <c r="G682" s="174"/>
      <c r="H682" s="174"/>
      <c r="I682" s="174"/>
      <c r="J682" s="174"/>
      <c r="K682" s="174"/>
      <c r="L682" s="174"/>
      <c r="M682" s="174"/>
      <c r="N682" s="119"/>
      <c r="O682" s="124"/>
      <c r="P682" s="174"/>
      <c r="Q682" s="174"/>
      <c r="R682" s="174"/>
      <c r="S682" s="174"/>
      <c r="T682" s="174"/>
      <c r="U682" s="174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4"/>
      <c r="C683" s="174"/>
      <c r="D683" s="174"/>
      <c r="E683" s="174"/>
      <c r="F683" s="174"/>
      <c r="G683" s="174"/>
      <c r="H683" s="174"/>
      <c r="I683" s="174"/>
      <c r="J683" s="174"/>
      <c r="K683" s="174"/>
      <c r="L683" s="174"/>
      <c r="M683" s="174"/>
      <c r="N683" s="119"/>
      <c r="O683" s="124"/>
      <c r="P683" s="174"/>
      <c r="Q683" s="174"/>
      <c r="R683" s="174"/>
      <c r="S683" s="174"/>
      <c r="T683" s="174"/>
      <c r="U683" s="174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4"/>
      <c r="C684" s="174"/>
      <c r="D684" s="174"/>
      <c r="E684" s="174"/>
      <c r="F684" s="174"/>
      <c r="G684" s="174"/>
      <c r="H684" s="174"/>
      <c r="I684" s="174"/>
      <c r="J684" s="174"/>
      <c r="K684" s="174"/>
      <c r="L684" s="174"/>
      <c r="M684" s="174"/>
      <c r="N684" s="119"/>
      <c r="O684" s="124"/>
      <c r="P684" s="174"/>
      <c r="Q684" s="174"/>
      <c r="R684" s="174"/>
      <c r="S684" s="174"/>
      <c r="T684" s="174"/>
      <c r="U684" s="174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4"/>
      <c r="C685" s="174"/>
      <c r="D685" s="174"/>
      <c r="E685" s="174"/>
      <c r="F685" s="174"/>
      <c r="G685" s="174"/>
      <c r="H685" s="174"/>
      <c r="I685" s="174"/>
      <c r="J685" s="174"/>
      <c r="K685" s="174"/>
      <c r="L685" s="174"/>
      <c r="M685" s="174"/>
      <c r="N685" s="119"/>
      <c r="O685" s="124"/>
      <c r="P685" s="174"/>
      <c r="Q685" s="174"/>
      <c r="R685" s="174"/>
      <c r="S685" s="174"/>
      <c r="T685" s="174"/>
      <c r="U685" s="174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4"/>
      <c r="C686" s="174"/>
      <c r="D686" s="174"/>
      <c r="E686" s="174"/>
      <c r="F686" s="174"/>
      <c r="G686" s="174"/>
      <c r="H686" s="174"/>
      <c r="I686" s="174"/>
      <c r="J686" s="174"/>
      <c r="K686" s="174"/>
      <c r="L686" s="174"/>
      <c r="M686" s="174"/>
      <c r="N686" s="119"/>
      <c r="O686" s="124"/>
      <c r="P686" s="174"/>
      <c r="Q686" s="174"/>
      <c r="R686" s="174"/>
      <c r="S686" s="174"/>
      <c r="T686" s="174"/>
      <c r="U686" s="174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4"/>
      <c r="C687" s="174"/>
      <c r="D687" s="174"/>
      <c r="E687" s="174"/>
      <c r="F687" s="174"/>
      <c r="G687" s="174"/>
      <c r="H687" s="174"/>
      <c r="I687" s="174"/>
      <c r="J687" s="174"/>
      <c r="K687" s="174"/>
      <c r="L687" s="174"/>
      <c r="M687" s="174"/>
      <c r="N687" s="119"/>
      <c r="O687" s="124"/>
      <c r="P687" s="174"/>
      <c r="Q687" s="174"/>
      <c r="R687" s="174"/>
      <c r="S687" s="174"/>
      <c r="T687" s="174"/>
      <c r="U687" s="174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4"/>
      <c r="C688" s="174"/>
      <c r="D688" s="174"/>
      <c r="E688" s="174"/>
      <c r="F688" s="174"/>
      <c r="G688" s="174"/>
      <c r="H688" s="174"/>
      <c r="I688" s="174"/>
      <c r="J688" s="174"/>
      <c r="K688" s="174"/>
      <c r="L688" s="174"/>
      <c r="M688" s="174"/>
      <c r="N688" s="119"/>
      <c r="O688" s="124"/>
      <c r="P688" s="174"/>
      <c r="Q688" s="174"/>
      <c r="R688" s="174"/>
      <c r="S688" s="174"/>
      <c r="T688" s="174"/>
      <c r="U688" s="174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4"/>
      <c r="C689" s="174"/>
      <c r="D689" s="174"/>
      <c r="E689" s="174"/>
      <c r="F689" s="174"/>
      <c r="G689" s="174"/>
      <c r="H689" s="174"/>
      <c r="I689" s="174"/>
      <c r="J689" s="174"/>
      <c r="K689" s="174"/>
      <c r="L689" s="174"/>
      <c r="M689" s="174"/>
      <c r="N689" s="119"/>
      <c r="O689" s="124"/>
      <c r="P689" s="174"/>
      <c r="Q689" s="174"/>
      <c r="R689" s="174"/>
      <c r="S689" s="174"/>
      <c r="T689" s="174"/>
      <c r="U689" s="174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4"/>
      <c r="C690" s="174"/>
      <c r="D690" s="174"/>
      <c r="E690" s="174"/>
      <c r="F690" s="174"/>
      <c r="G690" s="174"/>
      <c r="H690" s="174"/>
      <c r="I690" s="174"/>
      <c r="J690" s="174"/>
      <c r="K690" s="174"/>
      <c r="L690" s="174"/>
      <c r="M690" s="174"/>
      <c r="N690" s="119"/>
      <c r="O690" s="124"/>
      <c r="P690" s="174"/>
      <c r="Q690" s="174"/>
      <c r="R690" s="174"/>
      <c r="S690" s="174"/>
      <c r="T690" s="174"/>
      <c r="U690" s="174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4"/>
      <c r="C691" s="174"/>
      <c r="D691" s="174"/>
      <c r="E691" s="174"/>
      <c r="F691" s="174"/>
      <c r="G691" s="174"/>
      <c r="H691" s="174"/>
      <c r="I691" s="174"/>
      <c r="J691" s="174"/>
      <c r="K691" s="174"/>
      <c r="L691" s="174"/>
      <c r="M691" s="174"/>
      <c r="N691" s="119"/>
      <c r="O691" s="124"/>
      <c r="P691" s="174"/>
      <c r="Q691" s="174"/>
      <c r="R691" s="174"/>
      <c r="S691" s="174"/>
      <c r="T691" s="174"/>
      <c r="U691" s="174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4"/>
      <c r="C692" s="174"/>
      <c r="D692" s="174"/>
      <c r="E692" s="174"/>
      <c r="F692" s="174"/>
      <c r="G692" s="174"/>
      <c r="H692" s="174"/>
      <c r="I692" s="174"/>
      <c r="J692" s="174"/>
      <c r="K692" s="174"/>
      <c r="L692" s="174"/>
      <c r="M692" s="174"/>
      <c r="N692" s="119"/>
      <c r="O692" s="124"/>
      <c r="P692" s="174"/>
      <c r="Q692" s="174"/>
      <c r="R692" s="174"/>
      <c r="S692" s="174"/>
      <c r="T692" s="174"/>
      <c r="U692" s="174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4"/>
      <c r="C693" s="174"/>
      <c r="D693" s="174"/>
      <c r="E693" s="174"/>
      <c r="F693" s="174"/>
      <c r="G693" s="174"/>
      <c r="H693" s="174"/>
      <c r="I693" s="174"/>
      <c r="J693" s="174"/>
      <c r="K693" s="174"/>
      <c r="L693" s="174"/>
      <c r="M693" s="174"/>
      <c r="N693" s="119"/>
      <c r="O693" s="124"/>
      <c r="P693" s="174"/>
      <c r="Q693" s="174"/>
      <c r="R693" s="174"/>
      <c r="S693" s="174"/>
      <c r="T693" s="174"/>
      <c r="U693" s="174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4"/>
      <c r="C694" s="174"/>
      <c r="D694" s="174"/>
      <c r="E694" s="174"/>
      <c r="F694" s="174"/>
      <c r="G694" s="174"/>
      <c r="H694" s="174"/>
      <c r="I694" s="174"/>
      <c r="J694" s="174"/>
      <c r="K694" s="174"/>
      <c r="L694" s="174"/>
      <c r="M694" s="174"/>
      <c r="N694" s="119"/>
      <c r="O694" s="124"/>
      <c r="P694" s="174"/>
      <c r="Q694" s="174"/>
      <c r="R694" s="174"/>
      <c r="S694" s="174"/>
      <c r="T694" s="174"/>
      <c r="U694" s="174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4"/>
      <c r="C695" s="174"/>
      <c r="D695" s="174"/>
      <c r="E695" s="174"/>
      <c r="F695" s="174"/>
      <c r="G695" s="174"/>
      <c r="H695" s="174"/>
      <c r="I695" s="174"/>
      <c r="J695" s="174"/>
      <c r="K695" s="174"/>
      <c r="L695" s="174"/>
      <c r="M695" s="174"/>
      <c r="N695" s="119"/>
      <c r="O695" s="124"/>
      <c r="P695" s="174"/>
      <c r="Q695" s="174"/>
      <c r="R695" s="174"/>
      <c r="S695" s="174"/>
      <c r="T695" s="174"/>
      <c r="U695" s="174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4"/>
      <c r="C696" s="174"/>
      <c r="D696" s="174"/>
      <c r="E696" s="174"/>
      <c r="F696" s="174"/>
      <c r="G696" s="174"/>
      <c r="H696" s="174"/>
      <c r="I696" s="174"/>
      <c r="J696" s="174"/>
      <c r="K696" s="174"/>
      <c r="L696" s="174"/>
      <c r="M696" s="174"/>
      <c r="N696" s="119"/>
      <c r="O696" s="124"/>
      <c r="P696" s="174"/>
      <c r="Q696" s="174"/>
      <c r="R696" s="174"/>
      <c r="S696" s="174"/>
      <c r="T696" s="174"/>
      <c r="U696" s="174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4"/>
      <c r="C697" s="174"/>
      <c r="D697" s="174"/>
      <c r="E697" s="174"/>
      <c r="F697" s="174"/>
      <c r="G697" s="174"/>
      <c r="H697" s="174"/>
      <c r="I697" s="174"/>
      <c r="J697" s="174"/>
      <c r="K697" s="174"/>
      <c r="L697" s="174"/>
      <c r="M697" s="174"/>
      <c r="N697" s="119"/>
      <c r="O697" s="124"/>
      <c r="P697" s="174"/>
      <c r="Q697" s="174"/>
      <c r="R697" s="174"/>
      <c r="S697" s="174"/>
      <c r="T697" s="174"/>
      <c r="U697" s="174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4"/>
      <c r="C698" s="174"/>
      <c r="D698" s="174"/>
      <c r="E698" s="174"/>
      <c r="F698" s="174"/>
      <c r="G698" s="174"/>
      <c r="H698" s="174"/>
      <c r="I698" s="174"/>
      <c r="J698" s="174"/>
      <c r="K698" s="174"/>
      <c r="L698" s="174"/>
      <c r="M698" s="174"/>
      <c r="N698" s="119"/>
      <c r="O698" s="124"/>
      <c r="P698" s="174"/>
      <c r="Q698" s="174"/>
      <c r="R698" s="174"/>
      <c r="S698" s="174"/>
      <c r="T698" s="174"/>
      <c r="U698" s="174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4"/>
      <c r="C699" s="174"/>
      <c r="D699" s="174"/>
      <c r="E699" s="174"/>
      <c r="F699" s="174"/>
      <c r="G699" s="174"/>
      <c r="H699" s="174"/>
      <c r="I699" s="174"/>
      <c r="J699" s="174"/>
      <c r="K699" s="174"/>
      <c r="L699" s="174"/>
      <c r="M699" s="174"/>
      <c r="N699" s="119"/>
      <c r="O699" s="124"/>
      <c r="P699" s="174"/>
      <c r="Q699" s="174"/>
      <c r="R699" s="174"/>
      <c r="S699" s="174"/>
      <c r="T699" s="174"/>
      <c r="U699" s="174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4"/>
      <c r="C700" s="174"/>
      <c r="D700" s="174"/>
      <c r="E700" s="174"/>
      <c r="F700" s="174"/>
      <c r="G700" s="174"/>
      <c r="H700" s="174"/>
      <c r="I700" s="174"/>
      <c r="J700" s="174"/>
      <c r="K700" s="174"/>
      <c r="L700" s="174"/>
      <c r="M700" s="174"/>
      <c r="N700" s="119"/>
      <c r="O700" s="124"/>
      <c r="P700" s="174"/>
      <c r="Q700" s="174"/>
      <c r="R700" s="174"/>
      <c r="S700" s="174"/>
      <c r="T700" s="174"/>
      <c r="U700" s="174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4"/>
      <c r="C701" s="174"/>
      <c r="D701" s="174"/>
      <c r="E701" s="174"/>
      <c r="F701" s="174"/>
      <c r="G701" s="174"/>
      <c r="H701" s="174"/>
      <c r="I701" s="174"/>
      <c r="J701" s="174"/>
      <c r="K701" s="174"/>
      <c r="L701" s="174"/>
      <c r="M701" s="174"/>
      <c r="N701" s="119"/>
      <c r="O701" s="124"/>
      <c r="P701" s="174"/>
      <c r="Q701" s="174"/>
      <c r="R701" s="174"/>
      <c r="S701" s="174"/>
      <c r="T701" s="174"/>
      <c r="U701" s="174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4"/>
      <c r="C702" s="174"/>
      <c r="D702" s="174"/>
      <c r="E702" s="174"/>
      <c r="F702" s="174"/>
      <c r="G702" s="174"/>
      <c r="H702" s="174"/>
      <c r="I702" s="174"/>
      <c r="J702" s="174"/>
      <c r="K702" s="174"/>
      <c r="L702" s="174"/>
      <c r="M702" s="174"/>
      <c r="N702" s="119"/>
      <c r="O702" s="124"/>
      <c r="P702" s="174"/>
      <c r="Q702" s="174"/>
      <c r="R702" s="174"/>
      <c r="S702" s="174"/>
      <c r="T702" s="174"/>
      <c r="U702" s="174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4"/>
      <c r="C703" s="174"/>
      <c r="D703" s="174"/>
      <c r="E703" s="174"/>
      <c r="F703" s="174"/>
      <c r="G703" s="174"/>
      <c r="H703" s="174"/>
      <c r="I703" s="174"/>
      <c r="J703" s="174"/>
      <c r="K703" s="174"/>
      <c r="L703" s="174"/>
      <c r="M703" s="174"/>
      <c r="N703" s="119"/>
      <c r="O703" s="124"/>
      <c r="P703" s="174"/>
      <c r="Q703" s="174"/>
      <c r="R703" s="174"/>
      <c r="S703" s="174"/>
      <c r="T703" s="174"/>
      <c r="U703" s="174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4"/>
      <c r="C704" s="174"/>
      <c r="D704" s="174"/>
      <c r="E704" s="174"/>
      <c r="F704" s="174"/>
      <c r="G704" s="174"/>
      <c r="H704" s="174"/>
      <c r="I704" s="174"/>
      <c r="J704" s="174"/>
      <c r="K704" s="174"/>
      <c r="L704" s="174"/>
      <c r="M704" s="174"/>
      <c r="N704" s="119"/>
      <c r="O704" s="124"/>
      <c r="P704" s="174"/>
      <c r="Q704" s="174"/>
      <c r="R704" s="174"/>
      <c r="S704" s="174"/>
      <c r="T704" s="174"/>
      <c r="U704" s="174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4"/>
      <c r="C705" s="174"/>
      <c r="D705" s="174"/>
      <c r="E705" s="174"/>
      <c r="F705" s="174"/>
      <c r="G705" s="174"/>
      <c r="H705" s="174"/>
      <c r="I705" s="174"/>
      <c r="J705" s="174"/>
      <c r="K705" s="174"/>
      <c r="L705" s="174"/>
      <c r="M705" s="174"/>
      <c r="N705" s="119"/>
      <c r="O705" s="124"/>
      <c r="P705" s="174"/>
      <c r="Q705" s="174"/>
      <c r="R705" s="174"/>
      <c r="S705" s="174"/>
      <c r="T705" s="174"/>
      <c r="U705" s="174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4"/>
      <c r="C706" s="174"/>
      <c r="D706" s="174"/>
      <c r="E706" s="174"/>
      <c r="F706" s="174"/>
      <c r="G706" s="174"/>
      <c r="H706" s="174"/>
      <c r="I706" s="174"/>
      <c r="J706" s="174"/>
      <c r="K706" s="174"/>
      <c r="L706" s="174"/>
      <c r="M706" s="174"/>
      <c r="N706" s="119"/>
      <c r="O706" s="124"/>
      <c r="P706" s="174"/>
      <c r="Q706" s="174"/>
      <c r="R706" s="174"/>
      <c r="S706" s="174"/>
      <c r="T706" s="174"/>
      <c r="U706" s="174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4"/>
      <c r="C707" s="174"/>
      <c r="D707" s="174"/>
      <c r="E707" s="174"/>
      <c r="F707" s="174"/>
      <c r="G707" s="174"/>
      <c r="H707" s="174"/>
      <c r="I707" s="174"/>
      <c r="J707" s="174"/>
      <c r="K707" s="174"/>
      <c r="L707" s="174"/>
      <c r="M707" s="174"/>
      <c r="N707" s="119"/>
      <c r="O707" s="124"/>
      <c r="P707" s="174"/>
      <c r="Q707" s="174"/>
      <c r="R707" s="174"/>
      <c r="S707" s="174"/>
      <c r="T707" s="174"/>
      <c r="U707" s="174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4"/>
      <c r="C708" s="174"/>
      <c r="D708" s="174"/>
      <c r="E708" s="174"/>
      <c r="F708" s="174"/>
      <c r="G708" s="174"/>
      <c r="H708" s="174"/>
      <c r="I708" s="174"/>
      <c r="J708" s="174"/>
      <c r="K708" s="174"/>
      <c r="L708" s="174"/>
      <c r="M708" s="174"/>
      <c r="N708" s="119"/>
      <c r="O708" s="124"/>
      <c r="P708" s="174"/>
      <c r="Q708" s="174"/>
      <c r="R708" s="174"/>
      <c r="S708" s="174"/>
      <c r="T708" s="174"/>
      <c r="U708" s="174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4"/>
      <c r="C709" s="174"/>
      <c r="D709" s="174"/>
      <c r="E709" s="174"/>
      <c r="F709" s="174"/>
      <c r="G709" s="174"/>
      <c r="H709" s="174"/>
      <c r="I709" s="174"/>
      <c r="J709" s="174"/>
      <c r="K709" s="174"/>
      <c r="L709" s="174"/>
      <c r="M709" s="174"/>
      <c r="N709" s="119"/>
      <c r="O709" s="124"/>
      <c r="P709" s="174"/>
      <c r="Q709" s="174"/>
      <c r="R709" s="174"/>
      <c r="S709" s="174"/>
      <c r="T709" s="174"/>
      <c r="U709" s="174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4"/>
      <c r="C710" s="174"/>
      <c r="D710" s="174"/>
      <c r="E710" s="174"/>
      <c r="F710" s="174"/>
      <c r="G710" s="174"/>
      <c r="H710" s="174"/>
      <c r="I710" s="174"/>
      <c r="J710" s="174"/>
      <c r="K710" s="174"/>
      <c r="L710" s="174"/>
      <c r="M710" s="174"/>
      <c r="N710" s="119"/>
      <c r="O710" s="124"/>
      <c r="P710" s="174"/>
      <c r="Q710" s="174"/>
      <c r="R710" s="174"/>
      <c r="S710" s="174"/>
      <c r="T710" s="174"/>
      <c r="U710" s="174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4"/>
      <c r="C711" s="174"/>
      <c r="D711" s="174"/>
      <c r="E711" s="174"/>
      <c r="F711" s="174"/>
      <c r="G711" s="174"/>
      <c r="H711" s="174"/>
      <c r="I711" s="174"/>
      <c r="J711" s="174"/>
      <c r="K711" s="174"/>
      <c r="L711" s="174"/>
      <c r="M711" s="174"/>
      <c r="N711" s="119"/>
      <c r="O711" s="124"/>
      <c r="P711" s="174"/>
      <c r="Q711" s="174"/>
      <c r="R711" s="174"/>
      <c r="S711" s="174"/>
      <c r="T711" s="174"/>
      <c r="U711" s="174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4"/>
      <c r="C712" s="174"/>
      <c r="D712" s="174"/>
      <c r="E712" s="174"/>
      <c r="F712" s="174"/>
      <c r="G712" s="174"/>
      <c r="H712" s="174"/>
      <c r="I712" s="174"/>
      <c r="J712" s="174"/>
      <c r="K712" s="174"/>
      <c r="L712" s="174"/>
      <c r="M712" s="174"/>
      <c r="N712" s="119"/>
      <c r="O712" s="124"/>
      <c r="P712" s="174"/>
      <c r="Q712" s="174"/>
      <c r="R712" s="174"/>
      <c r="S712" s="174"/>
      <c r="T712" s="174"/>
      <c r="U712" s="174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4"/>
      <c r="C713" s="174"/>
      <c r="D713" s="174"/>
      <c r="E713" s="174"/>
      <c r="F713" s="174"/>
      <c r="G713" s="174"/>
      <c r="H713" s="174"/>
      <c r="I713" s="174"/>
      <c r="J713" s="174"/>
      <c r="K713" s="174"/>
      <c r="L713" s="174"/>
      <c r="M713" s="174"/>
      <c r="N713" s="119"/>
      <c r="O713" s="124"/>
      <c r="P713" s="174"/>
      <c r="Q713" s="174"/>
      <c r="R713" s="174"/>
      <c r="S713" s="174"/>
      <c r="T713" s="174"/>
      <c r="U713" s="174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4"/>
      <c r="C714" s="174"/>
      <c r="D714" s="174"/>
      <c r="E714" s="174"/>
      <c r="F714" s="174"/>
      <c r="G714" s="174"/>
      <c r="H714" s="174"/>
      <c r="I714" s="174"/>
      <c r="J714" s="174"/>
      <c r="K714" s="174"/>
      <c r="L714" s="174"/>
      <c r="M714" s="174"/>
      <c r="N714" s="119"/>
      <c r="O714" s="124"/>
      <c r="P714" s="174"/>
      <c r="Q714" s="174"/>
      <c r="R714" s="174"/>
      <c r="S714" s="174"/>
      <c r="T714" s="174"/>
      <c r="U714" s="174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4"/>
      <c r="C715" s="174"/>
      <c r="D715" s="174"/>
      <c r="E715" s="174"/>
      <c r="F715" s="174"/>
      <c r="G715" s="174"/>
      <c r="H715" s="174"/>
      <c r="I715" s="174"/>
      <c r="J715" s="174"/>
      <c r="K715" s="174"/>
      <c r="L715" s="174"/>
      <c r="M715" s="174"/>
      <c r="N715" s="119"/>
      <c r="O715" s="124"/>
      <c r="P715" s="174"/>
      <c r="Q715" s="174"/>
      <c r="R715" s="174"/>
      <c r="S715" s="174"/>
      <c r="T715" s="174"/>
      <c r="U715" s="174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4"/>
      <c r="C716" s="174"/>
      <c r="D716" s="174"/>
      <c r="E716" s="174"/>
      <c r="F716" s="174"/>
      <c r="G716" s="174"/>
      <c r="H716" s="174"/>
      <c r="I716" s="174"/>
      <c r="J716" s="174"/>
      <c r="K716" s="174"/>
      <c r="L716" s="174"/>
      <c r="M716" s="174"/>
      <c r="N716" s="119"/>
      <c r="O716" s="124"/>
      <c r="P716" s="174"/>
      <c r="Q716" s="174"/>
      <c r="R716" s="174"/>
      <c r="S716" s="174"/>
      <c r="T716" s="174"/>
      <c r="U716" s="174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4"/>
      <c r="C717" s="174"/>
      <c r="D717" s="174"/>
      <c r="E717" s="174"/>
      <c r="F717" s="174"/>
      <c r="G717" s="174"/>
      <c r="H717" s="174"/>
      <c r="I717" s="174"/>
      <c r="J717" s="174"/>
      <c r="K717" s="174"/>
      <c r="L717" s="174"/>
      <c r="M717" s="174"/>
      <c r="N717" s="119"/>
      <c r="O717" s="124"/>
      <c r="P717" s="174"/>
      <c r="Q717" s="174"/>
      <c r="R717" s="174"/>
      <c r="S717" s="174"/>
      <c r="T717" s="174"/>
      <c r="U717" s="174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4"/>
      <c r="C718" s="174"/>
      <c r="D718" s="174"/>
      <c r="E718" s="174"/>
      <c r="F718" s="174"/>
      <c r="G718" s="174"/>
      <c r="H718" s="174"/>
      <c r="I718" s="174"/>
      <c r="J718" s="174"/>
      <c r="K718" s="174"/>
      <c r="L718" s="174"/>
      <c r="M718" s="174"/>
      <c r="N718" s="119"/>
      <c r="O718" s="124"/>
      <c r="P718" s="174"/>
      <c r="Q718" s="174"/>
      <c r="R718" s="174"/>
      <c r="S718" s="174"/>
      <c r="T718" s="174"/>
      <c r="U718" s="174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19"/>
      <c r="O719" s="124"/>
      <c r="P719" s="174"/>
      <c r="Q719" s="174"/>
      <c r="R719" s="174"/>
      <c r="S719" s="174"/>
      <c r="T719" s="174"/>
      <c r="U719" s="174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4"/>
      <c r="C720" s="174"/>
      <c r="D720" s="174"/>
      <c r="E720" s="174"/>
      <c r="F720" s="174"/>
      <c r="G720" s="174"/>
      <c r="H720" s="174"/>
      <c r="I720" s="174"/>
      <c r="J720" s="174"/>
      <c r="K720" s="174"/>
      <c r="L720" s="174"/>
      <c r="M720" s="174"/>
      <c r="N720" s="119"/>
      <c r="O720" s="124"/>
      <c r="P720" s="174"/>
      <c r="Q720" s="174"/>
      <c r="R720" s="174"/>
      <c r="S720" s="174"/>
      <c r="T720" s="174"/>
      <c r="U720" s="174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4"/>
      <c r="C721" s="174"/>
      <c r="D721" s="174"/>
      <c r="E721" s="174"/>
      <c r="F721" s="174"/>
      <c r="G721" s="174"/>
      <c r="H721" s="174"/>
      <c r="I721" s="174"/>
      <c r="J721" s="174"/>
      <c r="K721" s="174"/>
      <c r="L721" s="174"/>
      <c r="M721" s="174"/>
      <c r="N721" s="119"/>
      <c r="O721" s="124"/>
      <c r="P721" s="174"/>
      <c r="Q721" s="174"/>
      <c r="R721" s="174"/>
      <c r="S721" s="174"/>
      <c r="T721" s="174"/>
      <c r="U721" s="174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4"/>
      <c r="C722" s="174"/>
      <c r="D722" s="174"/>
      <c r="E722" s="174"/>
      <c r="F722" s="174"/>
      <c r="G722" s="174"/>
      <c r="H722" s="174"/>
      <c r="I722" s="174"/>
      <c r="J722" s="174"/>
      <c r="K722" s="174"/>
      <c r="L722" s="174"/>
      <c r="M722" s="174"/>
      <c r="N722" s="119"/>
      <c r="O722" s="124"/>
      <c r="P722" s="174"/>
      <c r="Q722" s="174"/>
      <c r="R722" s="174"/>
      <c r="S722" s="174"/>
      <c r="T722" s="174"/>
      <c r="U722" s="174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4"/>
      <c r="C723" s="174"/>
      <c r="D723" s="174"/>
      <c r="E723" s="174"/>
      <c r="F723" s="174"/>
      <c r="G723" s="174"/>
      <c r="H723" s="174"/>
      <c r="I723" s="174"/>
      <c r="J723" s="174"/>
      <c r="K723" s="174"/>
      <c r="L723" s="174"/>
      <c r="M723" s="174"/>
      <c r="N723" s="119"/>
      <c r="O723" s="124"/>
      <c r="P723" s="174"/>
      <c r="Q723" s="174"/>
      <c r="R723" s="174"/>
      <c r="S723" s="174"/>
      <c r="T723" s="174"/>
      <c r="U723" s="174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4"/>
      <c r="C724" s="174"/>
      <c r="D724" s="174"/>
      <c r="E724" s="174"/>
      <c r="F724" s="174"/>
      <c r="G724" s="174"/>
      <c r="H724" s="174"/>
      <c r="I724" s="174"/>
      <c r="J724" s="174"/>
      <c r="K724" s="174"/>
      <c r="L724" s="174"/>
      <c r="M724" s="174"/>
      <c r="N724" s="119"/>
      <c r="O724" s="124"/>
      <c r="P724" s="174"/>
      <c r="Q724" s="174"/>
      <c r="R724" s="174"/>
      <c r="S724" s="174"/>
      <c r="T724" s="174"/>
      <c r="U724" s="174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4"/>
      <c r="C725" s="174"/>
      <c r="D725" s="174"/>
      <c r="E725" s="174"/>
      <c r="F725" s="174"/>
      <c r="G725" s="174"/>
      <c r="H725" s="174"/>
      <c r="I725" s="174"/>
      <c r="J725" s="174"/>
      <c r="K725" s="174"/>
      <c r="L725" s="174"/>
      <c r="M725" s="174"/>
      <c r="N725" s="119"/>
      <c r="O725" s="124"/>
      <c r="P725" s="174"/>
      <c r="Q725" s="174"/>
      <c r="R725" s="174"/>
      <c r="S725" s="174"/>
      <c r="T725" s="174"/>
      <c r="U725" s="174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4"/>
      <c r="C726" s="174"/>
      <c r="D726" s="174"/>
      <c r="E726" s="174"/>
      <c r="F726" s="174"/>
      <c r="G726" s="174"/>
      <c r="H726" s="174"/>
      <c r="I726" s="174"/>
      <c r="J726" s="174"/>
      <c r="K726" s="174"/>
      <c r="L726" s="174"/>
      <c r="M726" s="174"/>
      <c r="N726" s="119"/>
      <c r="O726" s="124"/>
      <c r="P726" s="174"/>
      <c r="Q726" s="174"/>
      <c r="R726" s="174"/>
      <c r="S726" s="174"/>
      <c r="T726" s="174"/>
      <c r="U726" s="174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4"/>
      <c r="C727" s="174"/>
      <c r="D727" s="174"/>
      <c r="E727" s="174"/>
      <c r="F727" s="174"/>
      <c r="G727" s="174"/>
      <c r="H727" s="174"/>
      <c r="I727" s="174"/>
      <c r="J727" s="174"/>
      <c r="K727" s="174"/>
      <c r="L727" s="174"/>
      <c r="M727" s="174"/>
      <c r="N727" s="119"/>
      <c r="O727" s="124"/>
      <c r="P727" s="174"/>
      <c r="Q727" s="174"/>
      <c r="R727" s="174"/>
      <c r="S727" s="174"/>
      <c r="T727" s="174"/>
      <c r="U727" s="174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4"/>
      <c r="C728" s="174"/>
      <c r="D728" s="174"/>
      <c r="E728" s="174"/>
      <c r="F728" s="174"/>
      <c r="G728" s="174"/>
      <c r="H728" s="174"/>
      <c r="I728" s="174"/>
      <c r="J728" s="174"/>
      <c r="K728" s="174"/>
      <c r="L728" s="174"/>
      <c r="M728" s="174"/>
      <c r="N728" s="119"/>
      <c r="O728" s="124"/>
      <c r="P728" s="174"/>
      <c r="Q728" s="174"/>
      <c r="R728" s="174"/>
      <c r="S728" s="174"/>
      <c r="T728" s="174"/>
      <c r="U728" s="174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4"/>
      <c r="C729" s="174"/>
      <c r="D729" s="174"/>
      <c r="E729" s="174"/>
      <c r="F729" s="174"/>
      <c r="G729" s="174"/>
      <c r="H729" s="174"/>
      <c r="I729" s="174"/>
      <c r="J729" s="174"/>
      <c r="K729" s="174"/>
      <c r="L729" s="174"/>
      <c r="M729" s="174"/>
      <c r="N729" s="119"/>
      <c r="O729" s="124"/>
      <c r="P729" s="174"/>
      <c r="Q729" s="174"/>
      <c r="R729" s="174"/>
      <c r="S729" s="174"/>
      <c r="T729" s="174"/>
      <c r="U729" s="174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4"/>
      <c r="C730" s="174"/>
      <c r="D730" s="174"/>
      <c r="E730" s="174"/>
      <c r="F730" s="174"/>
      <c r="G730" s="174"/>
      <c r="H730" s="174"/>
      <c r="I730" s="174"/>
      <c r="J730" s="174"/>
      <c r="K730" s="174"/>
      <c r="L730" s="174"/>
      <c r="M730" s="174"/>
      <c r="N730" s="119"/>
      <c r="O730" s="124"/>
      <c r="P730" s="174"/>
      <c r="Q730" s="174"/>
      <c r="R730" s="174"/>
      <c r="S730" s="174"/>
      <c r="T730" s="174"/>
      <c r="U730" s="174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4"/>
      <c r="C731" s="174"/>
      <c r="D731" s="174"/>
      <c r="E731" s="174"/>
      <c r="F731" s="174"/>
      <c r="G731" s="174"/>
      <c r="H731" s="174"/>
      <c r="I731" s="174"/>
      <c r="J731" s="174"/>
      <c r="K731" s="174"/>
      <c r="L731" s="174"/>
      <c r="M731" s="174"/>
      <c r="N731" s="119"/>
      <c r="O731" s="124"/>
      <c r="P731" s="174"/>
      <c r="Q731" s="174"/>
      <c r="R731" s="174"/>
      <c r="S731" s="174"/>
      <c r="T731" s="174"/>
      <c r="U731" s="174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4"/>
      <c r="C732" s="174"/>
      <c r="D732" s="174"/>
      <c r="E732" s="174"/>
      <c r="F732" s="174"/>
      <c r="G732" s="174"/>
      <c r="H732" s="174"/>
      <c r="I732" s="174"/>
      <c r="J732" s="174"/>
      <c r="K732" s="174"/>
      <c r="L732" s="174"/>
      <c r="M732" s="174"/>
      <c r="N732" s="119"/>
      <c r="O732" s="124"/>
      <c r="P732" s="174"/>
      <c r="Q732" s="174"/>
      <c r="R732" s="174"/>
      <c r="S732" s="174"/>
      <c r="T732" s="174"/>
      <c r="U732" s="174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4"/>
      <c r="C733" s="174"/>
      <c r="D733" s="174"/>
      <c r="E733" s="174"/>
      <c r="F733" s="174"/>
      <c r="G733" s="174"/>
      <c r="H733" s="174"/>
      <c r="I733" s="174"/>
      <c r="J733" s="174"/>
      <c r="K733" s="174"/>
      <c r="L733" s="174"/>
      <c r="M733" s="174"/>
      <c r="N733" s="119"/>
      <c r="O733" s="124"/>
      <c r="P733" s="174"/>
      <c r="Q733" s="174"/>
      <c r="R733" s="174"/>
      <c r="S733" s="174"/>
      <c r="T733" s="174"/>
      <c r="U733" s="174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4"/>
      <c r="C734" s="174"/>
      <c r="D734" s="174"/>
      <c r="E734" s="174"/>
      <c r="F734" s="174"/>
      <c r="G734" s="174"/>
      <c r="H734" s="174"/>
      <c r="I734" s="174"/>
      <c r="J734" s="174"/>
      <c r="K734" s="174"/>
      <c r="L734" s="174"/>
      <c r="M734" s="174"/>
      <c r="N734" s="119"/>
      <c r="O734" s="124"/>
      <c r="P734" s="174"/>
      <c r="Q734" s="174"/>
      <c r="R734" s="174"/>
      <c r="S734" s="174"/>
      <c r="T734" s="174"/>
      <c r="U734" s="174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4"/>
      <c r="C735" s="174"/>
      <c r="D735" s="174"/>
      <c r="E735" s="174"/>
      <c r="F735" s="174"/>
      <c r="G735" s="174"/>
      <c r="H735" s="174"/>
      <c r="I735" s="174"/>
      <c r="J735" s="174"/>
      <c r="K735" s="174"/>
      <c r="L735" s="174"/>
      <c r="M735" s="174"/>
      <c r="N735" s="119"/>
      <c r="O735" s="124"/>
      <c r="P735" s="174"/>
      <c r="Q735" s="174"/>
      <c r="R735" s="174"/>
      <c r="S735" s="174"/>
      <c r="T735" s="174"/>
      <c r="U735" s="174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4"/>
      <c r="C736" s="174"/>
      <c r="D736" s="174"/>
      <c r="E736" s="174"/>
      <c r="F736" s="174"/>
      <c r="G736" s="174"/>
      <c r="H736" s="174"/>
      <c r="I736" s="174"/>
      <c r="J736" s="174"/>
      <c r="K736" s="174"/>
      <c r="L736" s="174"/>
      <c r="M736" s="174"/>
      <c r="N736" s="119"/>
      <c r="O736" s="124"/>
      <c r="P736" s="174"/>
      <c r="Q736" s="174"/>
      <c r="R736" s="174"/>
      <c r="S736" s="174"/>
      <c r="T736" s="174"/>
      <c r="U736" s="174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4"/>
      <c r="C737" s="174"/>
      <c r="D737" s="174"/>
      <c r="E737" s="174"/>
      <c r="F737" s="174"/>
      <c r="G737" s="174"/>
      <c r="H737" s="174"/>
      <c r="I737" s="174"/>
      <c r="J737" s="174"/>
      <c r="K737" s="174"/>
      <c r="L737" s="174"/>
      <c r="M737" s="174"/>
      <c r="N737" s="119"/>
      <c r="O737" s="124"/>
      <c r="P737" s="174"/>
      <c r="Q737" s="174"/>
      <c r="R737" s="174"/>
      <c r="S737" s="174"/>
      <c r="T737" s="174"/>
      <c r="U737" s="174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4"/>
      <c r="C738" s="174"/>
      <c r="D738" s="174"/>
      <c r="E738" s="174"/>
      <c r="F738" s="174"/>
      <c r="G738" s="174"/>
      <c r="H738" s="174"/>
      <c r="I738" s="174"/>
      <c r="J738" s="174"/>
      <c r="K738" s="174"/>
      <c r="L738" s="174"/>
      <c r="M738" s="174"/>
      <c r="N738" s="119"/>
      <c r="O738" s="124"/>
      <c r="P738" s="174"/>
      <c r="Q738" s="174"/>
      <c r="R738" s="174"/>
      <c r="S738" s="174"/>
      <c r="T738" s="174"/>
      <c r="U738" s="174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4"/>
      <c r="C739" s="174"/>
      <c r="D739" s="174"/>
      <c r="E739" s="174"/>
      <c r="F739" s="174"/>
      <c r="G739" s="174"/>
      <c r="H739" s="174"/>
      <c r="I739" s="174"/>
      <c r="J739" s="174"/>
      <c r="K739" s="174"/>
      <c r="L739" s="174"/>
      <c r="M739" s="174"/>
      <c r="N739" s="119"/>
      <c r="O739" s="124"/>
      <c r="P739" s="174"/>
      <c r="Q739" s="174"/>
      <c r="R739" s="174"/>
      <c r="S739" s="174"/>
      <c r="T739" s="174"/>
      <c r="U739" s="174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4"/>
      <c r="C740" s="174"/>
      <c r="D740" s="174"/>
      <c r="E740" s="174"/>
      <c r="F740" s="174"/>
      <c r="G740" s="174"/>
      <c r="H740" s="174"/>
      <c r="I740" s="174"/>
      <c r="J740" s="174"/>
      <c r="K740" s="174"/>
      <c r="L740" s="174"/>
      <c r="M740" s="174"/>
      <c r="N740" s="119"/>
      <c r="O740" s="124"/>
      <c r="P740" s="174"/>
      <c r="Q740" s="174"/>
      <c r="R740" s="174"/>
      <c r="S740" s="174"/>
      <c r="T740" s="174"/>
      <c r="U740" s="174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4"/>
      <c r="C741" s="174"/>
      <c r="D741" s="174"/>
      <c r="E741" s="174"/>
      <c r="F741" s="174"/>
      <c r="G741" s="174"/>
      <c r="H741" s="174"/>
      <c r="I741" s="174"/>
      <c r="J741" s="174"/>
      <c r="K741" s="174"/>
      <c r="L741" s="174"/>
      <c r="M741" s="174"/>
      <c r="N741" s="119"/>
      <c r="O741" s="124"/>
      <c r="P741" s="174"/>
      <c r="Q741" s="174"/>
      <c r="R741" s="174"/>
      <c r="S741" s="174"/>
      <c r="T741" s="174"/>
      <c r="U741" s="174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4"/>
      <c r="C742" s="174"/>
      <c r="D742" s="174"/>
      <c r="E742" s="174"/>
      <c r="F742" s="174"/>
      <c r="G742" s="174"/>
      <c r="H742" s="174"/>
      <c r="I742" s="174"/>
      <c r="J742" s="174"/>
      <c r="K742" s="174"/>
      <c r="L742" s="174"/>
      <c r="M742" s="174"/>
      <c r="N742" s="119"/>
      <c r="O742" s="124"/>
      <c r="P742" s="174"/>
      <c r="Q742" s="174"/>
      <c r="R742" s="174"/>
      <c r="S742" s="174"/>
      <c r="T742" s="174"/>
      <c r="U742" s="174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4"/>
      <c r="C743" s="174"/>
      <c r="D743" s="174"/>
      <c r="E743" s="174"/>
      <c r="F743" s="174"/>
      <c r="G743" s="174"/>
      <c r="H743" s="174"/>
      <c r="I743" s="174"/>
      <c r="J743" s="174"/>
      <c r="K743" s="174"/>
      <c r="L743" s="174"/>
      <c r="M743" s="174"/>
      <c r="N743" s="119"/>
      <c r="O743" s="124"/>
      <c r="P743" s="174"/>
      <c r="Q743" s="174"/>
      <c r="R743" s="174"/>
      <c r="S743" s="174"/>
      <c r="T743" s="174"/>
      <c r="U743" s="174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4"/>
      <c r="C744" s="174"/>
      <c r="D744" s="174"/>
      <c r="E744" s="174"/>
      <c r="F744" s="174"/>
      <c r="G744" s="174"/>
      <c r="H744" s="174"/>
      <c r="I744" s="174"/>
      <c r="J744" s="174"/>
      <c r="K744" s="174"/>
      <c r="L744" s="174"/>
      <c r="M744" s="174"/>
      <c r="N744" s="119"/>
      <c r="O744" s="124"/>
      <c r="P744" s="174"/>
      <c r="Q744" s="174"/>
      <c r="R744" s="174"/>
      <c r="S744" s="174"/>
      <c r="T744" s="174"/>
      <c r="U744" s="174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4"/>
      <c r="C745" s="174"/>
      <c r="D745" s="174"/>
      <c r="E745" s="174"/>
      <c r="F745" s="174"/>
      <c r="G745" s="174"/>
      <c r="H745" s="174"/>
      <c r="I745" s="174"/>
      <c r="J745" s="174"/>
      <c r="K745" s="174"/>
      <c r="L745" s="174"/>
      <c r="M745" s="174"/>
      <c r="N745" s="119"/>
      <c r="O745" s="124"/>
      <c r="P745" s="174"/>
      <c r="Q745" s="174"/>
      <c r="R745" s="174"/>
      <c r="S745" s="174"/>
      <c r="T745" s="174"/>
      <c r="U745" s="174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4"/>
      <c r="C746" s="174"/>
      <c r="D746" s="174"/>
      <c r="E746" s="174"/>
      <c r="F746" s="174"/>
      <c r="G746" s="174"/>
      <c r="H746" s="174"/>
      <c r="I746" s="174"/>
      <c r="J746" s="174"/>
      <c r="K746" s="174"/>
      <c r="L746" s="174"/>
      <c r="M746" s="174"/>
      <c r="N746" s="119"/>
      <c r="O746" s="124"/>
      <c r="P746" s="174"/>
      <c r="Q746" s="174"/>
      <c r="R746" s="174"/>
      <c r="S746" s="174"/>
      <c r="T746" s="174"/>
      <c r="U746" s="174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4"/>
      <c r="C747" s="174"/>
      <c r="D747" s="174"/>
      <c r="E747" s="174"/>
      <c r="F747" s="174"/>
      <c r="G747" s="174"/>
      <c r="H747" s="174"/>
      <c r="I747" s="174"/>
      <c r="J747" s="174"/>
      <c r="K747" s="174"/>
      <c r="L747" s="174"/>
      <c r="M747" s="174"/>
      <c r="N747" s="119"/>
      <c r="O747" s="124"/>
      <c r="P747" s="174"/>
      <c r="Q747" s="174"/>
      <c r="R747" s="174"/>
      <c r="S747" s="174"/>
      <c r="T747" s="174"/>
      <c r="U747" s="174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4"/>
      <c r="C748" s="174"/>
      <c r="D748" s="174"/>
      <c r="E748" s="174"/>
      <c r="F748" s="174"/>
      <c r="G748" s="174"/>
      <c r="H748" s="174"/>
      <c r="I748" s="174"/>
      <c r="J748" s="174"/>
      <c r="K748" s="174"/>
      <c r="L748" s="174"/>
      <c r="M748" s="174"/>
      <c r="N748" s="119"/>
      <c r="O748" s="124"/>
      <c r="P748" s="174"/>
      <c r="Q748" s="174"/>
      <c r="R748" s="174"/>
      <c r="S748" s="174"/>
      <c r="T748" s="174"/>
      <c r="U748" s="174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4"/>
      <c r="C749" s="174"/>
      <c r="D749" s="174"/>
      <c r="E749" s="174"/>
      <c r="F749" s="174"/>
      <c r="G749" s="174"/>
      <c r="H749" s="174"/>
      <c r="I749" s="174"/>
      <c r="J749" s="174"/>
      <c r="K749" s="174"/>
      <c r="L749" s="174"/>
      <c r="M749" s="174"/>
      <c r="N749" s="119"/>
      <c r="O749" s="124"/>
      <c r="P749" s="174"/>
      <c r="Q749" s="174"/>
      <c r="R749" s="174"/>
      <c r="S749" s="174"/>
      <c r="T749" s="174"/>
      <c r="U749" s="174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4"/>
      <c r="C750" s="174"/>
      <c r="D750" s="174"/>
      <c r="E750" s="174"/>
      <c r="F750" s="174"/>
      <c r="G750" s="174"/>
      <c r="H750" s="174"/>
      <c r="I750" s="174"/>
      <c r="J750" s="174"/>
      <c r="K750" s="174"/>
      <c r="L750" s="174"/>
      <c r="M750" s="174"/>
      <c r="N750" s="119"/>
      <c r="O750" s="124"/>
      <c r="P750" s="174"/>
      <c r="Q750" s="174"/>
      <c r="R750" s="174"/>
      <c r="S750" s="174"/>
      <c r="T750" s="174"/>
      <c r="U750" s="174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4"/>
      <c r="C751" s="174"/>
      <c r="D751" s="174"/>
      <c r="E751" s="174"/>
      <c r="F751" s="174"/>
      <c r="G751" s="174"/>
      <c r="H751" s="174"/>
      <c r="I751" s="174"/>
      <c r="J751" s="174"/>
      <c r="K751" s="174"/>
      <c r="L751" s="174"/>
      <c r="M751" s="174"/>
      <c r="N751" s="119"/>
      <c r="O751" s="124"/>
      <c r="P751" s="174"/>
      <c r="Q751" s="174"/>
      <c r="R751" s="174"/>
      <c r="S751" s="174"/>
      <c r="T751" s="174"/>
      <c r="U751" s="174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4"/>
      <c r="C752" s="174"/>
      <c r="D752" s="174"/>
      <c r="E752" s="174"/>
      <c r="F752" s="174"/>
      <c r="G752" s="174"/>
      <c r="H752" s="174"/>
      <c r="I752" s="174"/>
      <c r="J752" s="174"/>
      <c r="K752" s="174"/>
      <c r="L752" s="174"/>
      <c r="M752" s="174"/>
      <c r="N752" s="119"/>
      <c r="O752" s="124"/>
      <c r="P752" s="174"/>
      <c r="Q752" s="174"/>
      <c r="R752" s="174"/>
      <c r="S752" s="174"/>
      <c r="T752" s="174"/>
      <c r="U752" s="174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4"/>
      <c r="C753" s="174"/>
      <c r="D753" s="174"/>
      <c r="E753" s="174"/>
      <c r="F753" s="174"/>
      <c r="G753" s="174"/>
      <c r="H753" s="174"/>
      <c r="I753" s="174"/>
      <c r="J753" s="174"/>
      <c r="K753" s="174"/>
      <c r="L753" s="174"/>
      <c r="M753" s="174"/>
      <c r="N753" s="119"/>
      <c r="O753" s="124"/>
      <c r="P753" s="174"/>
      <c r="Q753" s="174"/>
      <c r="R753" s="174"/>
      <c r="S753" s="174"/>
      <c r="T753" s="174"/>
      <c r="U753" s="174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4"/>
      <c r="C754" s="174"/>
      <c r="D754" s="174"/>
      <c r="E754" s="174"/>
      <c r="F754" s="174"/>
      <c r="G754" s="174"/>
      <c r="H754" s="174"/>
      <c r="I754" s="174"/>
      <c r="J754" s="174"/>
      <c r="K754" s="174"/>
      <c r="L754" s="174"/>
      <c r="M754" s="174"/>
      <c r="N754" s="119"/>
      <c r="O754" s="124"/>
      <c r="P754" s="174"/>
      <c r="Q754" s="174"/>
      <c r="R754" s="174"/>
      <c r="S754" s="174"/>
      <c r="T754" s="174"/>
      <c r="U754" s="174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4"/>
      <c r="C755" s="174"/>
      <c r="D755" s="174"/>
      <c r="E755" s="174"/>
      <c r="F755" s="174"/>
      <c r="G755" s="174"/>
      <c r="H755" s="174"/>
      <c r="I755" s="174"/>
      <c r="J755" s="174"/>
      <c r="K755" s="174"/>
      <c r="L755" s="174"/>
      <c r="M755" s="174"/>
      <c r="N755" s="119"/>
      <c r="O755" s="124"/>
      <c r="P755" s="174"/>
      <c r="Q755" s="174"/>
      <c r="R755" s="174"/>
      <c r="S755" s="174"/>
      <c r="T755" s="174"/>
      <c r="U755" s="174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4"/>
      <c r="C756" s="174"/>
      <c r="D756" s="174"/>
      <c r="E756" s="174"/>
      <c r="F756" s="174"/>
      <c r="G756" s="174"/>
      <c r="H756" s="174"/>
      <c r="I756" s="174"/>
      <c r="J756" s="174"/>
      <c r="K756" s="174"/>
      <c r="L756" s="174"/>
      <c r="M756" s="174"/>
      <c r="N756" s="119"/>
      <c r="O756" s="124"/>
      <c r="P756" s="174"/>
      <c r="Q756" s="174"/>
      <c r="R756" s="174"/>
      <c r="S756" s="174"/>
      <c r="T756" s="174"/>
      <c r="U756" s="174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4"/>
      <c r="C757" s="174"/>
      <c r="D757" s="174"/>
      <c r="E757" s="174"/>
      <c r="F757" s="174"/>
      <c r="G757" s="174"/>
      <c r="H757" s="174"/>
      <c r="I757" s="174"/>
      <c r="J757" s="174"/>
      <c r="K757" s="174"/>
      <c r="L757" s="174"/>
      <c r="M757" s="174"/>
      <c r="N757" s="119"/>
      <c r="O757" s="124"/>
      <c r="P757" s="174"/>
      <c r="Q757" s="174"/>
      <c r="R757" s="174"/>
      <c r="S757" s="174"/>
      <c r="T757" s="174"/>
      <c r="U757" s="174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Z15:Z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P39:W103 L15:L34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topLeftCell="A34"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4" t="s">
        <v>26</v>
      </c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55" t="s">
        <v>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3</v>
      </c>
      <c r="B10" s="88" t="str">
        <f>VLOOKUP(A10,EXPERIENCIA_REQUERIDA_PERFIL!A:B,2,FALSE)</f>
        <v>Consultor/a especialista en contractació pública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57</v>
      </c>
      <c r="AA12" s="92">
        <f>VLOOKUP($A$10,EXPERIENCIA_REQUERIDA_PERFIL!A:M,8,FALSE)</f>
        <v>2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3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6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56" t="s">
        <v>15</v>
      </c>
      <c r="C14" s="157"/>
      <c r="D14" s="157"/>
      <c r="E14" s="20" t="s">
        <v>14</v>
      </c>
      <c r="F14" s="20" t="s">
        <v>29</v>
      </c>
      <c r="G14" s="20" t="s">
        <v>25</v>
      </c>
      <c r="H14" s="158" t="s">
        <v>18</v>
      </c>
      <c r="I14" s="159"/>
      <c r="J14" s="159"/>
      <c r="K14" s="159"/>
      <c r="L14" s="20" t="str">
        <f>IF(VLOOKUP($A$10,EXPERIENCIA_REQUERIDA_PERFIL!A:C,3,FALSE)="","",VLOOKUP($A$10,EXPERIENCIA_REQUERIDA_PERFIL!A:C,3,FALSE))</f>
        <v/>
      </c>
      <c r="M14" s="160" t="str">
        <f>IF(VLOOKUP($A$10,EXPERIENCIA_REQUERIDA_PERFIL!A:M,4,FALSE)="","",VLOOKUP($A$10,EXPERIENCIA_REQUERIDA_PERFIL!A:M,4,FALSE))</f>
        <v>Experiència en el rol de consultor especialista en contractació pública en el sector públic</v>
      </c>
      <c r="N14" s="161"/>
      <c r="O14" s="161"/>
      <c r="P14" s="162"/>
      <c r="Q14" s="163" t="str">
        <f>IF(VLOOKUP($A$10,EXPERIENCIA_REQUERIDA_PERFIL!A:M,9,FALSE)="","",VLOOKUP($A$10,EXPERIENCIA_REQUERIDA_PERFIL!A:M,9,FALSE))</f>
        <v>Experiència realitzant tasques de gestió econòmica i pressupostària.</v>
      </c>
      <c r="R14" s="163"/>
      <c r="S14" s="163"/>
      <c r="T14" s="163"/>
      <c r="U14" s="163"/>
      <c r="V14" s="163"/>
      <c r="W14" s="163"/>
      <c r="X14" s="181" t="str">
        <f>IF(VLOOKUP($A$10,EXPERIENCIA_REQUERIDA_PERFIL!A:R,14,FALSE)="","",VLOOKUP($A$10,EXPERIENCIA_REQUERIDA_PERFIL!A:R,14,FALSE))</f>
        <v/>
      </c>
      <c r="Y14" s="182"/>
      <c r="Z14" s="20" t="s">
        <v>59</v>
      </c>
      <c r="AA14" s="24" t="str">
        <f>IF(AA13=0,"",CONCATENATE("Millora anys aportada en ",M14))</f>
        <v>Millora anys aportada en Experiència en el rol de consultor especialista en contractació pública en el sector públic</v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47" t="str">
        <f t="shared" ref="B15:B34" si="0">$B$10</f>
        <v>Consultor/a especialista en contractació pública</v>
      </c>
      <c r="C15" s="147"/>
      <c r="D15" s="147"/>
      <c r="E15" s="102"/>
      <c r="F15" s="102"/>
      <c r="G15" s="102"/>
      <c r="H15" s="148"/>
      <c r="I15" s="149"/>
      <c r="J15" s="149"/>
      <c r="K15" s="149"/>
      <c r="L15" s="43" t="s">
        <v>54</v>
      </c>
      <c r="M15" s="150">
        <f>IF(M14="","",ROUND(SUMIF($AB$39:$AB$103,CONCATENATE(E15,"SI"),$AA$39:$AA$103)/12,2))</f>
        <v>0</v>
      </c>
      <c r="N15" s="151"/>
      <c r="O15" s="151"/>
      <c r="P15" s="152"/>
      <c r="Q15" s="153">
        <f>IF(Q14="","",ROUND(SUMIF($AC$39:$AC$78,CONCATENATE(E15,"SI"),$AA$39:$AA$78)/12,2))</f>
        <v>0</v>
      </c>
      <c r="R15" s="153"/>
      <c r="S15" s="153"/>
      <c r="T15" s="153"/>
      <c r="U15" s="153"/>
      <c r="V15" s="153"/>
      <c r="W15" s="153"/>
      <c r="X15" s="150" t="str">
        <f>IF(X14="","",ROUND(SUMIF($AD$39:$AD$78,CONCATENATE(E15,"SI"),$AA$39:$AA$78)/12,2))</f>
        <v/>
      </c>
      <c r="Y15" s="152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47" t="str">
        <f t="shared" si="0"/>
        <v>Consultor/a especialista en contractació pública</v>
      </c>
      <c r="C16" s="147"/>
      <c r="D16" s="147"/>
      <c r="E16" s="102"/>
      <c r="F16" s="102"/>
      <c r="G16" s="102"/>
      <c r="H16" s="148"/>
      <c r="I16" s="149"/>
      <c r="J16" s="149"/>
      <c r="K16" s="149"/>
      <c r="L16" s="43" t="s">
        <v>54</v>
      </c>
      <c r="M16" s="150">
        <f t="shared" ref="M16:M34" si="1">IF(M15="","",ROUND(SUMIF($AB$39:$AB$103,CONCATENATE(E16,"SI"),$AA$39:$AA$103)/12,2))</f>
        <v>0</v>
      </c>
      <c r="N16" s="151"/>
      <c r="O16" s="151"/>
      <c r="P16" s="152"/>
      <c r="Q16" s="153">
        <f t="shared" ref="Q16:Q34" si="2">IF(Q15="","",ROUND(SUMIF($AC$39:$AC$78,CONCATENATE(E16,"SI"),$AA$39:$AA$78)/12,2))</f>
        <v>0</v>
      </c>
      <c r="R16" s="153"/>
      <c r="S16" s="153"/>
      <c r="T16" s="153"/>
      <c r="U16" s="153"/>
      <c r="V16" s="153"/>
      <c r="W16" s="153"/>
      <c r="X16" s="150" t="str">
        <f t="shared" ref="X16:X34" si="3">IF(X15="","",ROUND(SUMIF($AD$39:$AD$78,CONCATENATE(E16,"SI"),$AA$39:$AA$78)/12,2))</f>
        <v/>
      </c>
      <c r="Y16" s="152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47" t="str">
        <f t="shared" si="0"/>
        <v>Consultor/a especialista en contractació pública</v>
      </c>
      <c r="C17" s="147"/>
      <c r="D17" s="147"/>
      <c r="E17" s="102"/>
      <c r="F17" s="102"/>
      <c r="G17" s="102"/>
      <c r="H17" s="148"/>
      <c r="I17" s="149"/>
      <c r="J17" s="149"/>
      <c r="K17" s="149"/>
      <c r="L17" s="43" t="s">
        <v>54</v>
      </c>
      <c r="M17" s="150">
        <f t="shared" si="1"/>
        <v>0</v>
      </c>
      <c r="N17" s="151"/>
      <c r="O17" s="151"/>
      <c r="P17" s="152"/>
      <c r="Q17" s="153">
        <f t="shared" si="2"/>
        <v>0</v>
      </c>
      <c r="R17" s="153"/>
      <c r="S17" s="153"/>
      <c r="T17" s="153"/>
      <c r="U17" s="153"/>
      <c r="V17" s="153"/>
      <c r="W17" s="153"/>
      <c r="X17" s="150" t="str">
        <f t="shared" si="3"/>
        <v/>
      </c>
      <c r="Y17" s="152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47" t="str">
        <f t="shared" si="0"/>
        <v>Consultor/a especialista en contractació pública</v>
      </c>
      <c r="C18" s="147"/>
      <c r="D18" s="147"/>
      <c r="E18" s="102"/>
      <c r="F18" s="102"/>
      <c r="G18" s="102"/>
      <c r="H18" s="148"/>
      <c r="I18" s="149"/>
      <c r="J18" s="149"/>
      <c r="K18" s="149"/>
      <c r="L18" s="43" t="s">
        <v>54</v>
      </c>
      <c r="M18" s="150">
        <f t="shared" si="1"/>
        <v>0</v>
      </c>
      <c r="N18" s="151"/>
      <c r="O18" s="151"/>
      <c r="P18" s="152"/>
      <c r="Q18" s="153">
        <f t="shared" si="2"/>
        <v>0</v>
      </c>
      <c r="R18" s="153"/>
      <c r="S18" s="153"/>
      <c r="T18" s="153"/>
      <c r="U18" s="153"/>
      <c r="V18" s="153"/>
      <c r="W18" s="153"/>
      <c r="X18" s="150" t="str">
        <f t="shared" si="3"/>
        <v/>
      </c>
      <c r="Y18" s="152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47" t="str">
        <f t="shared" si="0"/>
        <v>Consultor/a especialista en contractació pública</v>
      </c>
      <c r="C19" s="147"/>
      <c r="D19" s="147"/>
      <c r="E19" s="102"/>
      <c r="F19" s="102"/>
      <c r="G19" s="102"/>
      <c r="H19" s="148"/>
      <c r="I19" s="149"/>
      <c r="J19" s="149"/>
      <c r="K19" s="149"/>
      <c r="L19" s="43" t="s">
        <v>54</v>
      </c>
      <c r="M19" s="150">
        <f t="shared" si="1"/>
        <v>0</v>
      </c>
      <c r="N19" s="151"/>
      <c r="O19" s="151"/>
      <c r="P19" s="152"/>
      <c r="Q19" s="153">
        <f t="shared" si="2"/>
        <v>0</v>
      </c>
      <c r="R19" s="153"/>
      <c r="S19" s="153"/>
      <c r="T19" s="153"/>
      <c r="U19" s="153"/>
      <c r="V19" s="153"/>
      <c r="W19" s="153"/>
      <c r="X19" s="150" t="str">
        <f t="shared" si="3"/>
        <v/>
      </c>
      <c r="Y19" s="152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47" t="str">
        <f t="shared" si="0"/>
        <v>Consultor/a especialista en contractació pública</v>
      </c>
      <c r="C20" s="147"/>
      <c r="D20" s="147"/>
      <c r="E20" s="102"/>
      <c r="F20" s="102"/>
      <c r="G20" s="102"/>
      <c r="H20" s="148"/>
      <c r="I20" s="149"/>
      <c r="J20" s="149"/>
      <c r="K20" s="149"/>
      <c r="L20" s="43" t="s">
        <v>54</v>
      </c>
      <c r="M20" s="150">
        <f t="shared" si="1"/>
        <v>0</v>
      </c>
      <c r="N20" s="151"/>
      <c r="O20" s="151"/>
      <c r="P20" s="152"/>
      <c r="Q20" s="153">
        <f t="shared" si="2"/>
        <v>0</v>
      </c>
      <c r="R20" s="153"/>
      <c r="S20" s="153"/>
      <c r="T20" s="153"/>
      <c r="U20" s="153"/>
      <c r="V20" s="153"/>
      <c r="W20" s="153"/>
      <c r="X20" s="150" t="str">
        <f t="shared" si="3"/>
        <v/>
      </c>
      <c r="Y20" s="152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47" t="str">
        <f t="shared" si="0"/>
        <v>Consultor/a especialista en contractació pública</v>
      </c>
      <c r="C21" s="147"/>
      <c r="D21" s="147"/>
      <c r="E21" s="102"/>
      <c r="F21" s="102"/>
      <c r="G21" s="102"/>
      <c r="H21" s="148"/>
      <c r="I21" s="149"/>
      <c r="J21" s="149"/>
      <c r="K21" s="149"/>
      <c r="L21" s="43" t="s">
        <v>54</v>
      </c>
      <c r="M21" s="150">
        <f t="shared" si="1"/>
        <v>0</v>
      </c>
      <c r="N21" s="151"/>
      <c r="O21" s="151"/>
      <c r="P21" s="152"/>
      <c r="Q21" s="153">
        <f t="shared" si="2"/>
        <v>0</v>
      </c>
      <c r="R21" s="153"/>
      <c r="S21" s="153"/>
      <c r="T21" s="153"/>
      <c r="U21" s="153"/>
      <c r="V21" s="153"/>
      <c r="W21" s="153"/>
      <c r="X21" s="150" t="str">
        <f t="shared" si="3"/>
        <v/>
      </c>
      <c r="Y21" s="152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47" t="str">
        <f t="shared" si="0"/>
        <v>Consultor/a especialista en contractació pública</v>
      </c>
      <c r="C22" s="147"/>
      <c r="D22" s="147"/>
      <c r="E22" s="102"/>
      <c r="F22" s="102"/>
      <c r="G22" s="102"/>
      <c r="H22" s="148"/>
      <c r="I22" s="149"/>
      <c r="J22" s="149"/>
      <c r="K22" s="149"/>
      <c r="L22" s="43" t="s">
        <v>54</v>
      </c>
      <c r="M22" s="150">
        <f t="shared" si="1"/>
        <v>0</v>
      </c>
      <c r="N22" s="151"/>
      <c r="O22" s="151"/>
      <c r="P22" s="152"/>
      <c r="Q22" s="153">
        <f t="shared" si="2"/>
        <v>0</v>
      </c>
      <c r="R22" s="153"/>
      <c r="S22" s="153"/>
      <c r="T22" s="153"/>
      <c r="U22" s="153"/>
      <c r="V22" s="153"/>
      <c r="W22" s="153"/>
      <c r="X22" s="150" t="str">
        <f t="shared" si="3"/>
        <v/>
      </c>
      <c r="Y22" s="152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47" t="str">
        <f t="shared" si="0"/>
        <v>Consultor/a especialista en contractació pública</v>
      </c>
      <c r="C23" s="147"/>
      <c r="D23" s="147"/>
      <c r="E23" s="102"/>
      <c r="F23" s="102"/>
      <c r="G23" s="102"/>
      <c r="H23" s="148"/>
      <c r="I23" s="149"/>
      <c r="J23" s="149"/>
      <c r="K23" s="149"/>
      <c r="L23" s="43" t="s">
        <v>54</v>
      </c>
      <c r="M23" s="150">
        <f t="shared" si="1"/>
        <v>0</v>
      </c>
      <c r="N23" s="151"/>
      <c r="O23" s="151"/>
      <c r="P23" s="152"/>
      <c r="Q23" s="153">
        <f t="shared" si="2"/>
        <v>0</v>
      </c>
      <c r="R23" s="153"/>
      <c r="S23" s="153"/>
      <c r="T23" s="153"/>
      <c r="U23" s="153"/>
      <c r="V23" s="153"/>
      <c r="W23" s="153"/>
      <c r="X23" s="150" t="str">
        <f t="shared" si="3"/>
        <v/>
      </c>
      <c r="Y23" s="152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47" t="str">
        <f t="shared" si="0"/>
        <v>Consultor/a especialista en contractació pública</v>
      </c>
      <c r="C24" s="147"/>
      <c r="D24" s="147"/>
      <c r="E24" s="102"/>
      <c r="F24" s="102"/>
      <c r="G24" s="102"/>
      <c r="H24" s="148"/>
      <c r="I24" s="149"/>
      <c r="J24" s="149"/>
      <c r="K24" s="149"/>
      <c r="L24" s="43" t="s">
        <v>54</v>
      </c>
      <c r="M24" s="150">
        <f t="shared" si="1"/>
        <v>0</v>
      </c>
      <c r="N24" s="151"/>
      <c r="O24" s="151"/>
      <c r="P24" s="152"/>
      <c r="Q24" s="153">
        <f t="shared" si="2"/>
        <v>0</v>
      </c>
      <c r="R24" s="153"/>
      <c r="S24" s="153"/>
      <c r="T24" s="153"/>
      <c r="U24" s="153"/>
      <c r="V24" s="153"/>
      <c r="W24" s="153"/>
      <c r="X24" s="150" t="str">
        <f t="shared" si="3"/>
        <v/>
      </c>
      <c r="Y24" s="152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47" t="str">
        <f t="shared" si="0"/>
        <v>Consultor/a especialista en contractació pública</v>
      </c>
      <c r="C25" s="147"/>
      <c r="D25" s="147"/>
      <c r="E25" s="102"/>
      <c r="F25" s="102"/>
      <c r="G25" s="102"/>
      <c r="H25" s="148"/>
      <c r="I25" s="149"/>
      <c r="J25" s="149"/>
      <c r="K25" s="149"/>
      <c r="L25" s="43" t="s">
        <v>54</v>
      </c>
      <c r="M25" s="150">
        <f t="shared" si="1"/>
        <v>0</v>
      </c>
      <c r="N25" s="151"/>
      <c r="O25" s="151"/>
      <c r="P25" s="152"/>
      <c r="Q25" s="153">
        <f t="shared" si="2"/>
        <v>0</v>
      </c>
      <c r="R25" s="153"/>
      <c r="S25" s="153"/>
      <c r="T25" s="153"/>
      <c r="U25" s="153"/>
      <c r="V25" s="153"/>
      <c r="W25" s="153"/>
      <c r="X25" s="150" t="str">
        <f t="shared" si="3"/>
        <v/>
      </c>
      <c r="Y25" s="152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47" t="str">
        <f t="shared" si="0"/>
        <v>Consultor/a especialista en contractació pública</v>
      </c>
      <c r="C26" s="147"/>
      <c r="D26" s="147"/>
      <c r="E26" s="102"/>
      <c r="F26" s="102"/>
      <c r="G26" s="102"/>
      <c r="H26" s="148"/>
      <c r="I26" s="149"/>
      <c r="J26" s="149"/>
      <c r="K26" s="149"/>
      <c r="L26" s="43" t="s">
        <v>54</v>
      </c>
      <c r="M26" s="150">
        <f t="shared" si="1"/>
        <v>0</v>
      </c>
      <c r="N26" s="151"/>
      <c r="O26" s="151"/>
      <c r="P26" s="152"/>
      <c r="Q26" s="153">
        <f t="shared" si="2"/>
        <v>0</v>
      </c>
      <c r="R26" s="153"/>
      <c r="S26" s="153"/>
      <c r="T26" s="153"/>
      <c r="U26" s="153"/>
      <c r="V26" s="153"/>
      <c r="W26" s="153"/>
      <c r="X26" s="150" t="str">
        <f t="shared" si="3"/>
        <v/>
      </c>
      <c r="Y26" s="152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47" t="str">
        <f t="shared" si="0"/>
        <v>Consultor/a especialista en contractació pública</v>
      </c>
      <c r="C27" s="147"/>
      <c r="D27" s="147"/>
      <c r="E27" s="102"/>
      <c r="F27" s="102"/>
      <c r="G27" s="102"/>
      <c r="H27" s="148"/>
      <c r="I27" s="149"/>
      <c r="J27" s="149"/>
      <c r="K27" s="149"/>
      <c r="L27" s="43" t="s">
        <v>54</v>
      </c>
      <c r="M27" s="150">
        <f t="shared" si="1"/>
        <v>0</v>
      </c>
      <c r="N27" s="151"/>
      <c r="O27" s="151"/>
      <c r="P27" s="152"/>
      <c r="Q27" s="153">
        <f t="shared" si="2"/>
        <v>0</v>
      </c>
      <c r="R27" s="153"/>
      <c r="S27" s="153"/>
      <c r="T27" s="153"/>
      <c r="U27" s="153"/>
      <c r="V27" s="153"/>
      <c r="W27" s="153"/>
      <c r="X27" s="150" t="str">
        <f t="shared" si="3"/>
        <v/>
      </c>
      <c r="Y27" s="152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47" t="str">
        <f t="shared" si="0"/>
        <v>Consultor/a especialista en contractació pública</v>
      </c>
      <c r="C28" s="147"/>
      <c r="D28" s="147"/>
      <c r="E28" s="102"/>
      <c r="F28" s="102"/>
      <c r="G28" s="102"/>
      <c r="H28" s="148"/>
      <c r="I28" s="149"/>
      <c r="J28" s="149"/>
      <c r="K28" s="149"/>
      <c r="L28" s="43" t="s">
        <v>54</v>
      </c>
      <c r="M28" s="150">
        <f t="shared" si="1"/>
        <v>0</v>
      </c>
      <c r="N28" s="151"/>
      <c r="O28" s="151"/>
      <c r="P28" s="152"/>
      <c r="Q28" s="153">
        <f t="shared" si="2"/>
        <v>0</v>
      </c>
      <c r="R28" s="153"/>
      <c r="S28" s="153"/>
      <c r="T28" s="153"/>
      <c r="U28" s="153"/>
      <c r="V28" s="153"/>
      <c r="W28" s="153"/>
      <c r="X28" s="150" t="str">
        <f t="shared" si="3"/>
        <v/>
      </c>
      <c r="Y28" s="152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47" t="str">
        <f t="shared" si="0"/>
        <v>Consultor/a especialista en contractació pública</v>
      </c>
      <c r="C29" s="147"/>
      <c r="D29" s="147"/>
      <c r="E29" s="102"/>
      <c r="F29" s="102"/>
      <c r="G29" s="102"/>
      <c r="H29" s="148"/>
      <c r="I29" s="149"/>
      <c r="J29" s="149"/>
      <c r="K29" s="149"/>
      <c r="L29" s="43" t="s">
        <v>54</v>
      </c>
      <c r="M29" s="150">
        <f t="shared" si="1"/>
        <v>0</v>
      </c>
      <c r="N29" s="151"/>
      <c r="O29" s="151"/>
      <c r="P29" s="152"/>
      <c r="Q29" s="153">
        <f t="shared" si="2"/>
        <v>0</v>
      </c>
      <c r="R29" s="153"/>
      <c r="S29" s="153"/>
      <c r="T29" s="153"/>
      <c r="U29" s="153"/>
      <c r="V29" s="153"/>
      <c r="W29" s="153"/>
      <c r="X29" s="150" t="str">
        <f t="shared" si="3"/>
        <v/>
      </c>
      <c r="Y29" s="152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47" t="str">
        <f t="shared" si="0"/>
        <v>Consultor/a especialista en contractació pública</v>
      </c>
      <c r="C30" s="147"/>
      <c r="D30" s="147"/>
      <c r="E30" s="102"/>
      <c r="F30" s="102"/>
      <c r="G30" s="102"/>
      <c r="H30" s="148"/>
      <c r="I30" s="149"/>
      <c r="J30" s="149"/>
      <c r="K30" s="149"/>
      <c r="L30" s="43" t="s">
        <v>54</v>
      </c>
      <c r="M30" s="150">
        <f t="shared" si="1"/>
        <v>0</v>
      </c>
      <c r="N30" s="151"/>
      <c r="O30" s="151"/>
      <c r="P30" s="152"/>
      <c r="Q30" s="153">
        <f t="shared" si="2"/>
        <v>0</v>
      </c>
      <c r="R30" s="153"/>
      <c r="S30" s="153"/>
      <c r="T30" s="153"/>
      <c r="U30" s="153"/>
      <c r="V30" s="153"/>
      <c r="W30" s="153"/>
      <c r="X30" s="150" t="str">
        <f t="shared" si="3"/>
        <v/>
      </c>
      <c r="Y30" s="152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47" t="str">
        <f t="shared" si="0"/>
        <v>Consultor/a especialista en contractació pública</v>
      </c>
      <c r="C31" s="147"/>
      <c r="D31" s="147"/>
      <c r="E31" s="102"/>
      <c r="F31" s="102"/>
      <c r="G31" s="102"/>
      <c r="H31" s="148"/>
      <c r="I31" s="149"/>
      <c r="J31" s="149"/>
      <c r="K31" s="149"/>
      <c r="L31" s="43" t="s">
        <v>54</v>
      </c>
      <c r="M31" s="150">
        <f t="shared" si="1"/>
        <v>0</v>
      </c>
      <c r="N31" s="151"/>
      <c r="O31" s="151"/>
      <c r="P31" s="152"/>
      <c r="Q31" s="153">
        <f t="shared" si="2"/>
        <v>0</v>
      </c>
      <c r="R31" s="153"/>
      <c r="S31" s="153"/>
      <c r="T31" s="153"/>
      <c r="U31" s="153"/>
      <c r="V31" s="153"/>
      <c r="W31" s="153"/>
      <c r="X31" s="150" t="str">
        <f t="shared" si="3"/>
        <v/>
      </c>
      <c r="Y31" s="152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47" t="str">
        <f t="shared" si="0"/>
        <v>Consultor/a especialista en contractació pública</v>
      </c>
      <c r="C32" s="147"/>
      <c r="D32" s="147"/>
      <c r="E32" s="102"/>
      <c r="F32" s="102"/>
      <c r="G32" s="102"/>
      <c r="H32" s="148"/>
      <c r="I32" s="149"/>
      <c r="J32" s="149"/>
      <c r="K32" s="149"/>
      <c r="L32" s="43" t="s">
        <v>54</v>
      </c>
      <c r="M32" s="150">
        <f t="shared" si="1"/>
        <v>0</v>
      </c>
      <c r="N32" s="151"/>
      <c r="O32" s="151"/>
      <c r="P32" s="152"/>
      <c r="Q32" s="153">
        <f t="shared" si="2"/>
        <v>0</v>
      </c>
      <c r="R32" s="153"/>
      <c r="S32" s="153"/>
      <c r="T32" s="153"/>
      <c r="U32" s="153"/>
      <c r="V32" s="153"/>
      <c r="W32" s="153"/>
      <c r="X32" s="150" t="str">
        <f t="shared" si="3"/>
        <v/>
      </c>
      <c r="Y32" s="152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47" t="str">
        <f t="shared" si="0"/>
        <v>Consultor/a especialista en contractació pública</v>
      </c>
      <c r="C33" s="147"/>
      <c r="D33" s="147"/>
      <c r="E33" s="102"/>
      <c r="F33" s="102"/>
      <c r="G33" s="102"/>
      <c r="H33" s="148"/>
      <c r="I33" s="149"/>
      <c r="J33" s="149"/>
      <c r="K33" s="149"/>
      <c r="L33" s="43" t="s">
        <v>54</v>
      </c>
      <c r="M33" s="150">
        <f t="shared" si="1"/>
        <v>0</v>
      </c>
      <c r="N33" s="151"/>
      <c r="O33" s="151"/>
      <c r="P33" s="152"/>
      <c r="Q33" s="153">
        <f t="shared" si="2"/>
        <v>0</v>
      </c>
      <c r="R33" s="153"/>
      <c r="S33" s="153"/>
      <c r="T33" s="153"/>
      <c r="U33" s="153"/>
      <c r="V33" s="153"/>
      <c r="W33" s="153"/>
      <c r="X33" s="150" t="str">
        <f t="shared" si="3"/>
        <v/>
      </c>
      <c r="Y33" s="152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47" t="str">
        <f t="shared" si="0"/>
        <v>Consultor/a especialista en contractació pública</v>
      </c>
      <c r="C34" s="147"/>
      <c r="D34" s="147"/>
      <c r="E34" s="102"/>
      <c r="F34" s="102"/>
      <c r="G34" s="102"/>
      <c r="H34" s="148"/>
      <c r="I34" s="149"/>
      <c r="J34" s="149"/>
      <c r="K34" s="149"/>
      <c r="L34" s="43" t="s">
        <v>54</v>
      </c>
      <c r="M34" s="150">
        <f t="shared" si="1"/>
        <v>0</v>
      </c>
      <c r="N34" s="151"/>
      <c r="O34" s="151"/>
      <c r="P34" s="152"/>
      <c r="Q34" s="153">
        <f t="shared" si="2"/>
        <v>0</v>
      </c>
      <c r="R34" s="153"/>
      <c r="S34" s="153"/>
      <c r="T34" s="153"/>
      <c r="U34" s="153"/>
      <c r="V34" s="153"/>
      <c r="W34" s="153"/>
      <c r="X34" s="150" t="str">
        <f t="shared" si="3"/>
        <v/>
      </c>
      <c r="Y34" s="152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56" t="s">
        <v>16</v>
      </c>
      <c r="C38" s="157"/>
      <c r="D38" s="157"/>
      <c r="E38" s="164" t="s">
        <v>17</v>
      </c>
      <c r="F38" s="164"/>
      <c r="G38" s="164"/>
      <c r="H38" s="164"/>
      <c r="I38" s="164"/>
      <c r="J38" s="164"/>
      <c r="K38" s="164"/>
      <c r="L38" s="164"/>
      <c r="M38" s="164"/>
      <c r="N38" s="20" t="s">
        <v>19</v>
      </c>
      <c r="O38" s="20" t="s">
        <v>14</v>
      </c>
      <c r="P38" s="20" t="str">
        <f>M14</f>
        <v>Experiència en el rol de consultor especialista en contractació pública en el sector públic</v>
      </c>
      <c r="Q38" s="165" t="str">
        <f>Q14</f>
        <v>Experiència realitzant tasques de gestió econòmica i pressupostària.</v>
      </c>
      <c r="R38" s="165"/>
      <c r="S38" s="165"/>
      <c r="T38" s="165"/>
      <c r="U38" s="165"/>
      <c r="V38" s="165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66"/>
      <c r="C39" s="166"/>
      <c r="D39" s="166"/>
      <c r="E39" s="167"/>
      <c r="F39" s="168"/>
      <c r="G39" s="168"/>
      <c r="H39" s="168"/>
      <c r="I39" s="168"/>
      <c r="J39" s="168"/>
      <c r="K39" s="168"/>
      <c r="L39" s="168"/>
      <c r="M39" s="169"/>
      <c r="N39" s="108"/>
      <c r="O39" s="108"/>
      <c r="P39" s="43" t="s">
        <v>54</v>
      </c>
      <c r="Q39" s="166" t="s">
        <v>54</v>
      </c>
      <c r="R39" s="166"/>
      <c r="S39" s="166"/>
      <c r="T39" s="166"/>
      <c r="U39" s="166"/>
      <c r="V39" s="166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66"/>
      <c r="C40" s="166"/>
      <c r="D40" s="166"/>
      <c r="E40" s="167"/>
      <c r="F40" s="168"/>
      <c r="G40" s="168"/>
      <c r="H40" s="168"/>
      <c r="I40" s="168"/>
      <c r="J40" s="168"/>
      <c r="K40" s="168"/>
      <c r="L40" s="168"/>
      <c r="M40" s="169"/>
      <c r="N40" s="108"/>
      <c r="O40" s="108"/>
      <c r="P40" s="43" t="s">
        <v>54</v>
      </c>
      <c r="Q40" s="166" t="s">
        <v>54</v>
      </c>
      <c r="R40" s="166"/>
      <c r="S40" s="166"/>
      <c r="T40" s="166"/>
      <c r="U40" s="166"/>
      <c r="V40" s="166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66"/>
      <c r="C41" s="166"/>
      <c r="D41" s="166"/>
      <c r="E41" s="167"/>
      <c r="F41" s="168"/>
      <c r="G41" s="168"/>
      <c r="H41" s="168"/>
      <c r="I41" s="168"/>
      <c r="J41" s="168"/>
      <c r="K41" s="168"/>
      <c r="L41" s="168"/>
      <c r="M41" s="169"/>
      <c r="N41" s="108"/>
      <c r="O41" s="108"/>
      <c r="P41" s="43" t="s">
        <v>54</v>
      </c>
      <c r="Q41" s="166" t="s">
        <v>54</v>
      </c>
      <c r="R41" s="166"/>
      <c r="S41" s="166"/>
      <c r="T41" s="166"/>
      <c r="U41" s="166"/>
      <c r="V41" s="166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66"/>
      <c r="C42" s="166"/>
      <c r="D42" s="166"/>
      <c r="E42" s="167"/>
      <c r="F42" s="168"/>
      <c r="G42" s="168"/>
      <c r="H42" s="168"/>
      <c r="I42" s="168"/>
      <c r="J42" s="168"/>
      <c r="K42" s="168"/>
      <c r="L42" s="168"/>
      <c r="M42" s="169"/>
      <c r="N42" s="108"/>
      <c r="O42" s="108"/>
      <c r="P42" s="43" t="s">
        <v>54</v>
      </c>
      <c r="Q42" s="166" t="s">
        <v>54</v>
      </c>
      <c r="R42" s="166"/>
      <c r="S42" s="166"/>
      <c r="T42" s="166"/>
      <c r="U42" s="166"/>
      <c r="V42" s="166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66"/>
      <c r="C43" s="166"/>
      <c r="D43" s="166"/>
      <c r="E43" s="167"/>
      <c r="F43" s="168"/>
      <c r="G43" s="168"/>
      <c r="H43" s="168"/>
      <c r="I43" s="168"/>
      <c r="J43" s="168"/>
      <c r="K43" s="168"/>
      <c r="L43" s="168"/>
      <c r="M43" s="169"/>
      <c r="N43" s="108"/>
      <c r="O43" s="108"/>
      <c r="P43" s="43" t="s">
        <v>54</v>
      </c>
      <c r="Q43" s="166" t="s">
        <v>54</v>
      </c>
      <c r="R43" s="166"/>
      <c r="S43" s="166"/>
      <c r="T43" s="166"/>
      <c r="U43" s="166"/>
      <c r="V43" s="166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66"/>
      <c r="C44" s="166"/>
      <c r="D44" s="166"/>
      <c r="E44" s="167"/>
      <c r="F44" s="168"/>
      <c r="G44" s="168"/>
      <c r="H44" s="168"/>
      <c r="I44" s="168"/>
      <c r="J44" s="168"/>
      <c r="K44" s="168"/>
      <c r="L44" s="168"/>
      <c r="M44" s="169"/>
      <c r="N44" s="108"/>
      <c r="O44" s="108"/>
      <c r="P44" s="43" t="s">
        <v>54</v>
      </c>
      <c r="Q44" s="166" t="s">
        <v>54</v>
      </c>
      <c r="R44" s="166"/>
      <c r="S44" s="166"/>
      <c r="T44" s="166"/>
      <c r="U44" s="166"/>
      <c r="V44" s="166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66"/>
      <c r="C45" s="166"/>
      <c r="D45" s="166"/>
      <c r="E45" s="167"/>
      <c r="F45" s="168"/>
      <c r="G45" s="168"/>
      <c r="H45" s="168"/>
      <c r="I45" s="168"/>
      <c r="J45" s="168"/>
      <c r="K45" s="168"/>
      <c r="L45" s="168"/>
      <c r="M45" s="169"/>
      <c r="N45" s="108"/>
      <c r="O45" s="108"/>
      <c r="P45" s="43" t="s">
        <v>54</v>
      </c>
      <c r="Q45" s="166" t="s">
        <v>54</v>
      </c>
      <c r="R45" s="166"/>
      <c r="S45" s="166"/>
      <c r="T45" s="166"/>
      <c r="U45" s="166"/>
      <c r="V45" s="166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66"/>
      <c r="C46" s="166"/>
      <c r="D46" s="166"/>
      <c r="E46" s="167"/>
      <c r="F46" s="168"/>
      <c r="G46" s="168"/>
      <c r="H46" s="168"/>
      <c r="I46" s="168"/>
      <c r="J46" s="168"/>
      <c r="K46" s="168"/>
      <c r="L46" s="168"/>
      <c r="M46" s="169"/>
      <c r="N46" s="108"/>
      <c r="O46" s="108"/>
      <c r="P46" s="43" t="s">
        <v>54</v>
      </c>
      <c r="Q46" s="166" t="s">
        <v>54</v>
      </c>
      <c r="R46" s="166"/>
      <c r="S46" s="166"/>
      <c r="T46" s="166"/>
      <c r="U46" s="166"/>
      <c r="V46" s="166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66"/>
      <c r="C47" s="166"/>
      <c r="D47" s="166"/>
      <c r="E47" s="167"/>
      <c r="F47" s="168"/>
      <c r="G47" s="168"/>
      <c r="H47" s="168"/>
      <c r="I47" s="168"/>
      <c r="J47" s="168"/>
      <c r="K47" s="168"/>
      <c r="L47" s="168"/>
      <c r="M47" s="169"/>
      <c r="N47" s="108"/>
      <c r="O47" s="108"/>
      <c r="P47" s="43" t="s">
        <v>54</v>
      </c>
      <c r="Q47" s="166" t="s">
        <v>54</v>
      </c>
      <c r="R47" s="166"/>
      <c r="S47" s="166"/>
      <c r="T47" s="166"/>
      <c r="U47" s="166"/>
      <c r="V47" s="166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66"/>
      <c r="C48" s="166"/>
      <c r="D48" s="166"/>
      <c r="E48" s="167"/>
      <c r="F48" s="168"/>
      <c r="G48" s="168"/>
      <c r="H48" s="168"/>
      <c r="I48" s="168"/>
      <c r="J48" s="168"/>
      <c r="K48" s="168"/>
      <c r="L48" s="168"/>
      <c r="M48" s="169"/>
      <c r="N48" s="108"/>
      <c r="O48" s="108"/>
      <c r="P48" s="43" t="s">
        <v>54</v>
      </c>
      <c r="Q48" s="166" t="s">
        <v>54</v>
      </c>
      <c r="R48" s="166"/>
      <c r="S48" s="166"/>
      <c r="T48" s="166"/>
      <c r="U48" s="166"/>
      <c r="V48" s="166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66"/>
      <c r="C49" s="166"/>
      <c r="D49" s="166"/>
      <c r="E49" s="167"/>
      <c r="F49" s="168"/>
      <c r="G49" s="168"/>
      <c r="H49" s="168"/>
      <c r="I49" s="168"/>
      <c r="J49" s="168"/>
      <c r="K49" s="168"/>
      <c r="L49" s="168"/>
      <c r="M49" s="169"/>
      <c r="N49" s="108"/>
      <c r="O49" s="108"/>
      <c r="P49" s="43" t="s">
        <v>54</v>
      </c>
      <c r="Q49" s="166" t="s">
        <v>54</v>
      </c>
      <c r="R49" s="166"/>
      <c r="S49" s="166"/>
      <c r="T49" s="166"/>
      <c r="U49" s="166"/>
      <c r="V49" s="166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66"/>
      <c r="C50" s="166"/>
      <c r="D50" s="166"/>
      <c r="E50" s="167"/>
      <c r="F50" s="168"/>
      <c r="G50" s="168"/>
      <c r="H50" s="168"/>
      <c r="I50" s="168"/>
      <c r="J50" s="168"/>
      <c r="K50" s="168"/>
      <c r="L50" s="168"/>
      <c r="M50" s="169"/>
      <c r="N50" s="108"/>
      <c r="O50" s="108"/>
      <c r="P50" s="43" t="s">
        <v>54</v>
      </c>
      <c r="Q50" s="166" t="s">
        <v>54</v>
      </c>
      <c r="R50" s="166"/>
      <c r="S50" s="166"/>
      <c r="T50" s="166"/>
      <c r="U50" s="166"/>
      <c r="V50" s="166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66"/>
      <c r="C51" s="166"/>
      <c r="D51" s="166"/>
      <c r="E51" s="167"/>
      <c r="F51" s="168"/>
      <c r="G51" s="168"/>
      <c r="H51" s="168"/>
      <c r="I51" s="168"/>
      <c r="J51" s="168"/>
      <c r="K51" s="168"/>
      <c r="L51" s="168"/>
      <c r="M51" s="169"/>
      <c r="N51" s="108"/>
      <c r="O51" s="108"/>
      <c r="P51" s="43" t="s">
        <v>54</v>
      </c>
      <c r="Q51" s="166" t="s">
        <v>54</v>
      </c>
      <c r="R51" s="166"/>
      <c r="S51" s="166"/>
      <c r="T51" s="166"/>
      <c r="U51" s="166"/>
      <c r="V51" s="166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66"/>
      <c r="C52" s="166"/>
      <c r="D52" s="166"/>
      <c r="E52" s="167"/>
      <c r="F52" s="168"/>
      <c r="G52" s="168"/>
      <c r="H52" s="168"/>
      <c r="I52" s="168"/>
      <c r="J52" s="168"/>
      <c r="K52" s="168"/>
      <c r="L52" s="168"/>
      <c r="M52" s="169"/>
      <c r="N52" s="108"/>
      <c r="O52" s="108"/>
      <c r="P52" s="43" t="s">
        <v>54</v>
      </c>
      <c r="Q52" s="166" t="s">
        <v>54</v>
      </c>
      <c r="R52" s="166"/>
      <c r="S52" s="166"/>
      <c r="T52" s="166"/>
      <c r="U52" s="166"/>
      <c r="V52" s="166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66"/>
      <c r="C53" s="166"/>
      <c r="D53" s="166"/>
      <c r="E53" s="167"/>
      <c r="F53" s="168"/>
      <c r="G53" s="168"/>
      <c r="H53" s="168"/>
      <c r="I53" s="168"/>
      <c r="J53" s="168"/>
      <c r="K53" s="168"/>
      <c r="L53" s="168"/>
      <c r="M53" s="169"/>
      <c r="N53" s="108"/>
      <c r="O53" s="108"/>
      <c r="P53" s="43" t="s">
        <v>54</v>
      </c>
      <c r="Q53" s="166" t="s">
        <v>54</v>
      </c>
      <c r="R53" s="166"/>
      <c r="S53" s="166"/>
      <c r="T53" s="166"/>
      <c r="U53" s="166"/>
      <c r="V53" s="166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66"/>
      <c r="C54" s="166"/>
      <c r="D54" s="166"/>
      <c r="E54" s="167"/>
      <c r="F54" s="168"/>
      <c r="G54" s="168"/>
      <c r="H54" s="168"/>
      <c r="I54" s="168"/>
      <c r="J54" s="168"/>
      <c r="K54" s="168"/>
      <c r="L54" s="168"/>
      <c r="M54" s="169"/>
      <c r="N54" s="108"/>
      <c r="O54" s="108"/>
      <c r="P54" s="43" t="s">
        <v>54</v>
      </c>
      <c r="Q54" s="166" t="s">
        <v>54</v>
      </c>
      <c r="R54" s="166"/>
      <c r="S54" s="166"/>
      <c r="T54" s="166"/>
      <c r="U54" s="166"/>
      <c r="V54" s="166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66"/>
      <c r="C55" s="166"/>
      <c r="D55" s="166"/>
      <c r="E55" s="167"/>
      <c r="F55" s="168"/>
      <c r="G55" s="168"/>
      <c r="H55" s="168"/>
      <c r="I55" s="168"/>
      <c r="J55" s="168"/>
      <c r="K55" s="168"/>
      <c r="L55" s="168"/>
      <c r="M55" s="169"/>
      <c r="N55" s="108"/>
      <c r="O55" s="108"/>
      <c r="P55" s="43" t="s">
        <v>54</v>
      </c>
      <c r="Q55" s="166" t="s">
        <v>54</v>
      </c>
      <c r="R55" s="166"/>
      <c r="S55" s="166"/>
      <c r="T55" s="166"/>
      <c r="U55" s="166"/>
      <c r="V55" s="166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66"/>
      <c r="C56" s="166"/>
      <c r="D56" s="166"/>
      <c r="E56" s="167"/>
      <c r="F56" s="168"/>
      <c r="G56" s="168"/>
      <c r="H56" s="168"/>
      <c r="I56" s="168"/>
      <c r="J56" s="168"/>
      <c r="K56" s="168"/>
      <c r="L56" s="168"/>
      <c r="M56" s="169"/>
      <c r="N56" s="108"/>
      <c r="O56" s="108"/>
      <c r="P56" s="43" t="s">
        <v>54</v>
      </c>
      <c r="Q56" s="166" t="s">
        <v>54</v>
      </c>
      <c r="R56" s="166"/>
      <c r="S56" s="166"/>
      <c r="T56" s="166"/>
      <c r="U56" s="166"/>
      <c r="V56" s="166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66"/>
      <c r="C57" s="166"/>
      <c r="D57" s="166"/>
      <c r="E57" s="167"/>
      <c r="F57" s="168"/>
      <c r="G57" s="168"/>
      <c r="H57" s="168"/>
      <c r="I57" s="168"/>
      <c r="J57" s="168"/>
      <c r="K57" s="168"/>
      <c r="L57" s="168"/>
      <c r="M57" s="169"/>
      <c r="N57" s="108"/>
      <c r="O57" s="108"/>
      <c r="P57" s="43" t="s">
        <v>54</v>
      </c>
      <c r="Q57" s="166" t="s">
        <v>54</v>
      </c>
      <c r="R57" s="166"/>
      <c r="S57" s="166"/>
      <c r="T57" s="166"/>
      <c r="U57" s="166"/>
      <c r="V57" s="166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66"/>
      <c r="C58" s="166"/>
      <c r="D58" s="166"/>
      <c r="E58" s="167"/>
      <c r="F58" s="168"/>
      <c r="G58" s="168"/>
      <c r="H58" s="168"/>
      <c r="I58" s="168"/>
      <c r="J58" s="168"/>
      <c r="K58" s="168"/>
      <c r="L58" s="168"/>
      <c r="M58" s="169"/>
      <c r="N58" s="108"/>
      <c r="O58" s="108"/>
      <c r="P58" s="43" t="s">
        <v>54</v>
      </c>
      <c r="Q58" s="166" t="s">
        <v>54</v>
      </c>
      <c r="R58" s="166"/>
      <c r="S58" s="166"/>
      <c r="T58" s="166"/>
      <c r="U58" s="166"/>
      <c r="V58" s="166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66"/>
      <c r="C59" s="166"/>
      <c r="D59" s="166"/>
      <c r="E59" s="167"/>
      <c r="F59" s="168"/>
      <c r="G59" s="168"/>
      <c r="H59" s="168"/>
      <c r="I59" s="168"/>
      <c r="J59" s="168"/>
      <c r="K59" s="168"/>
      <c r="L59" s="168"/>
      <c r="M59" s="169"/>
      <c r="N59" s="108"/>
      <c r="O59" s="108"/>
      <c r="P59" s="43" t="s">
        <v>54</v>
      </c>
      <c r="Q59" s="166" t="s">
        <v>54</v>
      </c>
      <c r="R59" s="166"/>
      <c r="S59" s="166"/>
      <c r="T59" s="166"/>
      <c r="U59" s="166"/>
      <c r="V59" s="166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66"/>
      <c r="C60" s="166"/>
      <c r="D60" s="166"/>
      <c r="E60" s="167"/>
      <c r="F60" s="168"/>
      <c r="G60" s="168"/>
      <c r="H60" s="168"/>
      <c r="I60" s="168"/>
      <c r="J60" s="168"/>
      <c r="K60" s="168"/>
      <c r="L60" s="168"/>
      <c r="M60" s="169"/>
      <c r="N60" s="108"/>
      <c r="O60" s="108"/>
      <c r="P60" s="43" t="s">
        <v>54</v>
      </c>
      <c r="Q60" s="166" t="s">
        <v>54</v>
      </c>
      <c r="R60" s="166"/>
      <c r="S60" s="166"/>
      <c r="T60" s="166"/>
      <c r="U60" s="166"/>
      <c r="V60" s="166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66"/>
      <c r="C61" s="166"/>
      <c r="D61" s="166"/>
      <c r="E61" s="167"/>
      <c r="F61" s="168"/>
      <c r="G61" s="168"/>
      <c r="H61" s="168"/>
      <c r="I61" s="168"/>
      <c r="J61" s="168"/>
      <c r="K61" s="168"/>
      <c r="L61" s="168"/>
      <c r="M61" s="169"/>
      <c r="N61" s="108"/>
      <c r="O61" s="108"/>
      <c r="P61" s="43" t="s">
        <v>54</v>
      </c>
      <c r="Q61" s="166" t="s">
        <v>54</v>
      </c>
      <c r="R61" s="166"/>
      <c r="S61" s="166"/>
      <c r="T61" s="166"/>
      <c r="U61" s="166"/>
      <c r="V61" s="166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66"/>
      <c r="C62" s="166"/>
      <c r="D62" s="166"/>
      <c r="E62" s="167"/>
      <c r="F62" s="168"/>
      <c r="G62" s="168"/>
      <c r="H62" s="168"/>
      <c r="I62" s="168"/>
      <c r="J62" s="168"/>
      <c r="K62" s="168"/>
      <c r="L62" s="168"/>
      <c r="M62" s="169"/>
      <c r="N62" s="108"/>
      <c r="O62" s="108"/>
      <c r="P62" s="43" t="s">
        <v>54</v>
      </c>
      <c r="Q62" s="166" t="s">
        <v>54</v>
      </c>
      <c r="R62" s="166"/>
      <c r="S62" s="166"/>
      <c r="T62" s="166"/>
      <c r="U62" s="166"/>
      <c r="V62" s="166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66"/>
      <c r="C63" s="166"/>
      <c r="D63" s="166"/>
      <c r="E63" s="167"/>
      <c r="F63" s="168"/>
      <c r="G63" s="168"/>
      <c r="H63" s="168"/>
      <c r="I63" s="168"/>
      <c r="J63" s="168"/>
      <c r="K63" s="168"/>
      <c r="L63" s="168"/>
      <c r="M63" s="169"/>
      <c r="N63" s="108"/>
      <c r="O63" s="108"/>
      <c r="P63" s="43" t="s">
        <v>54</v>
      </c>
      <c r="Q63" s="166" t="s">
        <v>54</v>
      </c>
      <c r="R63" s="166"/>
      <c r="S63" s="166"/>
      <c r="T63" s="166"/>
      <c r="U63" s="166"/>
      <c r="V63" s="166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66"/>
      <c r="C64" s="166"/>
      <c r="D64" s="166"/>
      <c r="E64" s="167"/>
      <c r="F64" s="168"/>
      <c r="G64" s="168"/>
      <c r="H64" s="168"/>
      <c r="I64" s="168"/>
      <c r="J64" s="168"/>
      <c r="K64" s="168"/>
      <c r="L64" s="168"/>
      <c r="M64" s="169"/>
      <c r="N64" s="108"/>
      <c r="O64" s="108"/>
      <c r="P64" s="43" t="s">
        <v>54</v>
      </c>
      <c r="Q64" s="166" t="s">
        <v>54</v>
      </c>
      <c r="R64" s="166"/>
      <c r="S64" s="166"/>
      <c r="T64" s="166"/>
      <c r="U64" s="166"/>
      <c r="V64" s="166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66"/>
      <c r="C65" s="166"/>
      <c r="D65" s="166"/>
      <c r="E65" s="167"/>
      <c r="F65" s="168"/>
      <c r="G65" s="168"/>
      <c r="H65" s="168"/>
      <c r="I65" s="168"/>
      <c r="J65" s="168"/>
      <c r="K65" s="168"/>
      <c r="L65" s="168"/>
      <c r="M65" s="169"/>
      <c r="N65" s="108"/>
      <c r="O65" s="108"/>
      <c r="P65" s="43" t="s">
        <v>54</v>
      </c>
      <c r="Q65" s="166" t="s">
        <v>54</v>
      </c>
      <c r="R65" s="166"/>
      <c r="S65" s="166"/>
      <c r="T65" s="166"/>
      <c r="U65" s="166"/>
      <c r="V65" s="166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66"/>
      <c r="C66" s="166"/>
      <c r="D66" s="166"/>
      <c r="E66" s="167"/>
      <c r="F66" s="168"/>
      <c r="G66" s="168"/>
      <c r="H66" s="168"/>
      <c r="I66" s="168"/>
      <c r="J66" s="168"/>
      <c r="K66" s="168"/>
      <c r="L66" s="168"/>
      <c r="M66" s="169"/>
      <c r="N66" s="108"/>
      <c r="O66" s="108"/>
      <c r="P66" s="43" t="s">
        <v>54</v>
      </c>
      <c r="Q66" s="166" t="s">
        <v>54</v>
      </c>
      <c r="R66" s="166"/>
      <c r="S66" s="166"/>
      <c r="T66" s="166"/>
      <c r="U66" s="166"/>
      <c r="V66" s="166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66"/>
      <c r="C67" s="166"/>
      <c r="D67" s="166"/>
      <c r="E67" s="167"/>
      <c r="F67" s="168"/>
      <c r="G67" s="168"/>
      <c r="H67" s="168"/>
      <c r="I67" s="168"/>
      <c r="J67" s="168"/>
      <c r="K67" s="168"/>
      <c r="L67" s="168"/>
      <c r="M67" s="169"/>
      <c r="N67" s="108"/>
      <c r="O67" s="108"/>
      <c r="P67" s="43" t="s">
        <v>54</v>
      </c>
      <c r="Q67" s="166" t="s">
        <v>54</v>
      </c>
      <c r="R67" s="166"/>
      <c r="S67" s="166"/>
      <c r="T67" s="166"/>
      <c r="U67" s="166"/>
      <c r="V67" s="166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66"/>
      <c r="C68" s="166"/>
      <c r="D68" s="166"/>
      <c r="E68" s="167"/>
      <c r="F68" s="168"/>
      <c r="G68" s="168"/>
      <c r="H68" s="168"/>
      <c r="I68" s="168"/>
      <c r="J68" s="168"/>
      <c r="K68" s="168"/>
      <c r="L68" s="168"/>
      <c r="M68" s="169"/>
      <c r="N68" s="108"/>
      <c r="O68" s="108"/>
      <c r="P68" s="43" t="s">
        <v>54</v>
      </c>
      <c r="Q68" s="166" t="s">
        <v>54</v>
      </c>
      <c r="R68" s="166"/>
      <c r="S68" s="166"/>
      <c r="T68" s="166"/>
      <c r="U68" s="166"/>
      <c r="V68" s="166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66"/>
      <c r="C69" s="166"/>
      <c r="D69" s="166"/>
      <c r="E69" s="167"/>
      <c r="F69" s="168"/>
      <c r="G69" s="168"/>
      <c r="H69" s="168"/>
      <c r="I69" s="168"/>
      <c r="J69" s="168"/>
      <c r="K69" s="168"/>
      <c r="L69" s="168"/>
      <c r="M69" s="169"/>
      <c r="N69" s="108"/>
      <c r="O69" s="108"/>
      <c r="P69" s="43" t="s">
        <v>54</v>
      </c>
      <c r="Q69" s="166" t="s">
        <v>54</v>
      </c>
      <c r="R69" s="166"/>
      <c r="S69" s="166"/>
      <c r="T69" s="166"/>
      <c r="U69" s="166"/>
      <c r="V69" s="166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66"/>
      <c r="C70" s="166"/>
      <c r="D70" s="166"/>
      <c r="E70" s="167"/>
      <c r="F70" s="168"/>
      <c r="G70" s="168"/>
      <c r="H70" s="168"/>
      <c r="I70" s="168"/>
      <c r="J70" s="168"/>
      <c r="K70" s="168"/>
      <c r="L70" s="168"/>
      <c r="M70" s="169"/>
      <c r="N70" s="108"/>
      <c r="O70" s="108"/>
      <c r="P70" s="43" t="s">
        <v>54</v>
      </c>
      <c r="Q70" s="166" t="s">
        <v>54</v>
      </c>
      <c r="R70" s="166"/>
      <c r="S70" s="166"/>
      <c r="T70" s="166"/>
      <c r="U70" s="166"/>
      <c r="V70" s="166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66"/>
      <c r="C71" s="166"/>
      <c r="D71" s="166"/>
      <c r="E71" s="167"/>
      <c r="F71" s="168"/>
      <c r="G71" s="168"/>
      <c r="H71" s="168"/>
      <c r="I71" s="168"/>
      <c r="J71" s="168"/>
      <c r="K71" s="168"/>
      <c r="L71" s="168"/>
      <c r="M71" s="169"/>
      <c r="N71" s="108"/>
      <c r="O71" s="108"/>
      <c r="P71" s="43" t="s">
        <v>54</v>
      </c>
      <c r="Q71" s="166" t="s">
        <v>54</v>
      </c>
      <c r="R71" s="166"/>
      <c r="S71" s="166"/>
      <c r="T71" s="166"/>
      <c r="U71" s="166"/>
      <c r="V71" s="166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66"/>
      <c r="C72" s="166"/>
      <c r="D72" s="166"/>
      <c r="E72" s="167"/>
      <c r="F72" s="168"/>
      <c r="G72" s="168"/>
      <c r="H72" s="168"/>
      <c r="I72" s="168"/>
      <c r="J72" s="168"/>
      <c r="K72" s="168"/>
      <c r="L72" s="168"/>
      <c r="M72" s="169"/>
      <c r="N72" s="108"/>
      <c r="O72" s="108"/>
      <c r="P72" s="43" t="s">
        <v>54</v>
      </c>
      <c r="Q72" s="166" t="s">
        <v>54</v>
      </c>
      <c r="R72" s="166"/>
      <c r="S72" s="166"/>
      <c r="T72" s="166"/>
      <c r="U72" s="166"/>
      <c r="V72" s="166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66"/>
      <c r="C73" s="166"/>
      <c r="D73" s="166"/>
      <c r="E73" s="167"/>
      <c r="F73" s="168"/>
      <c r="G73" s="168"/>
      <c r="H73" s="168"/>
      <c r="I73" s="168"/>
      <c r="J73" s="168"/>
      <c r="K73" s="168"/>
      <c r="L73" s="168"/>
      <c r="M73" s="169"/>
      <c r="N73" s="108"/>
      <c r="O73" s="108"/>
      <c r="P73" s="43" t="s">
        <v>54</v>
      </c>
      <c r="Q73" s="166" t="s">
        <v>54</v>
      </c>
      <c r="R73" s="166"/>
      <c r="S73" s="166"/>
      <c r="T73" s="166"/>
      <c r="U73" s="166"/>
      <c r="V73" s="166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66"/>
      <c r="C74" s="166"/>
      <c r="D74" s="166"/>
      <c r="E74" s="167"/>
      <c r="F74" s="168"/>
      <c r="G74" s="168"/>
      <c r="H74" s="168"/>
      <c r="I74" s="168"/>
      <c r="J74" s="168"/>
      <c r="K74" s="168"/>
      <c r="L74" s="168"/>
      <c r="M74" s="169"/>
      <c r="N74" s="108"/>
      <c r="O74" s="108"/>
      <c r="P74" s="43" t="s">
        <v>54</v>
      </c>
      <c r="Q74" s="166" t="s">
        <v>54</v>
      </c>
      <c r="R74" s="166"/>
      <c r="S74" s="166"/>
      <c r="T74" s="166"/>
      <c r="U74" s="166"/>
      <c r="V74" s="166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66"/>
      <c r="C75" s="166"/>
      <c r="D75" s="166"/>
      <c r="E75" s="167"/>
      <c r="F75" s="168"/>
      <c r="G75" s="168"/>
      <c r="H75" s="168"/>
      <c r="I75" s="168"/>
      <c r="J75" s="168"/>
      <c r="K75" s="168"/>
      <c r="L75" s="168"/>
      <c r="M75" s="169"/>
      <c r="N75" s="108"/>
      <c r="O75" s="108"/>
      <c r="P75" s="43" t="s">
        <v>54</v>
      </c>
      <c r="Q75" s="166" t="s">
        <v>54</v>
      </c>
      <c r="R75" s="166"/>
      <c r="S75" s="166"/>
      <c r="T75" s="166"/>
      <c r="U75" s="166"/>
      <c r="V75" s="166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66"/>
      <c r="C76" s="166"/>
      <c r="D76" s="166"/>
      <c r="E76" s="167"/>
      <c r="F76" s="168"/>
      <c r="G76" s="168"/>
      <c r="H76" s="168"/>
      <c r="I76" s="168"/>
      <c r="J76" s="168"/>
      <c r="K76" s="168"/>
      <c r="L76" s="168"/>
      <c r="M76" s="169"/>
      <c r="N76" s="108"/>
      <c r="O76" s="108"/>
      <c r="P76" s="43" t="s">
        <v>54</v>
      </c>
      <c r="Q76" s="166" t="s">
        <v>54</v>
      </c>
      <c r="R76" s="166"/>
      <c r="S76" s="166"/>
      <c r="T76" s="166"/>
      <c r="U76" s="166"/>
      <c r="V76" s="166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66"/>
      <c r="C77" s="166"/>
      <c r="D77" s="166"/>
      <c r="E77" s="167"/>
      <c r="F77" s="168"/>
      <c r="G77" s="168"/>
      <c r="H77" s="168"/>
      <c r="I77" s="168"/>
      <c r="J77" s="168"/>
      <c r="K77" s="168"/>
      <c r="L77" s="168"/>
      <c r="M77" s="169"/>
      <c r="N77" s="108"/>
      <c r="O77" s="108"/>
      <c r="P77" s="43" t="s">
        <v>54</v>
      </c>
      <c r="Q77" s="166" t="s">
        <v>54</v>
      </c>
      <c r="R77" s="166"/>
      <c r="S77" s="166"/>
      <c r="T77" s="166"/>
      <c r="U77" s="166"/>
      <c r="V77" s="166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112"/>
      <c r="O78" s="112"/>
      <c r="P78" s="43" t="s">
        <v>54</v>
      </c>
      <c r="Q78" s="166" t="s">
        <v>54</v>
      </c>
      <c r="R78" s="166"/>
      <c r="S78" s="166"/>
      <c r="T78" s="166"/>
      <c r="U78" s="166"/>
      <c r="V78" s="166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112"/>
      <c r="O79" s="112"/>
      <c r="P79" s="43" t="s">
        <v>54</v>
      </c>
      <c r="Q79" s="166" t="s">
        <v>54</v>
      </c>
      <c r="R79" s="166"/>
      <c r="S79" s="166"/>
      <c r="T79" s="166"/>
      <c r="U79" s="166"/>
      <c r="V79" s="166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112"/>
      <c r="O80" s="112"/>
      <c r="P80" s="43" t="s">
        <v>54</v>
      </c>
      <c r="Q80" s="166" t="s">
        <v>54</v>
      </c>
      <c r="R80" s="166"/>
      <c r="S80" s="166"/>
      <c r="T80" s="166"/>
      <c r="U80" s="166"/>
      <c r="V80" s="166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112"/>
      <c r="O81" s="112"/>
      <c r="P81" s="43" t="s">
        <v>54</v>
      </c>
      <c r="Q81" s="166" t="s">
        <v>54</v>
      </c>
      <c r="R81" s="166"/>
      <c r="S81" s="166"/>
      <c r="T81" s="166"/>
      <c r="U81" s="166"/>
      <c r="V81" s="166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112"/>
      <c r="O82" s="112"/>
      <c r="P82" s="43" t="s">
        <v>54</v>
      </c>
      <c r="Q82" s="166" t="s">
        <v>54</v>
      </c>
      <c r="R82" s="166"/>
      <c r="S82" s="166"/>
      <c r="T82" s="166"/>
      <c r="U82" s="166"/>
      <c r="V82" s="166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112"/>
      <c r="O83" s="112"/>
      <c r="P83" s="43" t="s">
        <v>54</v>
      </c>
      <c r="Q83" s="166" t="s">
        <v>54</v>
      </c>
      <c r="R83" s="166"/>
      <c r="S83" s="166"/>
      <c r="T83" s="166"/>
      <c r="U83" s="166"/>
      <c r="V83" s="166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0"/>
      <c r="C84" s="170"/>
      <c r="D84" s="170"/>
      <c r="E84" s="171"/>
      <c r="F84" s="172"/>
      <c r="G84" s="172"/>
      <c r="H84" s="172"/>
      <c r="I84" s="172"/>
      <c r="J84" s="172"/>
      <c r="K84" s="172"/>
      <c r="L84" s="172"/>
      <c r="M84" s="173"/>
      <c r="N84" s="112"/>
      <c r="O84" s="112"/>
      <c r="P84" s="43" t="s">
        <v>54</v>
      </c>
      <c r="Q84" s="166" t="s">
        <v>54</v>
      </c>
      <c r="R84" s="166"/>
      <c r="S84" s="166"/>
      <c r="T84" s="166"/>
      <c r="U84" s="166"/>
      <c r="V84" s="166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112"/>
      <c r="O85" s="112"/>
      <c r="P85" s="43" t="s">
        <v>54</v>
      </c>
      <c r="Q85" s="166" t="s">
        <v>54</v>
      </c>
      <c r="R85" s="166"/>
      <c r="S85" s="166"/>
      <c r="T85" s="166"/>
      <c r="U85" s="166"/>
      <c r="V85" s="166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0"/>
      <c r="C86" s="170"/>
      <c r="D86" s="170"/>
      <c r="E86" s="171"/>
      <c r="F86" s="172"/>
      <c r="G86" s="172"/>
      <c r="H86" s="172"/>
      <c r="I86" s="172"/>
      <c r="J86" s="172"/>
      <c r="K86" s="172"/>
      <c r="L86" s="172"/>
      <c r="M86" s="173"/>
      <c r="N86" s="112"/>
      <c r="O86" s="112"/>
      <c r="P86" s="43" t="s">
        <v>54</v>
      </c>
      <c r="Q86" s="166" t="s">
        <v>54</v>
      </c>
      <c r="R86" s="166"/>
      <c r="S86" s="166"/>
      <c r="T86" s="166"/>
      <c r="U86" s="166"/>
      <c r="V86" s="166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112"/>
      <c r="O87" s="112"/>
      <c r="P87" s="43" t="s">
        <v>54</v>
      </c>
      <c r="Q87" s="166" t="s">
        <v>54</v>
      </c>
      <c r="R87" s="166"/>
      <c r="S87" s="166"/>
      <c r="T87" s="166"/>
      <c r="U87" s="166"/>
      <c r="V87" s="166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0"/>
      <c r="C88" s="170"/>
      <c r="D88" s="170"/>
      <c r="E88" s="171"/>
      <c r="F88" s="172"/>
      <c r="G88" s="172"/>
      <c r="H88" s="172"/>
      <c r="I88" s="172"/>
      <c r="J88" s="172"/>
      <c r="K88" s="172"/>
      <c r="L88" s="172"/>
      <c r="M88" s="173"/>
      <c r="N88" s="112"/>
      <c r="O88" s="112"/>
      <c r="P88" s="43" t="s">
        <v>54</v>
      </c>
      <c r="Q88" s="166" t="s">
        <v>54</v>
      </c>
      <c r="R88" s="166"/>
      <c r="S88" s="166"/>
      <c r="T88" s="166"/>
      <c r="U88" s="166"/>
      <c r="V88" s="166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112"/>
      <c r="O89" s="112"/>
      <c r="P89" s="43" t="s">
        <v>54</v>
      </c>
      <c r="Q89" s="166" t="s">
        <v>54</v>
      </c>
      <c r="R89" s="166"/>
      <c r="S89" s="166"/>
      <c r="T89" s="166"/>
      <c r="U89" s="166"/>
      <c r="V89" s="166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0"/>
      <c r="C90" s="170"/>
      <c r="D90" s="170"/>
      <c r="E90" s="171"/>
      <c r="F90" s="172"/>
      <c r="G90" s="172"/>
      <c r="H90" s="172"/>
      <c r="I90" s="172"/>
      <c r="J90" s="172"/>
      <c r="K90" s="172"/>
      <c r="L90" s="172"/>
      <c r="M90" s="173"/>
      <c r="N90" s="112"/>
      <c r="O90" s="112"/>
      <c r="P90" s="43" t="s">
        <v>54</v>
      </c>
      <c r="Q90" s="166" t="s">
        <v>54</v>
      </c>
      <c r="R90" s="166"/>
      <c r="S90" s="166"/>
      <c r="T90" s="166"/>
      <c r="U90" s="166"/>
      <c r="V90" s="166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112"/>
      <c r="O91" s="112"/>
      <c r="P91" s="43" t="s">
        <v>54</v>
      </c>
      <c r="Q91" s="166" t="s">
        <v>54</v>
      </c>
      <c r="R91" s="166"/>
      <c r="S91" s="166"/>
      <c r="T91" s="166"/>
      <c r="U91" s="166"/>
      <c r="V91" s="166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0"/>
      <c r="C92" s="170"/>
      <c r="D92" s="170"/>
      <c r="E92" s="171"/>
      <c r="F92" s="172"/>
      <c r="G92" s="172"/>
      <c r="H92" s="172"/>
      <c r="I92" s="172"/>
      <c r="J92" s="172"/>
      <c r="K92" s="172"/>
      <c r="L92" s="172"/>
      <c r="M92" s="173"/>
      <c r="N92" s="112"/>
      <c r="O92" s="112"/>
      <c r="P92" s="43" t="s">
        <v>54</v>
      </c>
      <c r="Q92" s="166" t="s">
        <v>54</v>
      </c>
      <c r="R92" s="166"/>
      <c r="S92" s="166"/>
      <c r="T92" s="166"/>
      <c r="U92" s="166"/>
      <c r="V92" s="166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0"/>
      <c r="C93" s="170"/>
      <c r="D93" s="170"/>
      <c r="E93" s="171"/>
      <c r="F93" s="172"/>
      <c r="G93" s="172"/>
      <c r="H93" s="172"/>
      <c r="I93" s="172"/>
      <c r="J93" s="172"/>
      <c r="K93" s="172"/>
      <c r="L93" s="172"/>
      <c r="M93" s="173"/>
      <c r="N93" s="112"/>
      <c r="O93" s="112"/>
      <c r="P93" s="43" t="s">
        <v>54</v>
      </c>
      <c r="Q93" s="166" t="s">
        <v>54</v>
      </c>
      <c r="R93" s="166"/>
      <c r="S93" s="166"/>
      <c r="T93" s="166"/>
      <c r="U93" s="166"/>
      <c r="V93" s="166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08"/>
      <c r="O94" s="108"/>
      <c r="P94" s="43" t="s">
        <v>54</v>
      </c>
      <c r="Q94" s="166" t="s">
        <v>54</v>
      </c>
      <c r="R94" s="166"/>
      <c r="S94" s="166"/>
      <c r="T94" s="166"/>
      <c r="U94" s="166"/>
      <c r="V94" s="166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0"/>
      <c r="C95" s="170"/>
      <c r="D95" s="170"/>
      <c r="E95" s="171"/>
      <c r="F95" s="172"/>
      <c r="G95" s="172"/>
      <c r="H95" s="172"/>
      <c r="I95" s="172"/>
      <c r="J95" s="172"/>
      <c r="K95" s="172"/>
      <c r="L95" s="172"/>
      <c r="M95" s="173"/>
      <c r="N95" s="112"/>
      <c r="O95" s="112"/>
      <c r="P95" s="43" t="s">
        <v>54</v>
      </c>
      <c r="Q95" s="166" t="s">
        <v>54</v>
      </c>
      <c r="R95" s="166"/>
      <c r="S95" s="166"/>
      <c r="T95" s="166"/>
      <c r="U95" s="166"/>
      <c r="V95" s="166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08"/>
      <c r="O96" s="108"/>
      <c r="P96" s="43" t="s">
        <v>54</v>
      </c>
      <c r="Q96" s="166" t="s">
        <v>54</v>
      </c>
      <c r="R96" s="166"/>
      <c r="S96" s="166"/>
      <c r="T96" s="166"/>
      <c r="U96" s="166"/>
      <c r="V96" s="166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0"/>
      <c r="C97" s="170"/>
      <c r="D97" s="170"/>
      <c r="E97" s="171"/>
      <c r="F97" s="172"/>
      <c r="G97" s="172"/>
      <c r="H97" s="172"/>
      <c r="I97" s="172"/>
      <c r="J97" s="172"/>
      <c r="K97" s="172"/>
      <c r="L97" s="172"/>
      <c r="M97" s="173"/>
      <c r="N97" s="112"/>
      <c r="O97" s="112"/>
      <c r="P97" s="43" t="s">
        <v>54</v>
      </c>
      <c r="Q97" s="166" t="s">
        <v>54</v>
      </c>
      <c r="R97" s="166"/>
      <c r="S97" s="166"/>
      <c r="T97" s="166"/>
      <c r="U97" s="166"/>
      <c r="V97" s="166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08"/>
      <c r="O98" s="108"/>
      <c r="P98" s="43" t="s">
        <v>54</v>
      </c>
      <c r="Q98" s="166" t="s">
        <v>54</v>
      </c>
      <c r="R98" s="166"/>
      <c r="S98" s="166"/>
      <c r="T98" s="166"/>
      <c r="U98" s="166"/>
      <c r="V98" s="166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0"/>
      <c r="C99" s="170"/>
      <c r="D99" s="170"/>
      <c r="E99" s="171"/>
      <c r="F99" s="172"/>
      <c r="G99" s="172"/>
      <c r="H99" s="172"/>
      <c r="I99" s="172"/>
      <c r="J99" s="172"/>
      <c r="K99" s="172"/>
      <c r="L99" s="172"/>
      <c r="M99" s="173"/>
      <c r="N99" s="112"/>
      <c r="O99" s="112"/>
      <c r="P99" s="43" t="s">
        <v>54</v>
      </c>
      <c r="Q99" s="166" t="s">
        <v>54</v>
      </c>
      <c r="R99" s="166"/>
      <c r="S99" s="166"/>
      <c r="T99" s="166"/>
      <c r="U99" s="166"/>
      <c r="V99" s="166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08"/>
      <c r="O100" s="108"/>
      <c r="P100" s="43" t="s">
        <v>54</v>
      </c>
      <c r="Q100" s="166" t="s">
        <v>54</v>
      </c>
      <c r="R100" s="166"/>
      <c r="S100" s="166"/>
      <c r="T100" s="166"/>
      <c r="U100" s="166"/>
      <c r="V100" s="166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0"/>
      <c r="C101" s="170"/>
      <c r="D101" s="170"/>
      <c r="E101" s="171"/>
      <c r="F101" s="172"/>
      <c r="G101" s="172"/>
      <c r="H101" s="172"/>
      <c r="I101" s="172"/>
      <c r="J101" s="172"/>
      <c r="K101" s="172"/>
      <c r="L101" s="172"/>
      <c r="M101" s="173"/>
      <c r="N101" s="112"/>
      <c r="O101" s="112"/>
      <c r="P101" s="43" t="s">
        <v>54</v>
      </c>
      <c r="Q101" s="166" t="s">
        <v>54</v>
      </c>
      <c r="R101" s="166"/>
      <c r="S101" s="166"/>
      <c r="T101" s="166"/>
      <c r="U101" s="166"/>
      <c r="V101" s="166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08"/>
      <c r="O102" s="108"/>
      <c r="P102" s="43" t="s">
        <v>54</v>
      </c>
      <c r="Q102" s="166" t="s">
        <v>54</v>
      </c>
      <c r="R102" s="166"/>
      <c r="S102" s="166"/>
      <c r="T102" s="166"/>
      <c r="U102" s="166"/>
      <c r="V102" s="166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08"/>
      <c r="O103" s="108"/>
      <c r="P103" s="43" t="s">
        <v>54</v>
      </c>
      <c r="Q103" s="166" t="s">
        <v>54</v>
      </c>
      <c r="R103" s="166"/>
      <c r="S103" s="166"/>
      <c r="T103" s="166"/>
      <c r="U103" s="166"/>
      <c r="V103" s="166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19"/>
      <c r="O104" s="119"/>
      <c r="P104" s="174"/>
      <c r="Q104" s="174"/>
      <c r="R104" s="174"/>
      <c r="S104" s="174"/>
      <c r="T104" s="174"/>
      <c r="U104" s="174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19"/>
      <c r="O105" s="119"/>
      <c r="P105" s="174"/>
      <c r="Q105" s="174"/>
      <c r="R105" s="174"/>
      <c r="S105" s="174"/>
      <c r="T105" s="174"/>
      <c r="U105" s="174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19"/>
      <c r="O106" s="119"/>
      <c r="P106" s="174"/>
      <c r="Q106" s="174"/>
      <c r="R106" s="174"/>
      <c r="S106" s="174"/>
      <c r="T106" s="174"/>
      <c r="U106" s="174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19"/>
      <c r="O107" s="119"/>
      <c r="P107" s="174"/>
      <c r="Q107" s="174"/>
      <c r="R107" s="174"/>
      <c r="S107" s="174"/>
      <c r="T107" s="174"/>
      <c r="U107" s="174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19"/>
      <c r="O108" s="119"/>
      <c r="P108" s="174"/>
      <c r="Q108" s="174"/>
      <c r="R108" s="174"/>
      <c r="S108" s="174"/>
      <c r="T108" s="174"/>
      <c r="U108" s="174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19"/>
      <c r="O109" s="119"/>
      <c r="P109" s="174"/>
      <c r="Q109" s="174"/>
      <c r="R109" s="174"/>
      <c r="S109" s="174"/>
      <c r="T109" s="174"/>
      <c r="U109" s="174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19"/>
      <c r="O110" s="119"/>
      <c r="P110" s="174"/>
      <c r="Q110" s="174"/>
      <c r="R110" s="174"/>
      <c r="S110" s="174"/>
      <c r="T110" s="174"/>
      <c r="U110" s="174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19"/>
      <c r="O111" s="119"/>
      <c r="P111" s="174"/>
      <c r="Q111" s="174"/>
      <c r="R111" s="174"/>
      <c r="S111" s="174"/>
      <c r="T111" s="174"/>
      <c r="U111" s="174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19"/>
      <c r="O112" s="119"/>
      <c r="P112" s="174"/>
      <c r="Q112" s="174"/>
      <c r="R112" s="174"/>
      <c r="S112" s="174"/>
      <c r="T112" s="174"/>
      <c r="U112" s="174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19"/>
      <c r="O113" s="119"/>
      <c r="P113" s="174"/>
      <c r="Q113" s="174"/>
      <c r="R113" s="174"/>
      <c r="S113" s="174"/>
      <c r="T113" s="174"/>
      <c r="U113" s="174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19"/>
      <c r="O114" s="119"/>
      <c r="P114" s="174"/>
      <c r="Q114" s="174"/>
      <c r="R114" s="174"/>
      <c r="S114" s="174"/>
      <c r="T114" s="174"/>
      <c r="U114" s="174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19"/>
      <c r="O115" s="119"/>
      <c r="P115" s="174"/>
      <c r="Q115" s="174"/>
      <c r="R115" s="174"/>
      <c r="S115" s="174"/>
      <c r="T115" s="174"/>
      <c r="U115" s="174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19"/>
      <c r="O116" s="119"/>
      <c r="P116" s="174"/>
      <c r="Q116" s="174"/>
      <c r="R116" s="174"/>
      <c r="S116" s="174"/>
      <c r="T116" s="174"/>
      <c r="U116" s="174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19"/>
      <c r="O117" s="119"/>
      <c r="P117" s="174"/>
      <c r="Q117" s="174"/>
      <c r="R117" s="174"/>
      <c r="S117" s="174"/>
      <c r="T117" s="174"/>
      <c r="U117" s="174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19"/>
      <c r="O118" s="119"/>
      <c r="P118" s="174"/>
      <c r="Q118" s="174"/>
      <c r="R118" s="174"/>
      <c r="S118" s="174"/>
      <c r="T118" s="174"/>
      <c r="U118" s="174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19"/>
      <c r="O119" s="119"/>
      <c r="P119" s="174"/>
      <c r="Q119" s="174"/>
      <c r="R119" s="174"/>
      <c r="S119" s="174"/>
      <c r="T119" s="174"/>
      <c r="U119" s="174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19"/>
      <c r="O120" s="119"/>
      <c r="P120" s="174"/>
      <c r="Q120" s="174"/>
      <c r="R120" s="174"/>
      <c r="S120" s="174"/>
      <c r="T120" s="174"/>
      <c r="U120" s="174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19"/>
      <c r="O121" s="119"/>
      <c r="P121" s="174"/>
      <c r="Q121" s="174"/>
      <c r="R121" s="174"/>
      <c r="S121" s="174"/>
      <c r="T121" s="174"/>
      <c r="U121" s="174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4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19"/>
      <c r="O122" s="119"/>
      <c r="P122" s="174"/>
      <c r="Q122" s="174"/>
      <c r="R122" s="174"/>
      <c r="S122" s="174"/>
      <c r="T122" s="174"/>
      <c r="U122" s="174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19"/>
      <c r="O123" s="119"/>
      <c r="P123" s="174"/>
      <c r="Q123" s="174"/>
      <c r="R123" s="174"/>
      <c r="S123" s="174"/>
      <c r="T123" s="174"/>
      <c r="U123" s="174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4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19"/>
      <c r="O124" s="119"/>
      <c r="P124" s="174"/>
      <c r="Q124" s="174"/>
      <c r="R124" s="174"/>
      <c r="S124" s="174"/>
      <c r="T124" s="174"/>
      <c r="U124" s="174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19"/>
      <c r="O125" s="119"/>
      <c r="P125" s="174"/>
      <c r="Q125" s="174"/>
      <c r="R125" s="174"/>
      <c r="S125" s="174"/>
      <c r="T125" s="174"/>
      <c r="U125" s="174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19"/>
      <c r="O126" s="119"/>
      <c r="P126" s="174"/>
      <c r="Q126" s="174"/>
      <c r="R126" s="174"/>
      <c r="S126" s="174"/>
      <c r="T126" s="174"/>
      <c r="U126" s="174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4"/>
      <c r="C127" s="174"/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19"/>
      <c r="O127" s="119"/>
      <c r="P127" s="174"/>
      <c r="Q127" s="174"/>
      <c r="R127" s="174"/>
      <c r="S127" s="174"/>
      <c r="T127" s="174"/>
      <c r="U127" s="174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4"/>
      <c r="C128" s="174"/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19"/>
      <c r="O128" s="119"/>
      <c r="P128" s="174"/>
      <c r="Q128" s="174"/>
      <c r="R128" s="174"/>
      <c r="S128" s="174"/>
      <c r="T128" s="174"/>
      <c r="U128" s="174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4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19"/>
      <c r="O129" s="119"/>
      <c r="P129" s="174"/>
      <c r="Q129" s="174"/>
      <c r="R129" s="174"/>
      <c r="S129" s="174"/>
      <c r="T129" s="174"/>
      <c r="U129" s="174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19"/>
      <c r="O130" s="119"/>
      <c r="P130" s="174"/>
      <c r="Q130" s="174"/>
      <c r="R130" s="174"/>
      <c r="S130" s="174"/>
      <c r="T130" s="174"/>
      <c r="U130" s="174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4"/>
      <c r="C131" s="174"/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19"/>
      <c r="O131" s="119"/>
      <c r="P131" s="174"/>
      <c r="Q131" s="174"/>
      <c r="R131" s="174"/>
      <c r="S131" s="174"/>
      <c r="T131" s="174"/>
      <c r="U131" s="174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78"/>
      <c r="C136" s="179"/>
      <c r="D136" s="179"/>
      <c r="E136" s="46"/>
      <c r="F136" s="46"/>
      <c r="G136" s="46"/>
      <c r="H136" s="178"/>
      <c r="I136" s="178"/>
      <c r="J136" s="178"/>
      <c r="K136" s="178"/>
      <c r="L136" s="46"/>
      <c r="M136" s="178"/>
      <c r="N136" s="178"/>
      <c r="O136" s="178"/>
      <c r="P136" s="178"/>
      <c r="Q136" s="178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75"/>
      <c r="C137" s="175"/>
      <c r="D137" s="175"/>
      <c r="E137" s="123"/>
      <c r="F137" s="123"/>
      <c r="G137" s="123"/>
      <c r="H137" s="176"/>
      <c r="I137" s="176"/>
      <c r="J137" s="176"/>
      <c r="K137" s="176"/>
      <c r="L137" s="124"/>
      <c r="M137" s="177"/>
      <c r="N137" s="177"/>
      <c r="O137" s="177"/>
      <c r="P137" s="177"/>
      <c r="Q137" s="177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75"/>
      <c r="C138" s="175"/>
      <c r="D138" s="175"/>
      <c r="E138" s="123"/>
      <c r="F138" s="123"/>
      <c r="G138" s="123"/>
      <c r="H138" s="176"/>
      <c r="I138" s="176"/>
      <c r="J138" s="176"/>
      <c r="K138" s="176"/>
      <c r="L138" s="124"/>
      <c r="M138" s="177"/>
      <c r="N138" s="177"/>
      <c r="O138" s="177"/>
      <c r="P138" s="177"/>
      <c r="Q138" s="177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75"/>
      <c r="C139" s="175"/>
      <c r="D139" s="175"/>
      <c r="E139" s="123"/>
      <c r="F139" s="123"/>
      <c r="G139" s="123"/>
      <c r="H139" s="176"/>
      <c r="I139" s="176"/>
      <c r="J139" s="176"/>
      <c r="K139" s="176"/>
      <c r="L139" s="124"/>
      <c r="M139" s="177"/>
      <c r="N139" s="177"/>
      <c r="O139" s="177"/>
      <c r="P139" s="177"/>
      <c r="Q139" s="177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75"/>
      <c r="C140" s="175"/>
      <c r="D140" s="175"/>
      <c r="E140" s="123"/>
      <c r="F140" s="123"/>
      <c r="G140" s="123"/>
      <c r="H140" s="176"/>
      <c r="I140" s="176"/>
      <c r="J140" s="176"/>
      <c r="K140" s="176"/>
      <c r="L140" s="124"/>
      <c r="M140" s="177"/>
      <c r="N140" s="177"/>
      <c r="O140" s="177"/>
      <c r="P140" s="177"/>
      <c r="Q140" s="177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75"/>
      <c r="C141" s="175"/>
      <c r="D141" s="175"/>
      <c r="E141" s="123"/>
      <c r="F141" s="123"/>
      <c r="G141" s="123"/>
      <c r="H141" s="176"/>
      <c r="I141" s="176"/>
      <c r="J141" s="176"/>
      <c r="K141" s="176"/>
      <c r="L141" s="124"/>
      <c r="M141" s="177"/>
      <c r="N141" s="177"/>
      <c r="O141" s="177"/>
      <c r="P141" s="177"/>
      <c r="Q141" s="177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75"/>
      <c r="C142" s="175"/>
      <c r="D142" s="175"/>
      <c r="E142" s="123"/>
      <c r="F142" s="123"/>
      <c r="G142" s="123"/>
      <c r="H142" s="176"/>
      <c r="I142" s="176"/>
      <c r="J142" s="176"/>
      <c r="K142" s="176"/>
      <c r="L142" s="124"/>
      <c r="M142" s="177"/>
      <c r="N142" s="177"/>
      <c r="O142" s="177"/>
      <c r="P142" s="177"/>
      <c r="Q142" s="177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75"/>
      <c r="C143" s="175"/>
      <c r="D143" s="175"/>
      <c r="E143" s="123"/>
      <c r="F143" s="123"/>
      <c r="G143" s="123"/>
      <c r="H143" s="176"/>
      <c r="I143" s="176"/>
      <c r="J143" s="176"/>
      <c r="K143" s="176"/>
      <c r="L143" s="124"/>
      <c r="M143" s="177"/>
      <c r="N143" s="177"/>
      <c r="O143" s="177"/>
      <c r="P143" s="177"/>
      <c r="Q143" s="177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75"/>
      <c r="C144" s="175"/>
      <c r="D144" s="175"/>
      <c r="E144" s="123"/>
      <c r="F144" s="123"/>
      <c r="G144" s="123"/>
      <c r="H144" s="176"/>
      <c r="I144" s="176"/>
      <c r="J144" s="176"/>
      <c r="K144" s="176"/>
      <c r="L144" s="124"/>
      <c r="M144" s="177"/>
      <c r="N144" s="177"/>
      <c r="O144" s="177"/>
      <c r="P144" s="177"/>
      <c r="Q144" s="177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75"/>
      <c r="C145" s="175"/>
      <c r="D145" s="175"/>
      <c r="E145" s="123"/>
      <c r="F145" s="123"/>
      <c r="G145" s="123"/>
      <c r="H145" s="176"/>
      <c r="I145" s="176"/>
      <c r="J145" s="176"/>
      <c r="K145" s="176"/>
      <c r="L145" s="124"/>
      <c r="M145" s="177"/>
      <c r="N145" s="177"/>
      <c r="O145" s="177"/>
      <c r="P145" s="177"/>
      <c r="Q145" s="177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78"/>
      <c r="C148" s="179"/>
      <c r="D148" s="179"/>
      <c r="E148" s="180"/>
      <c r="F148" s="180"/>
      <c r="G148" s="180"/>
      <c r="H148" s="180"/>
      <c r="I148" s="180"/>
      <c r="J148" s="180"/>
      <c r="K148" s="180"/>
      <c r="L148" s="180"/>
      <c r="M148" s="180"/>
      <c r="N148" s="46"/>
      <c r="O148" s="46"/>
      <c r="P148" s="178"/>
      <c r="Q148" s="178"/>
      <c r="R148" s="178"/>
      <c r="S148" s="178"/>
      <c r="T148" s="178"/>
      <c r="U148" s="178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4"/>
      <c r="C149" s="174"/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19"/>
      <c r="O149" s="124"/>
      <c r="P149" s="174"/>
      <c r="Q149" s="174"/>
      <c r="R149" s="174"/>
      <c r="S149" s="174"/>
      <c r="T149" s="174"/>
      <c r="U149" s="174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4"/>
      <c r="C150" s="174"/>
      <c r="D150" s="174"/>
      <c r="E150" s="174"/>
      <c r="F150" s="174"/>
      <c r="G150" s="174"/>
      <c r="H150" s="174"/>
      <c r="I150" s="174"/>
      <c r="J150" s="174"/>
      <c r="K150" s="174"/>
      <c r="L150" s="174"/>
      <c r="M150" s="174"/>
      <c r="N150" s="119"/>
      <c r="O150" s="124"/>
      <c r="P150" s="174"/>
      <c r="Q150" s="174"/>
      <c r="R150" s="174"/>
      <c r="S150" s="174"/>
      <c r="T150" s="174"/>
      <c r="U150" s="174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4"/>
      <c r="C151" s="174"/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19"/>
      <c r="O151" s="124"/>
      <c r="P151" s="174"/>
      <c r="Q151" s="174"/>
      <c r="R151" s="174"/>
      <c r="S151" s="174"/>
      <c r="T151" s="174"/>
      <c r="U151" s="174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4"/>
      <c r="C152" s="174"/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19"/>
      <c r="O152" s="124"/>
      <c r="P152" s="174"/>
      <c r="Q152" s="174"/>
      <c r="R152" s="174"/>
      <c r="S152" s="174"/>
      <c r="T152" s="174"/>
      <c r="U152" s="174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4"/>
      <c r="C153" s="174"/>
      <c r="D153" s="174"/>
      <c r="E153" s="174"/>
      <c r="F153" s="174"/>
      <c r="G153" s="174"/>
      <c r="H153" s="174"/>
      <c r="I153" s="174"/>
      <c r="J153" s="174"/>
      <c r="K153" s="174"/>
      <c r="L153" s="174"/>
      <c r="M153" s="174"/>
      <c r="N153" s="119"/>
      <c r="O153" s="124"/>
      <c r="P153" s="174"/>
      <c r="Q153" s="174"/>
      <c r="R153" s="174"/>
      <c r="S153" s="174"/>
      <c r="T153" s="174"/>
      <c r="U153" s="174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4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19"/>
      <c r="O154" s="124"/>
      <c r="P154" s="174"/>
      <c r="Q154" s="174"/>
      <c r="R154" s="174"/>
      <c r="S154" s="174"/>
      <c r="T154" s="174"/>
      <c r="U154" s="174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4"/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19"/>
      <c r="O155" s="124"/>
      <c r="P155" s="174"/>
      <c r="Q155" s="174"/>
      <c r="R155" s="174"/>
      <c r="S155" s="174"/>
      <c r="T155" s="174"/>
      <c r="U155" s="174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19"/>
      <c r="O156" s="124"/>
      <c r="P156" s="174"/>
      <c r="Q156" s="174"/>
      <c r="R156" s="174"/>
      <c r="S156" s="174"/>
      <c r="T156" s="174"/>
      <c r="U156" s="174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4"/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19"/>
      <c r="O157" s="124"/>
      <c r="P157" s="174"/>
      <c r="Q157" s="174"/>
      <c r="R157" s="174"/>
      <c r="S157" s="174"/>
      <c r="T157" s="174"/>
      <c r="U157" s="174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19"/>
      <c r="O158" s="124"/>
      <c r="P158" s="174"/>
      <c r="Q158" s="174"/>
      <c r="R158" s="174"/>
      <c r="S158" s="174"/>
      <c r="T158" s="174"/>
      <c r="U158" s="174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4"/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19"/>
      <c r="O159" s="124"/>
      <c r="P159" s="174"/>
      <c r="Q159" s="174"/>
      <c r="R159" s="174"/>
      <c r="S159" s="174"/>
      <c r="T159" s="174"/>
      <c r="U159" s="174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19"/>
      <c r="O160" s="124"/>
      <c r="P160" s="174"/>
      <c r="Q160" s="174"/>
      <c r="R160" s="174"/>
      <c r="S160" s="174"/>
      <c r="T160" s="174"/>
      <c r="U160" s="174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4"/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19"/>
      <c r="O161" s="124"/>
      <c r="P161" s="174"/>
      <c r="Q161" s="174"/>
      <c r="R161" s="174"/>
      <c r="S161" s="174"/>
      <c r="T161" s="174"/>
      <c r="U161" s="174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19"/>
      <c r="O162" s="124"/>
      <c r="P162" s="174"/>
      <c r="Q162" s="174"/>
      <c r="R162" s="174"/>
      <c r="S162" s="174"/>
      <c r="T162" s="174"/>
      <c r="U162" s="174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4"/>
      <c r="C163" s="174"/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19"/>
      <c r="O163" s="124"/>
      <c r="P163" s="174"/>
      <c r="Q163" s="174"/>
      <c r="R163" s="174"/>
      <c r="S163" s="174"/>
      <c r="T163" s="174"/>
      <c r="U163" s="174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19"/>
      <c r="O164" s="124"/>
      <c r="P164" s="174"/>
      <c r="Q164" s="174"/>
      <c r="R164" s="174"/>
      <c r="S164" s="174"/>
      <c r="T164" s="174"/>
      <c r="U164" s="174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19"/>
      <c r="O165" s="124"/>
      <c r="P165" s="174"/>
      <c r="Q165" s="174"/>
      <c r="R165" s="174"/>
      <c r="S165" s="174"/>
      <c r="T165" s="174"/>
      <c r="U165" s="174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19"/>
      <c r="O166" s="124"/>
      <c r="P166" s="174"/>
      <c r="Q166" s="174"/>
      <c r="R166" s="174"/>
      <c r="S166" s="174"/>
      <c r="T166" s="174"/>
      <c r="U166" s="174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19"/>
      <c r="O167" s="124"/>
      <c r="P167" s="174"/>
      <c r="Q167" s="174"/>
      <c r="R167" s="174"/>
      <c r="S167" s="174"/>
      <c r="T167" s="174"/>
      <c r="U167" s="174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19"/>
      <c r="O168" s="124"/>
      <c r="P168" s="174"/>
      <c r="Q168" s="174"/>
      <c r="R168" s="174"/>
      <c r="S168" s="174"/>
      <c r="T168" s="174"/>
      <c r="U168" s="174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19"/>
      <c r="O169" s="124"/>
      <c r="P169" s="174"/>
      <c r="Q169" s="174"/>
      <c r="R169" s="174"/>
      <c r="S169" s="174"/>
      <c r="T169" s="174"/>
      <c r="U169" s="174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19"/>
      <c r="O170" s="124"/>
      <c r="P170" s="174"/>
      <c r="Q170" s="174"/>
      <c r="R170" s="174"/>
      <c r="S170" s="174"/>
      <c r="T170" s="174"/>
      <c r="U170" s="174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4"/>
      <c r="C171" s="174"/>
      <c r="D171" s="174"/>
      <c r="E171" s="174"/>
      <c r="F171" s="174"/>
      <c r="G171" s="174"/>
      <c r="H171" s="174"/>
      <c r="I171" s="174"/>
      <c r="J171" s="174"/>
      <c r="K171" s="174"/>
      <c r="L171" s="174"/>
      <c r="M171" s="174"/>
      <c r="N171" s="119"/>
      <c r="O171" s="124"/>
      <c r="P171" s="174"/>
      <c r="Q171" s="174"/>
      <c r="R171" s="174"/>
      <c r="S171" s="174"/>
      <c r="T171" s="174"/>
      <c r="U171" s="174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4"/>
      <c r="C172" s="174"/>
      <c r="D172" s="174"/>
      <c r="E172" s="174"/>
      <c r="F172" s="174"/>
      <c r="G172" s="174"/>
      <c r="H172" s="174"/>
      <c r="I172" s="174"/>
      <c r="J172" s="174"/>
      <c r="K172" s="174"/>
      <c r="L172" s="174"/>
      <c r="M172" s="174"/>
      <c r="N172" s="119"/>
      <c r="O172" s="124"/>
      <c r="P172" s="174"/>
      <c r="Q172" s="174"/>
      <c r="R172" s="174"/>
      <c r="S172" s="174"/>
      <c r="T172" s="174"/>
      <c r="U172" s="174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4"/>
      <c r="C173" s="174"/>
      <c r="D173" s="174"/>
      <c r="E173" s="174"/>
      <c r="F173" s="174"/>
      <c r="G173" s="174"/>
      <c r="H173" s="174"/>
      <c r="I173" s="174"/>
      <c r="J173" s="174"/>
      <c r="K173" s="174"/>
      <c r="L173" s="174"/>
      <c r="M173" s="174"/>
      <c r="N173" s="119"/>
      <c r="O173" s="124"/>
      <c r="P173" s="174"/>
      <c r="Q173" s="174"/>
      <c r="R173" s="174"/>
      <c r="S173" s="174"/>
      <c r="T173" s="174"/>
      <c r="U173" s="174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19"/>
      <c r="O174" s="124"/>
      <c r="P174" s="174"/>
      <c r="Q174" s="174"/>
      <c r="R174" s="174"/>
      <c r="S174" s="174"/>
      <c r="T174" s="174"/>
      <c r="U174" s="174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19"/>
      <c r="O175" s="124"/>
      <c r="P175" s="174"/>
      <c r="Q175" s="174"/>
      <c r="R175" s="174"/>
      <c r="S175" s="174"/>
      <c r="T175" s="174"/>
      <c r="U175" s="174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19"/>
      <c r="O176" s="124"/>
      <c r="P176" s="174"/>
      <c r="Q176" s="174"/>
      <c r="R176" s="174"/>
      <c r="S176" s="174"/>
      <c r="T176" s="174"/>
      <c r="U176" s="174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4"/>
      <c r="C177" s="174"/>
      <c r="D177" s="174"/>
      <c r="E177" s="174"/>
      <c r="F177" s="174"/>
      <c r="G177" s="174"/>
      <c r="H177" s="174"/>
      <c r="I177" s="174"/>
      <c r="J177" s="174"/>
      <c r="K177" s="174"/>
      <c r="L177" s="174"/>
      <c r="M177" s="174"/>
      <c r="N177" s="119"/>
      <c r="O177" s="124"/>
      <c r="P177" s="174"/>
      <c r="Q177" s="174"/>
      <c r="R177" s="174"/>
      <c r="S177" s="174"/>
      <c r="T177" s="174"/>
      <c r="U177" s="174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4"/>
      <c r="C178" s="174"/>
      <c r="D178" s="174"/>
      <c r="E178" s="174"/>
      <c r="F178" s="174"/>
      <c r="G178" s="174"/>
      <c r="H178" s="174"/>
      <c r="I178" s="174"/>
      <c r="J178" s="174"/>
      <c r="K178" s="174"/>
      <c r="L178" s="174"/>
      <c r="M178" s="174"/>
      <c r="N178" s="119"/>
      <c r="O178" s="124"/>
      <c r="P178" s="174"/>
      <c r="Q178" s="174"/>
      <c r="R178" s="174"/>
      <c r="S178" s="174"/>
      <c r="T178" s="174"/>
      <c r="U178" s="174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4"/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19"/>
      <c r="O179" s="124"/>
      <c r="P179" s="174"/>
      <c r="Q179" s="174"/>
      <c r="R179" s="174"/>
      <c r="S179" s="174"/>
      <c r="T179" s="174"/>
      <c r="U179" s="174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4"/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19"/>
      <c r="O180" s="124"/>
      <c r="P180" s="174"/>
      <c r="Q180" s="174"/>
      <c r="R180" s="174"/>
      <c r="S180" s="174"/>
      <c r="T180" s="174"/>
      <c r="U180" s="174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4"/>
      <c r="C181" s="174"/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19"/>
      <c r="O181" s="124"/>
      <c r="P181" s="174"/>
      <c r="Q181" s="174"/>
      <c r="R181" s="174"/>
      <c r="S181" s="174"/>
      <c r="T181" s="174"/>
      <c r="U181" s="174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4"/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19"/>
      <c r="O182" s="124"/>
      <c r="P182" s="174"/>
      <c r="Q182" s="174"/>
      <c r="R182" s="174"/>
      <c r="S182" s="174"/>
      <c r="T182" s="174"/>
      <c r="U182" s="174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4"/>
      <c r="C183" s="174"/>
      <c r="D183" s="174"/>
      <c r="E183" s="174"/>
      <c r="F183" s="174"/>
      <c r="G183" s="174"/>
      <c r="H183" s="174"/>
      <c r="I183" s="174"/>
      <c r="J183" s="174"/>
      <c r="K183" s="174"/>
      <c r="L183" s="174"/>
      <c r="M183" s="174"/>
      <c r="N183" s="119"/>
      <c r="O183" s="124"/>
      <c r="P183" s="174"/>
      <c r="Q183" s="174"/>
      <c r="R183" s="174"/>
      <c r="S183" s="174"/>
      <c r="T183" s="174"/>
      <c r="U183" s="174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4"/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19"/>
      <c r="O184" s="124"/>
      <c r="P184" s="174"/>
      <c r="Q184" s="174"/>
      <c r="R184" s="174"/>
      <c r="S184" s="174"/>
      <c r="T184" s="174"/>
      <c r="U184" s="174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4"/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19"/>
      <c r="O185" s="124"/>
      <c r="P185" s="174"/>
      <c r="Q185" s="174"/>
      <c r="R185" s="174"/>
      <c r="S185" s="174"/>
      <c r="T185" s="174"/>
      <c r="U185" s="174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19"/>
      <c r="O186" s="124"/>
      <c r="P186" s="174"/>
      <c r="Q186" s="174"/>
      <c r="R186" s="174"/>
      <c r="S186" s="174"/>
      <c r="T186" s="174"/>
      <c r="U186" s="174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4"/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19"/>
      <c r="O187" s="124"/>
      <c r="P187" s="174"/>
      <c r="Q187" s="174"/>
      <c r="R187" s="174"/>
      <c r="S187" s="174"/>
      <c r="T187" s="174"/>
      <c r="U187" s="174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19"/>
      <c r="O188" s="124"/>
      <c r="P188" s="174"/>
      <c r="Q188" s="174"/>
      <c r="R188" s="174"/>
      <c r="S188" s="174"/>
      <c r="T188" s="174"/>
      <c r="U188" s="174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78"/>
      <c r="C193" s="179"/>
      <c r="D193" s="179"/>
      <c r="E193" s="46"/>
      <c r="F193" s="46"/>
      <c r="G193" s="46"/>
      <c r="H193" s="178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75"/>
      <c r="C194" s="175"/>
      <c r="D194" s="175"/>
      <c r="E194" s="123"/>
      <c r="F194" s="123"/>
      <c r="G194" s="123"/>
      <c r="H194" s="176"/>
      <c r="I194" s="176"/>
      <c r="J194" s="176"/>
      <c r="K194" s="176"/>
      <c r="L194" s="177"/>
      <c r="M194" s="177"/>
      <c r="N194" s="177"/>
      <c r="O194" s="177"/>
      <c r="P194" s="177"/>
      <c r="Q194" s="177"/>
      <c r="R194" s="177"/>
      <c r="S194" s="177"/>
      <c r="T194" s="177"/>
      <c r="U194" s="177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75"/>
      <c r="C195" s="175"/>
      <c r="D195" s="175"/>
      <c r="E195" s="123"/>
      <c r="F195" s="123"/>
      <c r="G195" s="123"/>
      <c r="H195" s="176"/>
      <c r="I195" s="176"/>
      <c r="J195" s="176"/>
      <c r="K195" s="176"/>
      <c r="L195" s="177"/>
      <c r="M195" s="177"/>
      <c r="N195" s="177"/>
      <c r="O195" s="177"/>
      <c r="P195" s="177"/>
      <c r="Q195" s="177"/>
      <c r="R195" s="177"/>
      <c r="S195" s="177"/>
      <c r="T195" s="177"/>
      <c r="U195" s="177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75"/>
      <c r="C196" s="175"/>
      <c r="D196" s="175"/>
      <c r="E196" s="123"/>
      <c r="F196" s="123"/>
      <c r="G196" s="123"/>
      <c r="H196" s="176"/>
      <c r="I196" s="176"/>
      <c r="J196" s="176"/>
      <c r="K196" s="176"/>
      <c r="L196" s="177"/>
      <c r="M196" s="177"/>
      <c r="N196" s="177"/>
      <c r="O196" s="177"/>
      <c r="P196" s="177"/>
      <c r="Q196" s="177"/>
      <c r="R196" s="177"/>
      <c r="S196" s="177"/>
      <c r="T196" s="177"/>
      <c r="U196" s="177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75"/>
      <c r="C197" s="175"/>
      <c r="D197" s="175"/>
      <c r="E197" s="123"/>
      <c r="F197" s="123"/>
      <c r="G197" s="123"/>
      <c r="H197" s="176"/>
      <c r="I197" s="176"/>
      <c r="J197" s="176"/>
      <c r="K197" s="176"/>
      <c r="L197" s="177"/>
      <c r="M197" s="177"/>
      <c r="N197" s="177"/>
      <c r="O197" s="177"/>
      <c r="P197" s="177"/>
      <c r="Q197" s="177"/>
      <c r="R197" s="177"/>
      <c r="S197" s="177"/>
      <c r="T197" s="177"/>
      <c r="U197" s="177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75"/>
      <c r="C198" s="175"/>
      <c r="D198" s="175"/>
      <c r="E198" s="123"/>
      <c r="F198" s="123"/>
      <c r="G198" s="123"/>
      <c r="H198" s="176"/>
      <c r="I198" s="176"/>
      <c r="J198" s="176"/>
      <c r="K198" s="176"/>
      <c r="L198" s="177"/>
      <c r="M198" s="177"/>
      <c r="N198" s="177"/>
      <c r="O198" s="177"/>
      <c r="P198" s="177"/>
      <c r="Q198" s="177"/>
      <c r="R198" s="177"/>
      <c r="S198" s="177"/>
      <c r="T198" s="177"/>
      <c r="U198" s="177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78"/>
      <c r="C201" s="179"/>
      <c r="D201" s="179"/>
      <c r="E201" s="180"/>
      <c r="F201" s="180"/>
      <c r="G201" s="180"/>
      <c r="H201" s="180"/>
      <c r="I201" s="180"/>
      <c r="J201" s="180"/>
      <c r="K201" s="180"/>
      <c r="L201" s="180"/>
      <c r="M201" s="180"/>
      <c r="N201" s="46"/>
      <c r="O201" s="46"/>
      <c r="P201" s="46"/>
      <c r="Q201" s="178"/>
      <c r="R201" s="178"/>
      <c r="S201" s="178"/>
      <c r="T201" s="178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19"/>
      <c r="O202" s="124"/>
      <c r="P202" s="124"/>
      <c r="Q202" s="174"/>
      <c r="R202" s="174"/>
      <c r="S202" s="174"/>
      <c r="T202" s="174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4"/>
      <c r="C203" s="174"/>
      <c r="D203" s="174"/>
      <c r="E203" s="174"/>
      <c r="F203" s="174"/>
      <c r="G203" s="174"/>
      <c r="H203" s="174"/>
      <c r="I203" s="174"/>
      <c r="J203" s="174"/>
      <c r="K203" s="174"/>
      <c r="L203" s="174"/>
      <c r="M203" s="174"/>
      <c r="N203" s="119"/>
      <c r="O203" s="124"/>
      <c r="P203" s="124"/>
      <c r="Q203" s="174"/>
      <c r="R203" s="174"/>
      <c r="S203" s="174"/>
      <c r="T203" s="174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4"/>
      <c r="C204" s="174"/>
      <c r="D204" s="174"/>
      <c r="E204" s="174"/>
      <c r="F204" s="174"/>
      <c r="G204" s="174"/>
      <c r="H204" s="174"/>
      <c r="I204" s="174"/>
      <c r="J204" s="174"/>
      <c r="K204" s="174"/>
      <c r="L204" s="174"/>
      <c r="M204" s="174"/>
      <c r="N204" s="119"/>
      <c r="O204" s="124"/>
      <c r="P204" s="124"/>
      <c r="Q204" s="174"/>
      <c r="R204" s="174"/>
      <c r="S204" s="174"/>
      <c r="T204" s="174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4"/>
      <c r="C205" s="174"/>
      <c r="D205" s="174"/>
      <c r="E205" s="174"/>
      <c r="F205" s="174"/>
      <c r="G205" s="174"/>
      <c r="H205" s="174"/>
      <c r="I205" s="174"/>
      <c r="J205" s="174"/>
      <c r="K205" s="174"/>
      <c r="L205" s="174"/>
      <c r="M205" s="174"/>
      <c r="N205" s="119"/>
      <c r="O205" s="124"/>
      <c r="P205" s="124"/>
      <c r="Q205" s="174"/>
      <c r="R205" s="174"/>
      <c r="S205" s="174"/>
      <c r="T205" s="174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4"/>
      <c r="C206" s="174"/>
      <c r="D206" s="174"/>
      <c r="E206" s="174"/>
      <c r="F206" s="174"/>
      <c r="G206" s="174"/>
      <c r="H206" s="174"/>
      <c r="I206" s="174"/>
      <c r="J206" s="174"/>
      <c r="K206" s="174"/>
      <c r="L206" s="174"/>
      <c r="M206" s="174"/>
      <c r="N206" s="119"/>
      <c r="O206" s="124"/>
      <c r="P206" s="124"/>
      <c r="Q206" s="174"/>
      <c r="R206" s="174"/>
      <c r="S206" s="174"/>
      <c r="T206" s="174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4"/>
      <c r="C207" s="174"/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19"/>
      <c r="O207" s="124"/>
      <c r="P207" s="124"/>
      <c r="Q207" s="174"/>
      <c r="R207" s="174"/>
      <c r="S207" s="174"/>
      <c r="T207" s="174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4"/>
      <c r="C208" s="174"/>
      <c r="D208" s="174"/>
      <c r="E208" s="174"/>
      <c r="F208" s="174"/>
      <c r="G208" s="174"/>
      <c r="H208" s="174"/>
      <c r="I208" s="174"/>
      <c r="J208" s="174"/>
      <c r="K208" s="174"/>
      <c r="L208" s="174"/>
      <c r="M208" s="174"/>
      <c r="N208" s="119"/>
      <c r="O208" s="124"/>
      <c r="P208" s="124"/>
      <c r="Q208" s="174"/>
      <c r="R208" s="174"/>
      <c r="S208" s="174"/>
      <c r="T208" s="174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4"/>
      <c r="C209" s="174"/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19"/>
      <c r="O209" s="124"/>
      <c r="P209" s="124"/>
      <c r="Q209" s="174"/>
      <c r="R209" s="174"/>
      <c r="S209" s="174"/>
      <c r="T209" s="174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19"/>
      <c r="O210" s="124"/>
      <c r="P210" s="124"/>
      <c r="Q210" s="174"/>
      <c r="R210" s="174"/>
      <c r="S210" s="174"/>
      <c r="T210" s="174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4"/>
      <c r="C211" s="174"/>
      <c r="D211" s="174"/>
      <c r="E211" s="174"/>
      <c r="F211" s="174"/>
      <c r="G211" s="174"/>
      <c r="H211" s="174"/>
      <c r="I211" s="174"/>
      <c r="J211" s="174"/>
      <c r="K211" s="174"/>
      <c r="L211" s="174"/>
      <c r="M211" s="174"/>
      <c r="N211" s="119"/>
      <c r="O211" s="124"/>
      <c r="P211" s="124"/>
      <c r="Q211" s="174"/>
      <c r="R211" s="174"/>
      <c r="S211" s="174"/>
      <c r="T211" s="174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4"/>
      <c r="C212" s="174"/>
      <c r="D212" s="174"/>
      <c r="E212" s="174"/>
      <c r="F212" s="174"/>
      <c r="G212" s="174"/>
      <c r="H212" s="174"/>
      <c r="I212" s="174"/>
      <c r="J212" s="174"/>
      <c r="K212" s="174"/>
      <c r="L212" s="174"/>
      <c r="M212" s="174"/>
      <c r="N212" s="119"/>
      <c r="O212" s="124"/>
      <c r="P212" s="124"/>
      <c r="Q212" s="174"/>
      <c r="R212" s="174"/>
      <c r="S212" s="174"/>
      <c r="T212" s="174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4"/>
      <c r="C213" s="174"/>
      <c r="D213" s="174"/>
      <c r="E213" s="174"/>
      <c r="F213" s="174"/>
      <c r="G213" s="174"/>
      <c r="H213" s="174"/>
      <c r="I213" s="174"/>
      <c r="J213" s="174"/>
      <c r="K213" s="174"/>
      <c r="L213" s="174"/>
      <c r="M213" s="174"/>
      <c r="N213" s="119"/>
      <c r="O213" s="124"/>
      <c r="P213" s="124"/>
      <c r="Q213" s="174"/>
      <c r="R213" s="174"/>
      <c r="S213" s="174"/>
      <c r="T213" s="174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4"/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19"/>
      <c r="O214" s="124"/>
      <c r="P214" s="124"/>
      <c r="Q214" s="174"/>
      <c r="R214" s="174"/>
      <c r="S214" s="174"/>
      <c r="T214" s="174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4"/>
      <c r="C215" s="174"/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19"/>
      <c r="O215" s="124"/>
      <c r="P215" s="124"/>
      <c r="Q215" s="174"/>
      <c r="R215" s="174"/>
      <c r="S215" s="174"/>
      <c r="T215" s="174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4"/>
      <c r="C216" s="174"/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19"/>
      <c r="O216" s="124"/>
      <c r="P216" s="124"/>
      <c r="Q216" s="174"/>
      <c r="R216" s="174"/>
      <c r="S216" s="174"/>
      <c r="T216" s="174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4"/>
      <c r="C217" s="174"/>
      <c r="D217" s="174"/>
      <c r="E217" s="174"/>
      <c r="F217" s="174"/>
      <c r="G217" s="174"/>
      <c r="H217" s="174"/>
      <c r="I217" s="174"/>
      <c r="J217" s="174"/>
      <c r="K217" s="174"/>
      <c r="L217" s="174"/>
      <c r="M217" s="174"/>
      <c r="N217" s="119"/>
      <c r="O217" s="124"/>
      <c r="P217" s="124"/>
      <c r="Q217" s="174"/>
      <c r="R217" s="174"/>
      <c r="S217" s="174"/>
      <c r="T217" s="174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4"/>
      <c r="C218" s="174"/>
      <c r="D218" s="174"/>
      <c r="E218" s="174"/>
      <c r="F218" s="174"/>
      <c r="G218" s="174"/>
      <c r="H218" s="174"/>
      <c r="I218" s="174"/>
      <c r="J218" s="174"/>
      <c r="K218" s="174"/>
      <c r="L218" s="174"/>
      <c r="M218" s="174"/>
      <c r="N218" s="119"/>
      <c r="O218" s="124"/>
      <c r="P218" s="124"/>
      <c r="Q218" s="174"/>
      <c r="R218" s="174"/>
      <c r="S218" s="174"/>
      <c r="T218" s="174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4"/>
      <c r="C219" s="174"/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19"/>
      <c r="O219" s="124"/>
      <c r="P219" s="124"/>
      <c r="Q219" s="174"/>
      <c r="R219" s="174"/>
      <c r="S219" s="174"/>
      <c r="T219" s="174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4"/>
      <c r="C220" s="174"/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19"/>
      <c r="O220" s="124"/>
      <c r="P220" s="124"/>
      <c r="Q220" s="174"/>
      <c r="R220" s="174"/>
      <c r="S220" s="174"/>
      <c r="T220" s="174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4"/>
      <c r="C221" s="174"/>
      <c r="D221" s="174"/>
      <c r="E221" s="174"/>
      <c r="F221" s="174"/>
      <c r="G221" s="174"/>
      <c r="H221" s="174"/>
      <c r="I221" s="174"/>
      <c r="J221" s="174"/>
      <c r="K221" s="174"/>
      <c r="L221" s="174"/>
      <c r="M221" s="174"/>
      <c r="N221" s="119"/>
      <c r="O221" s="124"/>
      <c r="P221" s="124"/>
      <c r="Q221" s="174"/>
      <c r="R221" s="174"/>
      <c r="S221" s="174"/>
      <c r="T221" s="174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4"/>
      <c r="C222" s="174"/>
      <c r="D222" s="174"/>
      <c r="E222" s="174"/>
      <c r="F222" s="174"/>
      <c r="G222" s="174"/>
      <c r="H222" s="174"/>
      <c r="I222" s="174"/>
      <c r="J222" s="174"/>
      <c r="K222" s="174"/>
      <c r="L222" s="174"/>
      <c r="M222" s="174"/>
      <c r="N222" s="119"/>
      <c r="O222" s="124"/>
      <c r="P222" s="124"/>
      <c r="Q222" s="174"/>
      <c r="R222" s="174"/>
      <c r="S222" s="174"/>
      <c r="T222" s="174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4"/>
      <c r="C223" s="174"/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19"/>
      <c r="O223" s="124"/>
      <c r="P223" s="124"/>
      <c r="Q223" s="174"/>
      <c r="R223" s="174"/>
      <c r="S223" s="174"/>
      <c r="T223" s="174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4"/>
      <c r="C224" s="174"/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19"/>
      <c r="O224" s="124"/>
      <c r="P224" s="124"/>
      <c r="Q224" s="174"/>
      <c r="R224" s="174"/>
      <c r="S224" s="174"/>
      <c r="T224" s="174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4"/>
      <c r="C225" s="174"/>
      <c r="D225" s="174"/>
      <c r="E225" s="174"/>
      <c r="F225" s="174"/>
      <c r="G225" s="174"/>
      <c r="H225" s="174"/>
      <c r="I225" s="174"/>
      <c r="J225" s="174"/>
      <c r="K225" s="174"/>
      <c r="L225" s="174"/>
      <c r="M225" s="174"/>
      <c r="N225" s="119"/>
      <c r="O225" s="124"/>
      <c r="P225" s="124"/>
      <c r="Q225" s="174"/>
      <c r="R225" s="174"/>
      <c r="S225" s="174"/>
      <c r="T225" s="174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4"/>
      <c r="C226" s="174"/>
      <c r="D226" s="174"/>
      <c r="E226" s="174"/>
      <c r="F226" s="174"/>
      <c r="G226" s="174"/>
      <c r="H226" s="174"/>
      <c r="I226" s="174"/>
      <c r="J226" s="174"/>
      <c r="K226" s="174"/>
      <c r="L226" s="174"/>
      <c r="M226" s="174"/>
      <c r="N226" s="119"/>
      <c r="O226" s="124"/>
      <c r="P226" s="124"/>
      <c r="Q226" s="174"/>
      <c r="R226" s="174"/>
      <c r="S226" s="174"/>
      <c r="T226" s="174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4"/>
      <c r="C227" s="174"/>
      <c r="D227" s="174"/>
      <c r="E227" s="174"/>
      <c r="F227" s="174"/>
      <c r="G227" s="174"/>
      <c r="H227" s="174"/>
      <c r="I227" s="174"/>
      <c r="J227" s="174"/>
      <c r="K227" s="174"/>
      <c r="L227" s="174"/>
      <c r="M227" s="174"/>
      <c r="N227" s="119"/>
      <c r="O227" s="124"/>
      <c r="P227" s="124"/>
      <c r="Q227" s="174"/>
      <c r="R227" s="174"/>
      <c r="S227" s="174"/>
      <c r="T227" s="174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4"/>
      <c r="C228" s="174"/>
      <c r="D228" s="174"/>
      <c r="E228" s="174"/>
      <c r="F228" s="174"/>
      <c r="G228" s="174"/>
      <c r="H228" s="174"/>
      <c r="I228" s="174"/>
      <c r="J228" s="174"/>
      <c r="K228" s="174"/>
      <c r="L228" s="174"/>
      <c r="M228" s="174"/>
      <c r="N228" s="119"/>
      <c r="O228" s="124"/>
      <c r="P228" s="124"/>
      <c r="Q228" s="174"/>
      <c r="R228" s="174"/>
      <c r="S228" s="174"/>
      <c r="T228" s="174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4"/>
      <c r="C229" s="174"/>
      <c r="D229" s="174"/>
      <c r="E229" s="174"/>
      <c r="F229" s="174"/>
      <c r="G229" s="174"/>
      <c r="H229" s="174"/>
      <c r="I229" s="174"/>
      <c r="J229" s="174"/>
      <c r="K229" s="174"/>
      <c r="L229" s="174"/>
      <c r="M229" s="174"/>
      <c r="N229" s="119"/>
      <c r="O229" s="124"/>
      <c r="P229" s="124"/>
      <c r="Q229" s="174"/>
      <c r="R229" s="174"/>
      <c r="S229" s="174"/>
      <c r="T229" s="174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19"/>
      <c r="O230" s="124"/>
      <c r="P230" s="124"/>
      <c r="Q230" s="174"/>
      <c r="R230" s="174"/>
      <c r="S230" s="174"/>
      <c r="T230" s="174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4"/>
      <c r="C231" s="174"/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19"/>
      <c r="O231" s="124"/>
      <c r="P231" s="124"/>
      <c r="Q231" s="174"/>
      <c r="R231" s="174"/>
      <c r="S231" s="174"/>
      <c r="T231" s="174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4"/>
      <c r="C232" s="174"/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19"/>
      <c r="O232" s="124"/>
      <c r="P232" s="124"/>
      <c r="Q232" s="174"/>
      <c r="R232" s="174"/>
      <c r="S232" s="174"/>
      <c r="T232" s="174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4"/>
      <c r="C233" s="174"/>
      <c r="D233" s="174"/>
      <c r="E233" s="174"/>
      <c r="F233" s="174"/>
      <c r="G233" s="174"/>
      <c r="H233" s="174"/>
      <c r="I233" s="174"/>
      <c r="J233" s="174"/>
      <c r="K233" s="174"/>
      <c r="L233" s="174"/>
      <c r="M233" s="174"/>
      <c r="N233" s="119"/>
      <c r="O233" s="124"/>
      <c r="P233" s="124"/>
      <c r="Q233" s="174"/>
      <c r="R233" s="174"/>
      <c r="S233" s="174"/>
      <c r="T233" s="174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4"/>
      <c r="C234" s="174"/>
      <c r="D234" s="174"/>
      <c r="E234" s="174"/>
      <c r="F234" s="174"/>
      <c r="G234" s="174"/>
      <c r="H234" s="174"/>
      <c r="I234" s="174"/>
      <c r="J234" s="174"/>
      <c r="K234" s="174"/>
      <c r="L234" s="174"/>
      <c r="M234" s="174"/>
      <c r="N234" s="119"/>
      <c r="O234" s="124"/>
      <c r="P234" s="124"/>
      <c r="Q234" s="174"/>
      <c r="R234" s="174"/>
      <c r="S234" s="174"/>
      <c r="T234" s="174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19"/>
      <c r="O235" s="124"/>
      <c r="P235" s="124"/>
      <c r="Q235" s="174"/>
      <c r="R235" s="174"/>
      <c r="S235" s="174"/>
      <c r="T235" s="174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4"/>
      <c r="C236" s="174"/>
      <c r="D236" s="174"/>
      <c r="E236" s="174"/>
      <c r="F236" s="174"/>
      <c r="G236" s="174"/>
      <c r="H236" s="174"/>
      <c r="I236" s="174"/>
      <c r="J236" s="174"/>
      <c r="K236" s="174"/>
      <c r="L236" s="174"/>
      <c r="M236" s="174"/>
      <c r="N236" s="119"/>
      <c r="O236" s="124"/>
      <c r="P236" s="124"/>
      <c r="Q236" s="174"/>
      <c r="R236" s="174"/>
      <c r="S236" s="174"/>
      <c r="T236" s="174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4"/>
      <c r="C237" s="174"/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19"/>
      <c r="O237" s="124"/>
      <c r="P237" s="124"/>
      <c r="Q237" s="174"/>
      <c r="R237" s="174"/>
      <c r="S237" s="174"/>
      <c r="T237" s="174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19"/>
      <c r="O238" s="124"/>
      <c r="P238" s="124"/>
      <c r="Q238" s="174"/>
      <c r="R238" s="174"/>
      <c r="S238" s="174"/>
      <c r="T238" s="174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19"/>
      <c r="O239" s="124"/>
      <c r="P239" s="124"/>
      <c r="Q239" s="174"/>
      <c r="R239" s="174"/>
      <c r="S239" s="174"/>
      <c r="T239" s="174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4"/>
      <c r="C240" s="174"/>
      <c r="D240" s="174"/>
      <c r="E240" s="174"/>
      <c r="F240" s="174"/>
      <c r="G240" s="174"/>
      <c r="H240" s="174"/>
      <c r="I240" s="174"/>
      <c r="J240" s="174"/>
      <c r="K240" s="174"/>
      <c r="L240" s="174"/>
      <c r="M240" s="174"/>
      <c r="N240" s="119"/>
      <c r="O240" s="124"/>
      <c r="P240" s="124"/>
      <c r="Q240" s="174"/>
      <c r="R240" s="174"/>
      <c r="S240" s="174"/>
      <c r="T240" s="174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4"/>
      <c r="C241" s="174"/>
      <c r="D241" s="174"/>
      <c r="E241" s="174"/>
      <c r="F241" s="174"/>
      <c r="G241" s="174"/>
      <c r="H241" s="174"/>
      <c r="I241" s="174"/>
      <c r="J241" s="174"/>
      <c r="K241" s="174"/>
      <c r="L241" s="174"/>
      <c r="M241" s="174"/>
      <c r="N241" s="119"/>
      <c r="O241" s="124"/>
      <c r="P241" s="124"/>
      <c r="Q241" s="174"/>
      <c r="R241" s="174"/>
      <c r="S241" s="174"/>
      <c r="T241" s="174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78"/>
      <c r="C246" s="179"/>
      <c r="D246" s="179"/>
      <c r="E246" s="46"/>
      <c r="F246" s="46"/>
      <c r="G246" s="46"/>
      <c r="H246" s="178"/>
      <c r="I246" s="178"/>
      <c r="J246" s="178"/>
      <c r="K246" s="178"/>
      <c r="L246" s="178"/>
      <c r="M246" s="178"/>
      <c r="N246" s="178"/>
      <c r="O246" s="178"/>
      <c r="P246" s="178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75"/>
      <c r="C247" s="175"/>
      <c r="D247" s="175"/>
      <c r="E247" s="123"/>
      <c r="F247" s="123"/>
      <c r="G247" s="123"/>
      <c r="H247" s="176"/>
      <c r="I247" s="176"/>
      <c r="J247" s="176"/>
      <c r="K247" s="176"/>
      <c r="L247" s="177"/>
      <c r="M247" s="177"/>
      <c r="N247" s="177"/>
      <c r="O247" s="177"/>
      <c r="P247" s="177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75"/>
      <c r="C248" s="175"/>
      <c r="D248" s="175"/>
      <c r="E248" s="123"/>
      <c r="F248" s="123"/>
      <c r="G248" s="123"/>
      <c r="H248" s="176"/>
      <c r="I248" s="176"/>
      <c r="J248" s="176"/>
      <c r="K248" s="176"/>
      <c r="L248" s="177"/>
      <c r="M248" s="177"/>
      <c r="N248" s="177"/>
      <c r="O248" s="177"/>
      <c r="P248" s="177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75"/>
      <c r="C249" s="175"/>
      <c r="D249" s="175"/>
      <c r="E249" s="123"/>
      <c r="F249" s="123"/>
      <c r="G249" s="123"/>
      <c r="H249" s="176"/>
      <c r="I249" s="176"/>
      <c r="J249" s="176"/>
      <c r="K249" s="176"/>
      <c r="L249" s="177"/>
      <c r="M249" s="177"/>
      <c r="N249" s="177"/>
      <c r="O249" s="177"/>
      <c r="P249" s="177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75"/>
      <c r="C250" s="175"/>
      <c r="D250" s="175"/>
      <c r="E250" s="123"/>
      <c r="F250" s="123"/>
      <c r="G250" s="123"/>
      <c r="H250" s="176"/>
      <c r="I250" s="176"/>
      <c r="J250" s="176"/>
      <c r="K250" s="176"/>
      <c r="L250" s="177"/>
      <c r="M250" s="177"/>
      <c r="N250" s="177"/>
      <c r="O250" s="177"/>
      <c r="P250" s="177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75"/>
      <c r="C251" s="175"/>
      <c r="D251" s="175"/>
      <c r="E251" s="123"/>
      <c r="F251" s="123"/>
      <c r="G251" s="123"/>
      <c r="H251" s="176"/>
      <c r="I251" s="176"/>
      <c r="J251" s="176"/>
      <c r="K251" s="176"/>
      <c r="L251" s="177"/>
      <c r="M251" s="177"/>
      <c r="N251" s="177"/>
      <c r="O251" s="177"/>
      <c r="P251" s="177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75"/>
      <c r="C252" s="175"/>
      <c r="D252" s="175"/>
      <c r="E252" s="123"/>
      <c r="F252" s="123"/>
      <c r="G252" s="123"/>
      <c r="H252" s="176"/>
      <c r="I252" s="176"/>
      <c r="J252" s="176"/>
      <c r="K252" s="176"/>
      <c r="L252" s="177"/>
      <c r="M252" s="177"/>
      <c r="N252" s="177"/>
      <c r="O252" s="177"/>
      <c r="P252" s="177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75"/>
      <c r="C253" s="175"/>
      <c r="D253" s="175"/>
      <c r="E253" s="123"/>
      <c r="F253" s="123"/>
      <c r="G253" s="123"/>
      <c r="H253" s="176"/>
      <c r="I253" s="176"/>
      <c r="J253" s="176"/>
      <c r="K253" s="176"/>
      <c r="L253" s="177"/>
      <c r="M253" s="177"/>
      <c r="N253" s="177"/>
      <c r="O253" s="177"/>
      <c r="P253" s="177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78"/>
      <c r="C256" s="179"/>
      <c r="D256" s="179"/>
      <c r="E256" s="180"/>
      <c r="F256" s="180"/>
      <c r="G256" s="180"/>
      <c r="H256" s="180"/>
      <c r="I256" s="180"/>
      <c r="J256" s="180"/>
      <c r="K256" s="180"/>
      <c r="L256" s="180"/>
      <c r="M256" s="180"/>
      <c r="N256" s="46"/>
      <c r="O256" s="46"/>
      <c r="P256" s="178"/>
      <c r="Q256" s="178"/>
      <c r="R256" s="178"/>
      <c r="S256" s="178"/>
      <c r="T256" s="178"/>
      <c r="U256" s="178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19"/>
      <c r="O257" s="124"/>
      <c r="P257" s="174"/>
      <c r="Q257" s="174"/>
      <c r="R257" s="174"/>
      <c r="S257" s="174"/>
      <c r="T257" s="174"/>
      <c r="U257" s="174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4"/>
      <c r="C258" s="174"/>
      <c r="D258" s="174"/>
      <c r="E258" s="174"/>
      <c r="F258" s="174"/>
      <c r="G258" s="174"/>
      <c r="H258" s="174"/>
      <c r="I258" s="174"/>
      <c r="J258" s="174"/>
      <c r="K258" s="174"/>
      <c r="L258" s="174"/>
      <c r="M258" s="174"/>
      <c r="N258" s="119"/>
      <c r="O258" s="124"/>
      <c r="P258" s="174"/>
      <c r="Q258" s="174"/>
      <c r="R258" s="174"/>
      <c r="S258" s="174"/>
      <c r="T258" s="174"/>
      <c r="U258" s="174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4"/>
      <c r="C259" s="174"/>
      <c r="D259" s="174"/>
      <c r="E259" s="174"/>
      <c r="F259" s="174"/>
      <c r="G259" s="174"/>
      <c r="H259" s="174"/>
      <c r="I259" s="174"/>
      <c r="J259" s="174"/>
      <c r="K259" s="174"/>
      <c r="L259" s="174"/>
      <c r="M259" s="174"/>
      <c r="N259" s="119"/>
      <c r="O259" s="124"/>
      <c r="P259" s="174"/>
      <c r="Q259" s="174"/>
      <c r="R259" s="174"/>
      <c r="S259" s="174"/>
      <c r="T259" s="174"/>
      <c r="U259" s="174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4"/>
      <c r="C260" s="174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19"/>
      <c r="O260" s="124"/>
      <c r="P260" s="174"/>
      <c r="Q260" s="174"/>
      <c r="R260" s="174"/>
      <c r="S260" s="174"/>
      <c r="T260" s="174"/>
      <c r="U260" s="174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4"/>
      <c r="C261" s="174"/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19"/>
      <c r="O261" s="124"/>
      <c r="P261" s="174"/>
      <c r="Q261" s="174"/>
      <c r="R261" s="174"/>
      <c r="S261" s="174"/>
      <c r="T261" s="174"/>
      <c r="U261" s="174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4"/>
      <c r="C262" s="174"/>
      <c r="D262" s="174"/>
      <c r="E262" s="174"/>
      <c r="F262" s="174"/>
      <c r="G262" s="174"/>
      <c r="H262" s="174"/>
      <c r="I262" s="174"/>
      <c r="J262" s="174"/>
      <c r="K262" s="174"/>
      <c r="L262" s="174"/>
      <c r="M262" s="174"/>
      <c r="N262" s="119"/>
      <c r="O262" s="124"/>
      <c r="P262" s="174"/>
      <c r="Q262" s="174"/>
      <c r="R262" s="174"/>
      <c r="S262" s="174"/>
      <c r="T262" s="174"/>
      <c r="U262" s="174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19"/>
      <c r="O263" s="124"/>
      <c r="P263" s="174"/>
      <c r="Q263" s="174"/>
      <c r="R263" s="174"/>
      <c r="S263" s="174"/>
      <c r="T263" s="174"/>
      <c r="U263" s="174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4"/>
      <c r="C264" s="174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19"/>
      <c r="O264" s="124"/>
      <c r="P264" s="174"/>
      <c r="Q264" s="174"/>
      <c r="R264" s="174"/>
      <c r="S264" s="174"/>
      <c r="T264" s="174"/>
      <c r="U264" s="174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4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19"/>
      <c r="O265" s="124"/>
      <c r="P265" s="174"/>
      <c r="Q265" s="174"/>
      <c r="R265" s="174"/>
      <c r="S265" s="174"/>
      <c r="T265" s="174"/>
      <c r="U265" s="174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19"/>
      <c r="O266" s="124"/>
      <c r="P266" s="174"/>
      <c r="Q266" s="174"/>
      <c r="R266" s="174"/>
      <c r="S266" s="174"/>
      <c r="T266" s="174"/>
      <c r="U266" s="174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4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19"/>
      <c r="O267" s="124"/>
      <c r="P267" s="174"/>
      <c r="Q267" s="174"/>
      <c r="R267" s="174"/>
      <c r="S267" s="174"/>
      <c r="T267" s="174"/>
      <c r="U267" s="174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4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19"/>
      <c r="O268" s="124"/>
      <c r="P268" s="174"/>
      <c r="Q268" s="174"/>
      <c r="R268" s="174"/>
      <c r="S268" s="174"/>
      <c r="T268" s="174"/>
      <c r="U268" s="174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4"/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19"/>
      <c r="O269" s="124"/>
      <c r="P269" s="174"/>
      <c r="Q269" s="174"/>
      <c r="R269" s="174"/>
      <c r="S269" s="174"/>
      <c r="T269" s="174"/>
      <c r="U269" s="174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4"/>
      <c r="C270" s="174"/>
      <c r="D270" s="174"/>
      <c r="E270" s="174"/>
      <c r="F270" s="174"/>
      <c r="G270" s="174"/>
      <c r="H270" s="174"/>
      <c r="I270" s="174"/>
      <c r="J270" s="174"/>
      <c r="K270" s="174"/>
      <c r="L270" s="174"/>
      <c r="M270" s="174"/>
      <c r="N270" s="119"/>
      <c r="O270" s="124"/>
      <c r="P270" s="174"/>
      <c r="Q270" s="174"/>
      <c r="R270" s="174"/>
      <c r="S270" s="174"/>
      <c r="T270" s="174"/>
      <c r="U270" s="174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4"/>
      <c r="C271" s="174"/>
      <c r="D271" s="174"/>
      <c r="E271" s="174"/>
      <c r="F271" s="174"/>
      <c r="G271" s="174"/>
      <c r="H271" s="174"/>
      <c r="I271" s="174"/>
      <c r="J271" s="174"/>
      <c r="K271" s="174"/>
      <c r="L271" s="174"/>
      <c r="M271" s="174"/>
      <c r="N271" s="119"/>
      <c r="O271" s="124"/>
      <c r="P271" s="174"/>
      <c r="Q271" s="174"/>
      <c r="R271" s="174"/>
      <c r="S271" s="174"/>
      <c r="T271" s="174"/>
      <c r="U271" s="174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4"/>
      <c r="C272" s="174"/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19"/>
      <c r="O272" s="124"/>
      <c r="P272" s="174"/>
      <c r="Q272" s="174"/>
      <c r="R272" s="174"/>
      <c r="S272" s="174"/>
      <c r="T272" s="174"/>
      <c r="U272" s="174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4"/>
      <c r="C273" s="174"/>
      <c r="D273" s="174"/>
      <c r="E273" s="174"/>
      <c r="F273" s="174"/>
      <c r="G273" s="174"/>
      <c r="H273" s="174"/>
      <c r="I273" s="174"/>
      <c r="J273" s="174"/>
      <c r="K273" s="174"/>
      <c r="L273" s="174"/>
      <c r="M273" s="174"/>
      <c r="N273" s="119"/>
      <c r="O273" s="124"/>
      <c r="P273" s="174"/>
      <c r="Q273" s="174"/>
      <c r="R273" s="174"/>
      <c r="S273" s="174"/>
      <c r="T273" s="174"/>
      <c r="U273" s="174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19"/>
      <c r="O274" s="124"/>
      <c r="P274" s="174"/>
      <c r="Q274" s="174"/>
      <c r="R274" s="174"/>
      <c r="S274" s="174"/>
      <c r="T274" s="174"/>
      <c r="U274" s="174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4"/>
      <c r="C275" s="174"/>
      <c r="D275" s="174"/>
      <c r="E275" s="174"/>
      <c r="F275" s="174"/>
      <c r="G275" s="174"/>
      <c r="H275" s="174"/>
      <c r="I275" s="174"/>
      <c r="J275" s="174"/>
      <c r="K275" s="174"/>
      <c r="L275" s="174"/>
      <c r="M275" s="174"/>
      <c r="N275" s="119"/>
      <c r="O275" s="124"/>
      <c r="P275" s="174"/>
      <c r="Q275" s="174"/>
      <c r="R275" s="174"/>
      <c r="S275" s="174"/>
      <c r="T275" s="174"/>
      <c r="U275" s="174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4"/>
      <c r="C276" s="174"/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19"/>
      <c r="O276" s="124"/>
      <c r="P276" s="174"/>
      <c r="Q276" s="174"/>
      <c r="R276" s="174"/>
      <c r="S276" s="174"/>
      <c r="T276" s="174"/>
      <c r="U276" s="174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4"/>
      <c r="C277" s="174"/>
      <c r="D277" s="174"/>
      <c r="E277" s="174"/>
      <c r="F277" s="174"/>
      <c r="G277" s="174"/>
      <c r="H277" s="174"/>
      <c r="I277" s="174"/>
      <c r="J277" s="174"/>
      <c r="K277" s="174"/>
      <c r="L277" s="174"/>
      <c r="M277" s="174"/>
      <c r="N277" s="119"/>
      <c r="O277" s="124"/>
      <c r="P277" s="174"/>
      <c r="Q277" s="174"/>
      <c r="R277" s="174"/>
      <c r="S277" s="174"/>
      <c r="T277" s="174"/>
      <c r="U277" s="174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4"/>
      <c r="C278" s="174"/>
      <c r="D278" s="174"/>
      <c r="E278" s="174"/>
      <c r="F278" s="174"/>
      <c r="G278" s="174"/>
      <c r="H278" s="174"/>
      <c r="I278" s="174"/>
      <c r="J278" s="174"/>
      <c r="K278" s="174"/>
      <c r="L278" s="174"/>
      <c r="M278" s="174"/>
      <c r="N278" s="119"/>
      <c r="O278" s="124"/>
      <c r="P278" s="174"/>
      <c r="Q278" s="174"/>
      <c r="R278" s="174"/>
      <c r="S278" s="174"/>
      <c r="T278" s="174"/>
      <c r="U278" s="174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4"/>
      <c r="C279" s="174"/>
      <c r="D279" s="174"/>
      <c r="E279" s="174"/>
      <c r="F279" s="174"/>
      <c r="G279" s="174"/>
      <c r="H279" s="174"/>
      <c r="I279" s="174"/>
      <c r="J279" s="174"/>
      <c r="K279" s="174"/>
      <c r="L279" s="174"/>
      <c r="M279" s="174"/>
      <c r="N279" s="119"/>
      <c r="O279" s="124"/>
      <c r="P279" s="174"/>
      <c r="Q279" s="174"/>
      <c r="R279" s="174"/>
      <c r="S279" s="174"/>
      <c r="T279" s="174"/>
      <c r="U279" s="174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4"/>
      <c r="C280" s="174"/>
      <c r="D280" s="174"/>
      <c r="E280" s="174"/>
      <c r="F280" s="174"/>
      <c r="G280" s="174"/>
      <c r="H280" s="174"/>
      <c r="I280" s="174"/>
      <c r="J280" s="174"/>
      <c r="K280" s="174"/>
      <c r="L280" s="174"/>
      <c r="M280" s="174"/>
      <c r="N280" s="119"/>
      <c r="O280" s="124"/>
      <c r="P280" s="174"/>
      <c r="Q280" s="174"/>
      <c r="R280" s="174"/>
      <c r="S280" s="174"/>
      <c r="T280" s="174"/>
      <c r="U280" s="174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4"/>
      <c r="C281" s="174"/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19"/>
      <c r="O281" s="124"/>
      <c r="P281" s="174"/>
      <c r="Q281" s="174"/>
      <c r="R281" s="174"/>
      <c r="S281" s="174"/>
      <c r="T281" s="174"/>
      <c r="U281" s="174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4"/>
      <c r="C282" s="174"/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19"/>
      <c r="O282" s="124"/>
      <c r="P282" s="174"/>
      <c r="Q282" s="174"/>
      <c r="R282" s="174"/>
      <c r="S282" s="174"/>
      <c r="T282" s="174"/>
      <c r="U282" s="174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4"/>
      <c r="C283" s="174"/>
      <c r="D283" s="174"/>
      <c r="E283" s="174"/>
      <c r="F283" s="174"/>
      <c r="G283" s="174"/>
      <c r="H283" s="174"/>
      <c r="I283" s="174"/>
      <c r="J283" s="174"/>
      <c r="K283" s="174"/>
      <c r="L283" s="174"/>
      <c r="M283" s="174"/>
      <c r="N283" s="119"/>
      <c r="O283" s="124"/>
      <c r="P283" s="174"/>
      <c r="Q283" s="174"/>
      <c r="R283" s="174"/>
      <c r="S283" s="174"/>
      <c r="T283" s="174"/>
      <c r="U283" s="174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19"/>
      <c r="O284" s="124"/>
      <c r="P284" s="174"/>
      <c r="Q284" s="174"/>
      <c r="R284" s="174"/>
      <c r="S284" s="174"/>
      <c r="T284" s="174"/>
      <c r="U284" s="174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4"/>
      <c r="C285" s="174"/>
      <c r="D285" s="174"/>
      <c r="E285" s="174"/>
      <c r="F285" s="174"/>
      <c r="G285" s="174"/>
      <c r="H285" s="174"/>
      <c r="I285" s="174"/>
      <c r="J285" s="174"/>
      <c r="K285" s="174"/>
      <c r="L285" s="174"/>
      <c r="M285" s="174"/>
      <c r="N285" s="119"/>
      <c r="O285" s="124"/>
      <c r="P285" s="174"/>
      <c r="Q285" s="174"/>
      <c r="R285" s="174"/>
      <c r="S285" s="174"/>
      <c r="T285" s="174"/>
      <c r="U285" s="174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4"/>
      <c r="C286" s="174"/>
      <c r="D286" s="174"/>
      <c r="E286" s="174"/>
      <c r="F286" s="174"/>
      <c r="G286" s="174"/>
      <c r="H286" s="174"/>
      <c r="I286" s="174"/>
      <c r="J286" s="174"/>
      <c r="K286" s="174"/>
      <c r="L286" s="174"/>
      <c r="M286" s="174"/>
      <c r="N286" s="119"/>
      <c r="O286" s="124"/>
      <c r="P286" s="174"/>
      <c r="Q286" s="174"/>
      <c r="R286" s="174"/>
      <c r="S286" s="174"/>
      <c r="T286" s="174"/>
      <c r="U286" s="174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4"/>
      <c r="C287" s="174"/>
      <c r="D287" s="174"/>
      <c r="E287" s="174"/>
      <c r="F287" s="174"/>
      <c r="G287" s="174"/>
      <c r="H287" s="174"/>
      <c r="I287" s="174"/>
      <c r="J287" s="174"/>
      <c r="K287" s="174"/>
      <c r="L287" s="174"/>
      <c r="M287" s="174"/>
      <c r="N287" s="119"/>
      <c r="O287" s="124"/>
      <c r="P287" s="174"/>
      <c r="Q287" s="174"/>
      <c r="R287" s="174"/>
      <c r="S287" s="174"/>
      <c r="T287" s="174"/>
      <c r="U287" s="174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4"/>
      <c r="C288" s="174"/>
      <c r="D288" s="174"/>
      <c r="E288" s="174"/>
      <c r="F288" s="174"/>
      <c r="G288" s="174"/>
      <c r="H288" s="174"/>
      <c r="I288" s="174"/>
      <c r="J288" s="174"/>
      <c r="K288" s="174"/>
      <c r="L288" s="174"/>
      <c r="M288" s="174"/>
      <c r="N288" s="119"/>
      <c r="O288" s="124"/>
      <c r="P288" s="174"/>
      <c r="Q288" s="174"/>
      <c r="R288" s="174"/>
      <c r="S288" s="174"/>
      <c r="T288" s="174"/>
      <c r="U288" s="174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4"/>
      <c r="C289" s="174"/>
      <c r="D289" s="174"/>
      <c r="E289" s="174"/>
      <c r="F289" s="174"/>
      <c r="G289" s="174"/>
      <c r="H289" s="174"/>
      <c r="I289" s="174"/>
      <c r="J289" s="174"/>
      <c r="K289" s="174"/>
      <c r="L289" s="174"/>
      <c r="M289" s="174"/>
      <c r="N289" s="119"/>
      <c r="O289" s="124"/>
      <c r="P289" s="174"/>
      <c r="Q289" s="174"/>
      <c r="R289" s="174"/>
      <c r="S289" s="174"/>
      <c r="T289" s="174"/>
      <c r="U289" s="174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4"/>
      <c r="C290" s="174"/>
      <c r="D290" s="174"/>
      <c r="E290" s="174"/>
      <c r="F290" s="174"/>
      <c r="G290" s="174"/>
      <c r="H290" s="174"/>
      <c r="I290" s="174"/>
      <c r="J290" s="174"/>
      <c r="K290" s="174"/>
      <c r="L290" s="174"/>
      <c r="M290" s="174"/>
      <c r="N290" s="119"/>
      <c r="O290" s="124"/>
      <c r="P290" s="174"/>
      <c r="Q290" s="174"/>
      <c r="R290" s="174"/>
      <c r="S290" s="174"/>
      <c r="T290" s="174"/>
      <c r="U290" s="174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4"/>
      <c r="C291" s="174"/>
      <c r="D291" s="174"/>
      <c r="E291" s="174"/>
      <c r="F291" s="174"/>
      <c r="G291" s="174"/>
      <c r="H291" s="174"/>
      <c r="I291" s="174"/>
      <c r="J291" s="174"/>
      <c r="K291" s="174"/>
      <c r="L291" s="174"/>
      <c r="M291" s="174"/>
      <c r="N291" s="119"/>
      <c r="O291" s="124"/>
      <c r="P291" s="174"/>
      <c r="Q291" s="174"/>
      <c r="R291" s="174"/>
      <c r="S291" s="174"/>
      <c r="T291" s="174"/>
      <c r="U291" s="174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4"/>
      <c r="C292" s="174"/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19"/>
      <c r="O292" s="124"/>
      <c r="P292" s="174"/>
      <c r="Q292" s="174"/>
      <c r="R292" s="174"/>
      <c r="S292" s="174"/>
      <c r="T292" s="174"/>
      <c r="U292" s="174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4"/>
      <c r="C293" s="174"/>
      <c r="D293" s="174"/>
      <c r="E293" s="174"/>
      <c r="F293" s="174"/>
      <c r="G293" s="174"/>
      <c r="H293" s="174"/>
      <c r="I293" s="174"/>
      <c r="J293" s="174"/>
      <c r="K293" s="174"/>
      <c r="L293" s="174"/>
      <c r="M293" s="174"/>
      <c r="N293" s="119"/>
      <c r="O293" s="124"/>
      <c r="P293" s="174"/>
      <c r="Q293" s="174"/>
      <c r="R293" s="174"/>
      <c r="S293" s="174"/>
      <c r="T293" s="174"/>
      <c r="U293" s="174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4"/>
      <c r="C294" s="174"/>
      <c r="D294" s="174"/>
      <c r="E294" s="174"/>
      <c r="F294" s="174"/>
      <c r="G294" s="174"/>
      <c r="H294" s="174"/>
      <c r="I294" s="174"/>
      <c r="J294" s="174"/>
      <c r="K294" s="174"/>
      <c r="L294" s="174"/>
      <c r="M294" s="174"/>
      <c r="N294" s="119"/>
      <c r="O294" s="124"/>
      <c r="P294" s="174"/>
      <c r="Q294" s="174"/>
      <c r="R294" s="174"/>
      <c r="S294" s="174"/>
      <c r="T294" s="174"/>
      <c r="U294" s="174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4"/>
      <c r="C295" s="174"/>
      <c r="D295" s="174"/>
      <c r="E295" s="174"/>
      <c r="F295" s="174"/>
      <c r="G295" s="174"/>
      <c r="H295" s="174"/>
      <c r="I295" s="174"/>
      <c r="J295" s="174"/>
      <c r="K295" s="174"/>
      <c r="L295" s="174"/>
      <c r="M295" s="174"/>
      <c r="N295" s="119"/>
      <c r="O295" s="124"/>
      <c r="P295" s="174"/>
      <c r="Q295" s="174"/>
      <c r="R295" s="174"/>
      <c r="S295" s="174"/>
      <c r="T295" s="174"/>
      <c r="U295" s="174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4"/>
      <c r="C296" s="174"/>
      <c r="D296" s="174"/>
      <c r="E296" s="174"/>
      <c r="F296" s="174"/>
      <c r="G296" s="174"/>
      <c r="H296" s="174"/>
      <c r="I296" s="174"/>
      <c r="J296" s="174"/>
      <c r="K296" s="174"/>
      <c r="L296" s="174"/>
      <c r="M296" s="174"/>
      <c r="N296" s="119"/>
      <c r="O296" s="124"/>
      <c r="P296" s="174"/>
      <c r="Q296" s="174"/>
      <c r="R296" s="174"/>
      <c r="S296" s="174"/>
      <c r="T296" s="174"/>
      <c r="U296" s="174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4"/>
      <c r="C297" s="174"/>
      <c r="D297" s="174"/>
      <c r="E297" s="174"/>
      <c r="F297" s="174"/>
      <c r="G297" s="174"/>
      <c r="H297" s="174"/>
      <c r="I297" s="174"/>
      <c r="J297" s="174"/>
      <c r="K297" s="174"/>
      <c r="L297" s="174"/>
      <c r="M297" s="174"/>
      <c r="N297" s="119"/>
      <c r="O297" s="124"/>
      <c r="P297" s="174"/>
      <c r="Q297" s="174"/>
      <c r="R297" s="174"/>
      <c r="S297" s="174"/>
      <c r="T297" s="174"/>
      <c r="U297" s="174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4"/>
      <c r="C298" s="174"/>
      <c r="D298" s="174"/>
      <c r="E298" s="174"/>
      <c r="F298" s="174"/>
      <c r="G298" s="174"/>
      <c r="H298" s="174"/>
      <c r="I298" s="174"/>
      <c r="J298" s="174"/>
      <c r="K298" s="174"/>
      <c r="L298" s="174"/>
      <c r="M298" s="174"/>
      <c r="N298" s="119"/>
      <c r="O298" s="124"/>
      <c r="P298" s="174"/>
      <c r="Q298" s="174"/>
      <c r="R298" s="174"/>
      <c r="S298" s="174"/>
      <c r="T298" s="174"/>
      <c r="U298" s="174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4"/>
      <c r="C299" s="174"/>
      <c r="D299" s="174"/>
      <c r="E299" s="174"/>
      <c r="F299" s="174"/>
      <c r="G299" s="174"/>
      <c r="H299" s="174"/>
      <c r="I299" s="174"/>
      <c r="J299" s="174"/>
      <c r="K299" s="174"/>
      <c r="L299" s="174"/>
      <c r="M299" s="174"/>
      <c r="N299" s="119"/>
      <c r="O299" s="124"/>
      <c r="P299" s="174"/>
      <c r="Q299" s="174"/>
      <c r="R299" s="174"/>
      <c r="S299" s="174"/>
      <c r="T299" s="174"/>
      <c r="U299" s="174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4"/>
      <c r="C300" s="174"/>
      <c r="D300" s="174"/>
      <c r="E300" s="174"/>
      <c r="F300" s="174"/>
      <c r="G300" s="174"/>
      <c r="H300" s="174"/>
      <c r="I300" s="174"/>
      <c r="J300" s="174"/>
      <c r="K300" s="174"/>
      <c r="L300" s="174"/>
      <c r="M300" s="174"/>
      <c r="N300" s="119"/>
      <c r="O300" s="124"/>
      <c r="P300" s="174"/>
      <c r="Q300" s="174"/>
      <c r="R300" s="174"/>
      <c r="S300" s="174"/>
      <c r="T300" s="174"/>
      <c r="U300" s="174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4"/>
      <c r="C301" s="174"/>
      <c r="D301" s="174"/>
      <c r="E301" s="174"/>
      <c r="F301" s="174"/>
      <c r="G301" s="174"/>
      <c r="H301" s="174"/>
      <c r="I301" s="174"/>
      <c r="J301" s="174"/>
      <c r="K301" s="174"/>
      <c r="L301" s="174"/>
      <c r="M301" s="174"/>
      <c r="N301" s="119"/>
      <c r="O301" s="124"/>
      <c r="P301" s="174"/>
      <c r="Q301" s="174"/>
      <c r="R301" s="174"/>
      <c r="S301" s="174"/>
      <c r="T301" s="174"/>
      <c r="U301" s="174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4"/>
      <c r="C302" s="174"/>
      <c r="D302" s="174"/>
      <c r="E302" s="174"/>
      <c r="F302" s="174"/>
      <c r="G302" s="174"/>
      <c r="H302" s="174"/>
      <c r="I302" s="174"/>
      <c r="J302" s="174"/>
      <c r="K302" s="174"/>
      <c r="L302" s="174"/>
      <c r="M302" s="174"/>
      <c r="N302" s="119"/>
      <c r="O302" s="124"/>
      <c r="P302" s="174"/>
      <c r="Q302" s="174"/>
      <c r="R302" s="174"/>
      <c r="S302" s="174"/>
      <c r="T302" s="174"/>
      <c r="U302" s="174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4"/>
      <c r="C303" s="174"/>
      <c r="D303" s="174"/>
      <c r="E303" s="174"/>
      <c r="F303" s="174"/>
      <c r="G303" s="174"/>
      <c r="H303" s="174"/>
      <c r="I303" s="174"/>
      <c r="J303" s="174"/>
      <c r="K303" s="174"/>
      <c r="L303" s="174"/>
      <c r="M303" s="174"/>
      <c r="N303" s="119"/>
      <c r="O303" s="124"/>
      <c r="P303" s="174"/>
      <c r="Q303" s="174"/>
      <c r="R303" s="174"/>
      <c r="S303" s="174"/>
      <c r="T303" s="174"/>
      <c r="U303" s="174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19"/>
      <c r="O304" s="124"/>
      <c r="P304" s="174"/>
      <c r="Q304" s="174"/>
      <c r="R304" s="174"/>
      <c r="S304" s="174"/>
      <c r="T304" s="174"/>
      <c r="U304" s="174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19"/>
      <c r="O305" s="124"/>
      <c r="P305" s="174"/>
      <c r="Q305" s="174"/>
      <c r="R305" s="174"/>
      <c r="S305" s="174"/>
      <c r="T305" s="174"/>
      <c r="U305" s="174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4"/>
      <c r="C306" s="174"/>
      <c r="D306" s="174"/>
      <c r="E306" s="174"/>
      <c r="F306" s="174"/>
      <c r="G306" s="174"/>
      <c r="H306" s="174"/>
      <c r="I306" s="174"/>
      <c r="J306" s="174"/>
      <c r="K306" s="174"/>
      <c r="L306" s="174"/>
      <c r="M306" s="174"/>
      <c r="N306" s="119"/>
      <c r="O306" s="124"/>
      <c r="P306" s="174"/>
      <c r="Q306" s="174"/>
      <c r="R306" s="174"/>
      <c r="S306" s="174"/>
      <c r="T306" s="174"/>
      <c r="U306" s="174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78"/>
      <c r="C311" s="179"/>
      <c r="D311" s="179"/>
      <c r="E311" s="46"/>
      <c r="F311" s="46"/>
      <c r="G311" s="46"/>
      <c r="H311" s="178"/>
      <c r="I311" s="178"/>
      <c r="J311" s="178"/>
      <c r="K311" s="178"/>
      <c r="L311" s="46"/>
      <c r="M311" s="178"/>
      <c r="N311" s="178"/>
      <c r="O311" s="178"/>
      <c r="P311" s="178"/>
      <c r="Q311" s="178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75"/>
      <c r="C312" s="175"/>
      <c r="D312" s="175"/>
      <c r="E312" s="123"/>
      <c r="F312" s="123"/>
      <c r="G312" s="123"/>
      <c r="H312" s="176"/>
      <c r="I312" s="176"/>
      <c r="J312" s="176"/>
      <c r="K312" s="176"/>
      <c r="L312" s="124"/>
      <c r="M312" s="177"/>
      <c r="N312" s="177"/>
      <c r="O312" s="177"/>
      <c r="P312" s="177"/>
      <c r="Q312" s="177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75"/>
      <c r="C313" s="175"/>
      <c r="D313" s="175"/>
      <c r="E313" s="123"/>
      <c r="F313" s="123"/>
      <c r="G313" s="123"/>
      <c r="H313" s="176"/>
      <c r="I313" s="176"/>
      <c r="J313" s="176"/>
      <c r="K313" s="176"/>
      <c r="L313" s="124"/>
      <c r="M313" s="177"/>
      <c r="N313" s="177"/>
      <c r="O313" s="177"/>
      <c r="P313" s="177"/>
      <c r="Q313" s="177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75"/>
      <c r="C314" s="175"/>
      <c r="D314" s="175"/>
      <c r="E314" s="123"/>
      <c r="F314" s="123"/>
      <c r="G314" s="123"/>
      <c r="H314" s="176"/>
      <c r="I314" s="176"/>
      <c r="J314" s="176"/>
      <c r="K314" s="176"/>
      <c r="L314" s="124"/>
      <c r="M314" s="177"/>
      <c r="N314" s="177"/>
      <c r="O314" s="177"/>
      <c r="P314" s="177"/>
      <c r="Q314" s="177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75"/>
      <c r="C315" s="175"/>
      <c r="D315" s="175"/>
      <c r="E315" s="123"/>
      <c r="F315" s="123"/>
      <c r="G315" s="123"/>
      <c r="H315" s="176"/>
      <c r="I315" s="176"/>
      <c r="J315" s="176"/>
      <c r="K315" s="176"/>
      <c r="L315" s="124"/>
      <c r="M315" s="177"/>
      <c r="N315" s="177"/>
      <c r="O315" s="177"/>
      <c r="P315" s="177"/>
      <c r="Q315" s="177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75"/>
      <c r="C316" s="175"/>
      <c r="D316" s="175"/>
      <c r="E316" s="123"/>
      <c r="F316" s="123"/>
      <c r="G316" s="123"/>
      <c r="H316" s="176"/>
      <c r="I316" s="176"/>
      <c r="J316" s="176"/>
      <c r="K316" s="176"/>
      <c r="L316" s="124"/>
      <c r="M316" s="177"/>
      <c r="N316" s="177"/>
      <c r="O316" s="177"/>
      <c r="P316" s="177"/>
      <c r="Q316" s="177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75"/>
      <c r="C317" s="175"/>
      <c r="D317" s="175"/>
      <c r="E317" s="123"/>
      <c r="F317" s="123"/>
      <c r="G317" s="123"/>
      <c r="H317" s="176"/>
      <c r="I317" s="176"/>
      <c r="J317" s="176"/>
      <c r="K317" s="176"/>
      <c r="L317" s="124"/>
      <c r="M317" s="177"/>
      <c r="N317" s="177"/>
      <c r="O317" s="177"/>
      <c r="P317" s="177"/>
      <c r="Q317" s="177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78"/>
      <c r="C320" s="179"/>
      <c r="D320" s="179"/>
      <c r="E320" s="180"/>
      <c r="F320" s="180"/>
      <c r="G320" s="180"/>
      <c r="H320" s="180"/>
      <c r="I320" s="180"/>
      <c r="J320" s="180"/>
      <c r="K320" s="180"/>
      <c r="L320" s="180"/>
      <c r="M320" s="180"/>
      <c r="N320" s="46"/>
      <c r="O320" s="46"/>
      <c r="P320" s="178"/>
      <c r="Q320" s="178"/>
      <c r="R320" s="178"/>
      <c r="S320" s="178"/>
      <c r="T320" s="178"/>
      <c r="U320" s="178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4"/>
      <c r="C321" s="174"/>
      <c r="D321" s="174"/>
      <c r="E321" s="174"/>
      <c r="F321" s="174"/>
      <c r="G321" s="174"/>
      <c r="H321" s="174"/>
      <c r="I321" s="174"/>
      <c r="J321" s="174"/>
      <c r="K321" s="174"/>
      <c r="L321" s="174"/>
      <c r="M321" s="174"/>
      <c r="N321" s="119"/>
      <c r="O321" s="124"/>
      <c r="P321" s="174"/>
      <c r="Q321" s="174"/>
      <c r="R321" s="174"/>
      <c r="S321" s="174"/>
      <c r="T321" s="174"/>
      <c r="U321" s="174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4"/>
      <c r="C322" s="174"/>
      <c r="D322" s="174"/>
      <c r="E322" s="174"/>
      <c r="F322" s="174"/>
      <c r="G322" s="174"/>
      <c r="H322" s="174"/>
      <c r="I322" s="174"/>
      <c r="J322" s="174"/>
      <c r="K322" s="174"/>
      <c r="L322" s="174"/>
      <c r="M322" s="174"/>
      <c r="N322" s="119"/>
      <c r="O322" s="124"/>
      <c r="P322" s="174"/>
      <c r="Q322" s="174"/>
      <c r="R322" s="174"/>
      <c r="S322" s="174"/>
      <c r="T322" s="174"/>
      <c r="U322" s="174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4"/>
      <c r="C323" s="174"/>
      <c r="D323" s="174"/>
      <c r="E323" s="174"/>
      <c r="F323" s="174"/>
      <c r="G323" s="174"/>
      <c r="H323" s="174"/>
      <c r="I323" s="174"/>
      <c r="J323" s="174"/>
      <c r="K323" s="174"/>
      <c r="L323" s="174"/>
      <c r="M323" s="174"/>
      <c r="N323" s="119"/>
      <c r="O323" s="124"/>
      <c r="P323" s="174"/>
      <c r="Q323" s="174"/>
      <c r="R323" s="174"/>
      <c r="S323" s="174"/>
      <c r="T323" s="174"/>
      <c r="U323" s="174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4"/>
      <c r="C324" s="174"/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19"/>
      <c r="O324" s="124"/>
      <c r="P324" s="174"/>
      <c r="Q324" s="174"/>
      <c r="R324" s="174"/>
      <c r="S324" s="174"/>
      <c r="T324" s="174"/>
      <c r="U324" s="174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4"/>
      <c r="C325" s="174"/>
      <c r="D325" s="174"/>
      <c r="E325" s="174"/>
      <c r="F325" s="174"/>
      <c r="G325" s="174"/>
      <c r="H325" s="174"/>
      <c r="I325" s="174"/>
      <c r="J325" s="174"/>
      <c r="K325" s="174"/>
      <c r="L325" s="174"/>
      <c r="M325" s="174"/>
      <c r="N325" s="119"/>
      <c r="O325" s="124"/>
      <c r="P325" s="174"/>
      <c r="Q325" s="174"/>
      <c r="R325" s="174"/>
      <c r="S325" s="174"/>
      <c r="T325" s="174"/>
      <c r="U325" s="174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4"/>
      <c r="C326" s="174"/>
      <c r="D326" s="174"/>
      <c r="E326" s="174"/>
      <c r="F326" s="174"/>
      <c r="G326" s="174"/>
      <c r="H326" s="174"/>
      <c r="I326" s="174"/>
      <c r="J326" s="174"/>
      <c r="K326" s="174"/>
      <c r="L326" s="174"/>
      <c r="M326" s="174"/>
      <c r="N326" s="119"/>
      <c r="O326" s="124"/>
      <c r="P326" s="174"/>
      <c r="Q326" s="174"/>
      <c r="R326" s="174"/>
      <c r="S326" s="174"/>
      <c r="T326" s="174"/>
      <c r="U326" s="174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4"/>
      <c r="C327" s="174"/>
      <c r="D327" s="174"/>
      <c r="E327" s="174"/>
      <c r="F327" s="174"/>
      <c r="G327" s="174"/>
      <c r="H327" s="174"/>
      <c r="I327" s="174"/>
      <c r="J327" s="174"/>
      <c r="K327" s="174"/>
      <c r="L327" s="174"/>
      <c r="M327" s="174"/>
      <c r="N327" s="119"/>
      <c r="O327" s="124"/>
      <c r="P327" s="174"/>
      <c r="Q327" s="174"/>
      <c r="R327" s="174"/>
      <c r="S327" s="174"/>
      <c r="T327" s="174"/>
      <c r="U327" s="174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4"/>
      <c r="C328" s="174"/>
      <c r="D328" s="174"/>
      <c r="E328" s="174"/>
      <c r="F328" s="174"/>
      <c r="G328" s="174"/>
      <c r="H328" s="174"/>
      <c r="I328" s="174"/>
      <c r="J328" s="174"/>
      <c r="K328" s="174"/>
      <c r="L328" s="174"/>
      <c r="M328" s="174"/>
      <c r="N328" s="119"/>
      <c r="O328" s="124"/>
      <c r="P328" s="174"/>
      <c r="Q328" s="174"/>
      <c r="R328" s="174"/>
      <c r="S328" s="174"/>
      <c r="T328" s="174"/>
      <c r="U328" s="174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4"/>
      <c r="C329" s="174"/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19"/>
      <c r="O329" s="124"/>
      <c r="P329" s="174"/>
      <c r="Q329" s="174"/>
      <c r="R329" s="174"/>
      <c r="S329" s="174"/>
      <c r="T329" s="174"/>
      <c r="U329" s="174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4"/>
      <c r="C330" s="174"/>
      <c r="D330" s="174"/>
      <c r="E330" s="174"/>
      <c r="F330" s="174"/>
      <c r="G330" s="174"/>
      <c r="H330" s="174"/>
      <c r="I330" s="174"/>
      <c r="J330" s="174"/>
      <c r="K330" s="174"/>
      <c r="L330" s="174"/>
      <c r="M330" s="174"/>
      <c r="N330" s="119"/>
      <c r="O330" s="124"/>
      <c r="P330" s="174"/>
      <c r="Q330" s="174"/>
      <c r="R330" s="174"/>
      <c r="S330" s="174"/>
      <c r="T330" s="174"/>
      <c r="U330" s="174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4"/>
      <c r="C331" s="174"/>
      <c r="D331" s="174"/>
      <c r="E331" s="174"/>
      <c r="F331" s="174"/>
      <c r="G331" s="174"/>
      <c r="H331" s="174"/>
      <c r="I331" s="174"/>
      <c r="J331" s="174"/>
      <c r="K331" s="174"/>
      <c r="L331" s="174"/>
      <c r="M331" s="174"/>
      <c r="N331" s="119"/>
      <c r="O331" s="124"/>
      <c r="P331" s="174"/>
      <c r="Q331" s="174"/>
      <c r="R331" s="174"/>
      <c r="S331" s="174"/>
      <c r="T331" s="174"/>
      <c r="U331" s="174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4"/>
      <c r="C332" s="174"/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19"/>
      <c r="O332" s="124"/>
      <c r="P332" s="174"/>
      <c r="Q332" s="174"/>
      <c r="R332" s="174"/>
      <c r="S332" s="174"/>
      <c r="T332" s="174"/>
      <c r="U332" s="174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4"/>
      <c r="C333" s="174"/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19"/>
      <c r="O333" s="124"/>
      <c r="P333" s="174"/>
      <c r="Q333" s="174"/>
      <c r="R333" s="174"/>
      <c r="S333" s="174"/>
      <c r="T333" s="174"/>
      <c r="U333" s="174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4"/>
      <c r="C334" s="174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19"/>
      <c r="O334" s="124"/>
      <c r="P334" s="174"/>
      <c r="Q334" s="174"/>
      <c r="R334" s="174"/>
      <c r="S334" s="174"/>
      <c r="T334" s="174"/>
      <c r="U334" s="174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4"/>
      <c r="C335" s="174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19"/>
      <c r="O335" s="124"/>
      <c r="P335" s="174"/>
      <c r="Q335" s="174"/>
      <c r="R335" s="174"/>
      <c r="S335" s="174"/>
      <c r="T335" s="174"/>
      <c r="U335" s="174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4"/>
      <c r="C336" s="174"/>
      <c r="D336" s="174"/>
      <c r="E336" s="174"/>
      <c r="F336" s="174"/>
      <c r="G336" s="174"/>
      <c r="H336" s="174"/>
      <c r="I336" s="174"/>
      <c r="J336" s="174"/>
      <c r="K336" s="174"/>
      <c r="L336" s="174"/>
      <c r="M336" s="174"/>
      <c r="N336" s="119"/>
      <c r="O336" s="124"/>
      <c r="P336" s="174"/>
      <c r="Q336" s="174"/>
      <c r="R336" s="174"/>
      <c r="S336" s="174"/>
      <c r="T336" s="174"/>
      <c r="U336" s="174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4"/>
      <c r="C337" s="174"/>
      <c r="D337" s="174"/>
      <c r="E337" s="174"/>
      <c r="F337" s="174"/>
      <c r="G337" s="174"/>
      <c r="H337" s="174"/>
      <c r="I337" s="174"/>
      <c r="J337" s="174"/>
      <c r="K337" s="174"/>
      <c r="L337" s="174"/>
      <c r="M337" s="174"/>
      <c r="N337" s="119"/>
      <c r="O337" s="124"/>
      <c r="P337" s="174"/>
      <c r="Q337" s="174"/>
      <c r="R337" s="174"/>
      <c r="S337" s="174"/>
      <c r="T337" s="174"/>
      <c r="U337" s="174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4"/>
      <c r="C338" s="174"/>
      <c r="D338" s="174"/>
      <c r="E338" s="174"/>
      <c r="F338" s="174"/>
      <c r="G338" s="174"/>
      <c r="H338" s="174"/>
      <c r="I338" s="174"/>
      <c r="J338" s="174"/>
      <c r="K338" s="174"/>
      <c r="L338" s="174"/>
      <c r="M338" s="174"/>
      <c r="N338" s="119"/>
      <c r="O338" s="124"/>
      <c r="P338" s="174"/>
      <c r="Q338" s="174"/>
      <c r="R338" s="174"/>
      <c r="S338" s="174"/>
      <c r="T338" s="174"/>
      <c r="U338" s="174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19"/>
      <c r="O339" s="124"/>
      <c r="P339" s="174"/>
      <c r="Q339" s="174"/>
      <c r="R339" s="174"/>
      <c r="S339" s="174"/>
      <c r="T339" s="174"/>
      <c r="U339" s="174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4"/>
      <c r="C340" s="174"/>
      <c r="D340" s="174"/>
      <c r="E340" s="174"/>
      <c r="F340" s="174"/>
      <c r="G340" s="174"/>
      <c r="H340" s="174"/>
      <c r="I340" s="174"/>
      <c r="J340" s="174"/>
      <c r="K340" s="174"/>
      <c r="L340" s="174"/>
      <c r="M340" s="174"/>
      <c r="N340" s="119"/>
      <c r="O340" s="124"/>
      <c r="P340" s="174"/>
      <c r="Q340" s="174"/>
      <c r="R340" s="174"/>
      <c r="S340" s="174"/>
      <c r="T340" s="174"/>
      <c r="U340" s="174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4"/>
      <c r="C341" s="174"/>
      <c r="D341" s="174"/>
      <c r="E341" s="174"/>
      <c r="F341" s="174"/>
      <c r="G341" s="174"/>
      <c r="H341" s="174"/>
      <c r="I341" s="174"/>
      <c r="J341" s="174"/>
      <c r="K341" s="174"/>
      <c r="L341" s="174"/>
      <c r="M341" s="174"/>
      <c r="N341" s="119"/>
      <c r="O341" s="124"/>
      <c r="P341" s="174"/>
      <c r="Q341" s="174"/>
      <c r="R341" s="174"/>
      <c r="S341" s="174"/>
      <c r="T341" s="174"/>
      <c r="U341" s="174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4"/>
      <c r="C342" s="174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19"/>
      <c r="O342" s="124"/>
      <c r="P342" s="174"/>
      <c r="Q342" s="174"/>
      <c r="R342" s="174"/>
      <c r="S342" s="174"/>
      <c r="T342" s="174"/>
      <c r="U342" s="174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4"/>
      <c r="C343" s="174"/>
      <c r="D343" s="174"/>
      <c r="E343" s="174"/>
      <c r="F343" s="174"/>
      <c r="G343" s="174"/>
      <c r="H343" s="174"/>
      <c r="I343" s="174"/>
      <c r="J343" s="174"/>
      <c r="K343" s="174"/>
      <c r="L343" s="174"/>
      <c r="M343" s="174"/>
      <c r="N343" s="119"/>
      <c r="O343" s="124"/>
      <c r="P343" s="174"/>
      <c r="Q343" s="174"/>
      <c r="R343" s="174"/>
      <c r="S343" s="174"/>
      <c r="T343" s="174"/>
      <c r="U343" s="174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4"/>
      <c r="C344" s="174"/>
      <c r="D344" s="174"/>
      <c r="E344" s="174"/>
      <c r="F344" s="174"/>
      <c r="G344" s="174"/>
      <c r="H344" s="174"/>
      <c r="I344" s="174"/>
      <c r="J344" s="174"/>
      <c r="K344" s="174"/>
      <c r="L344" s="174"/>
      <c r="M344" s="174"/>
      <c r="N344" s="119"/>
      <c r="O344" s="124"/>
      <c r="P344" s="174"/>
      <c r="Q344" s="174"/>
      <c r="R344" s="174"/>
      <c r="S344" s="174"/>
      <c r="T344" s="174"/>
      <c r="U344" s="174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19"/>
      <c r="O345" s="124"/>
      <c r="P345" s="174"/>
      <c r="Q345" s="174"/>
      <c r="R345" s="174"/>
      <c r="S345" s="174"/>
      <c r="T345" s="174"/>
      <c r="U345" s="174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19"/>
      <c r="O346" s="124"/>
      <c r="P346" s="174"/>
      <c r="Q346" s="174"/>
      <c r="R346" s="174"/>
      <c r="S346" s="174"/>
      <c r="T346" s="174"/>
      <c r="U346" s="174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4"/>
      <c r="C347" s="174"/>
      <c r="D347" s="174"/>
      <c r="E347" s="174"/>
      <c r="F347" s="174"/>
      <c r="G347" s="174"/>
      <c r="H347" s="174"/>
      <c r="I347" s="174"/>
      <c r="J347" s="174"/>
      <c r="K347" s="174"/>
      <c r="L347" s="174"/>
      <c r="M347" s="174"/>
      <c r="N347" s="119"/>
      <c r="O347" s="124"/>
      <c r="P347" s="174"/>
      <c r="Q347" s="174"/>
      <c r="R347" s="174"/>
      <c r="S347" s="174"/>
      <c r="T347" s="174"/>
      <c r="U347" s="174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4"/>
      <c r="C348" s="174"/>
      <c r="D348" s="174"/>
      <c r="E348" s="174"/>
      <c r="F348" s="174"/>
      <c r="G348" s="174"/>
      <c r="H348" s="174"/>
      <c r="I348" s="174"/>
      <c r="J348" s="174"/>
      <c r="K348" s="174"/>
      <c r="L348" s="174"/>
      <c r="M348" s="174"/>
      <c r="N348" s="119"/>
      <c r="O348" s="124"/>
      <c r="P348" s="174"/>
      <c r="Q348" s="174"/>
      <c r="R348" s="174"/>
      <c r="S348" s="174"/>
      <c r="T348" s="174"/>
      <c r="U348" s="174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4"/>
      <c r="C349" s="174"/>
      <c r="D349" s="174"/>
      <c r="E349" s="174"/>
      <c r="F349" s="174"/>
      <c r="G349" s="174"/>
      <c r="H349" s="174"/>
      <c r="I349" s="174"/>
      <c r="J349" s="174"/>
      <c r="K349" s="174"/>
      <c r="L349" s="174"/>
      <c r="M349" s="174"/>
      <c r="N349" s="119"/>
      <c r="O349" s="124"/>
      <c r="P349" s="174"/>
      <c r="Q349" s="174"/>
      <c r="R349" s="174"/>
      <c r="S349" s="174"/>
      <c r="T349" s="174"/>
      <c r="U349" s="174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4"/>
      <c r="C350" s="174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19"/>
      <c r="O350" s="124"/>
      <c r="P350" s="174"/>
      <c r="Q350" s="174"/>
      <c r="R350" s="174"/>
      <c r="S350" s="174"/>
      <c r="T350" s="174"/>
      <c r="U350" s="174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4"/>
      <c r="C351" s="174"/>
      <c r="D351" s="174"/>
      <c r="E351" s="174"/>
      <c r="F351" s="174"/>
      <c r="G351" s="174"/>
      <c r="H351" s="174"/>
      <c r="I351" s="174"/>
      <c r="J351" s="174"/>
      <c r="K351" s="174"/>
      <c r="L351" s="174"/>
      <c r="M351" s="174"/>
      <c r="N351" s="119"/>
      <c r="O351" s="124"/>
      <c r="P351" s="174"/>
      <c r="Q351" s="174"/>
      <c r="R351" s="174"/>
      <c r="S351" s="174"/>
      <c r="T351" s="174"/>
      <c r="U351" s="174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4"/>
      <c r="C352" s="174"/>
      <c r="D352" s="174"/>
      <c r="E352" s="174"/>
      <c r="F352" s="174"/>
      <c r="G352" s="174"/>
      <c r="H352" s="174"/>
      <c r="I352" s="174"/>
      <c r="J352" s="174"/>
      <c r="K352" s="174"/>
      <c r="L352" s="174"/>
      <c r="M352" s="174"/>
      <c r="N352" s="119"/>
      <c r="O352" s="124"/>
      <c r="P352" s="174"/>
      <c r="Q352" s="174"/>
      <c r="R352" s="174"/>
      <c r="S352" s="174"/>
      <c r="T352" s="174"/>
      <c r="U352" s="174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4"/>
      <c r="C353" s="174"/>
      <c r="D353" s="174"/>
      <c r="E353" s="174"/>
      <c r="F353" s="174"/>
      <c r="G353" s="174"/>
      <c r="H353" s="174"/>
      <c r="I353" s="174"/>
      <c r="J353" s="174"/>
      <c r="K353" s="174"/>
      <c r="L353" s="174"/>
      <c r="M353" s="174"/>
      <c r="N353" s="119"/>
      <c r="O353" s="124"/>
      <c r="P353" s="174"/>
      <c r="Q353" s="174"/>
      <c r="R353" s="174"/>
      <c r="S353" s="174"/>
      <c r="T353" s="174"/>
      <c r="U353" s="174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4"/>
      <c r="C354" s="174"/>
      <c r="D354" s="174"/>
      <c r="E354" s="174"/>
      <c r="F354" s="174"/>
      <c r="G354" s="174"/>
      <c r="H354" s="174"/>
      <c r="I354" s="174"/>
      <c r="J354" s="174"/>
      <c r="K354" s="174"/>
      <c r="L354" s="174"/>
      <c r="M354" s="174"/>
      <c r="N354" s="119"/>
      <c r="O354" s="124"/>
      <c r="P354" s="174"/>
      <c r="Q354" s="174"/>
      <c r="R354" s="174"/>
      <c r="S354" s="174"/>
      <c r="T354" s="174"/>
      <c r="U354" s="174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4"/>
      <c r="C355" s="174"/>
      <c r="D355" s="174"/>
      <c r="E355" s="174"/>
      <c r="F355" s="174"/>
      <c r="G355" s="174"/>
      <c r="H355" s="174"/>
      <c r="I355" s="174"/>
      <c r="J355" s="174"/>
      <c r="K355" s="174"/>
      <c r="L355" s="174"/>
      <c r="M355" s="174"/>
      <c r="N355" s="119"/>
      <c r="O355" s="124"/>
      <c r="P355" s="174"/>
      <c r="Q355" s="174"/>
      <c r="R355" s="174"/>
      <c r="S355" s="174"/>
      <c r="T355" s="174"/>
      <c r="U355" s="174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4"/>
      <c r="C356" s="174"/>
      <c r="D356" s="174"/>
      <c r="E356" s="174"/>
      <c r="F356" s="174"/>
      <c r="G356" s="174"/>
      <c r="H356" s="174"/>
      <c r="I356" s="174"/>
      <c r="J356" s="174"/>
      <c r="K356" s="174"/>
      <c r="L356" s="174"/>
      <c r="M356" s="174"/>
      <c r="N356" s="119"/>
      <c r="O356" s="124"/>
      <c r="P356" s="174"/>
      <c r="Q356" s="174"/>
      <c r="R356" s="174"/>
      <c r="S356" s="174"/>
      <c r="T356" s="174"/>
      <c r="U356" s="174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4"/>
      <c r="C357" s="174"/>
      <c r="D357" s="174"/>
      <c r="E357" s="174"/>
      <c r="F357" s="174"/>
      <c r="G357" s="174"/>
      <c r="H357" s="174"/>
      <c r="I357" s="174"/>
      <c r="J357" s="174"/>
      <c r="K357" s="174"/>
      <c r="L357" s="174"/>
      <c r="M357" s="174"/>
      <c r="N357" s="119"/>
      <c r="O357" s="124"/>
      <c r="P357" s="174"/>
      <c r="Q357" s="174"/>
      <c r="R357" s="174"/>
      <c r="S357" s="174"/>
      <c r="T357" s="174"/>
      <c r="U357" s="174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  <c r="L358" s="174"/>
      <c r="M358" s="174"/>
      <c r="N358" s="119"/>
      <c r="O358" s="124"/>
      <c r="P358" s="174"/>
      <c r="Q358" s="174"/>
      <c r="R358" s="174"/>
      <c r="S358" s="174"/>
      <c r="T358" s="174"/>
      <c r="U358" s="174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4"/>
      <c r="C359" s="174"/>
      <c r="D359" s="174"/>
      <c r="E359" s="174"/>
      <c r="F359" s="174"/>
      <c r="G359" s="174"/>
      <c r="H359" s="174"/>
      <c r="I359" s="174"/>
      <c r="J359" s="174"/>
      <c r="K359" s="174"/>
      <c r="L359" s="174"/>
      <c r="M359" s="174"/>
      <c r="N359" s="119"/>
      <c r="O359" s="124"/>
      <c r="P359" s="174"/>
      <c r="Q359" s="174"/>
      <c r="R359" s="174"/>
      <c r="S359" s="174"/>
      <c r="T359" s="174"/>
      <c r="U359" s="174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4"/>
      <c r="C360" s="174"/>
      <c r="D360" s="174"/>
      <c r="E360" s="174"/>
      <c r="F360" s="174"/>
      <c r="G360" s="174"/>
      <c r="H360" s="174"/>
      <c r="I360" s="174"/>
      <c r="J360" s="174"/>
      <c r="K360" s="174"/>
      <c r="L360" s="174"/>
      <c r="M360" s="174"/>
      <c r="N360" s="119"/>
      <c r="O360" s="124"/>
      <c r="P360" s="174"/>
      <c r="Q360" s="174"/>
      <c r="R360" s="174"/>
      <c r="S360" s="174"/>
      <c r="T360" s="174"/>
      <c r="U360" s="174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4"/>
      <c r="C361" s="174"/>
      <c r="D361" s="174"/>
      <c r="E361" s="174"/>
      <c r="F361" s="174"/>
      <c r="G361" s="174"/>
      <c r="H361" s="174"/>
      <c r="I361" s="174"/>
      <c r="J361" s="174"/>
      <c r="K361" s="174"/>
      <c r="L361" s="174"/>
      <c r="M361" s="174"/>
      <c r="N361" s="119"/>
      <c r="O361" s="124"/>
      <c r="P361" s="174"/>
      <c r="Q361" s="174"/>
      <c r="R361" s="174"/>
      <c r="S361" s="174"/>
      <c r="T361" s="174"/>
      <c r="U361" s="174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4"/>
      <c r="C362" s="174"/>
      <c r="D362" s="174"/>
      <c r="E362" s="174"/>
      <c r="F362" s="174"/>
      <c r="G362" s="174"/>
      <c r="H362" s="174"/>
      <c r="I362" s="174"/>
      <c r="J362" s="174"/>
      <c r="K362" s="174"/>
      <c r="L362" s="174"/>
      <c r="M362" s="174"/>
      <c r="N362" s="119"/>
      <c r="O362" s="124"/>
      <c r="P362" s="174"/>
      <c r="Q362" s="174"/>
      <c r="R362" s="174"/>
      <c r="S362" s="174"/>
      <c r="T362" s="174"/>
      <c r="U362" s="174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4"/>
      <c r="C363" s="174"/>
      <c r="D363" s="174"/>
      <c r="E363" s="174"/>
      <c r="F363" s="174"/>
      <c r="G363" s="174"/>
      <c r="H363" s="174"/>
      <c r="I363" s="174"/>
      <c r="J363" s="174"/>
      <c r="K363" s="174"/>
      <c r="L363" s="174"/>
      <c r="M363" s="174"/>
      <c r="N363" s="119"/>
      <c r="O363" s="124"/>
      <c r="P363" s="174"/>
      <c r="Q363" s="174"/>
      <c r="R363" s="174"/>
      <c r="S363" s="174"/>
      <c r="T363" s="174"/>
      <c r="U363" s="174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4"/>
      <c r="C364" s="174"/>
      <c r="D364" s="174"/>
      <c r="E364" s="174"/>
      <c r="F364" s="174"/>
      <c r="G364" s="174"/>
      <c r="H364" s="174"/>
      <c r="I364" s="174"/>
      <c r="J364" s="174"/>
      <c r="K364" s="174"/>
      <c r="L364" s="174"/>
      <c r="M364" s="174"/>
      <c r="N364" s="119"/>
      <c r="O364" s="124"/>
      <c r="P364" s="174"/>
      <c r="Q364" s="174"/>
      <c r="R364" s="174"/>
      <c r="S364" s="174"/>
      <c r="T364" s="174"/>
      <c r="U364" s="174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4"/>
      <c r="C365" s="174"/>
      <c r="D365" s="174"/>
      <c r="E365" s="174"/>
      <c r="F365" s="174"/>
      <c r="G365" s="174"/>
      <c r="H365" s="174"/>
      <c r="I365" s="174"/>
      <c r="J365" s="174"/>
      <c r="K365" s="174"/>
      <c r="L365" s="174"/>
      <c r="M365" s="174"/>
      <c r="N365" s="119"/>
      <c r="O365" s="124"/>
      <c r="P365" s="174"/>
      <c r="Q365" s="174"/>
      <c r="R365" s="174"/>
      <c r="S365" s="174"/>
      <c r="T365" s="174"/>
      <c r="U365" s="174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4"/>
      <c r="C366" s="174"/>
      <c r="D366" s="174"/>
      <c r="E366" s="174"/>
      <c r="F366" s="174"/>
      <c r="G366" s="174"/>
      <c r="H366" s="174"/>
      <c r="I366" s="174"/>
      <c r="J366" s="174"/>
      <c r="K366" s="174"/>
      <c r="L366" s="174"/>
      <c r="M366" s="174"/>
      <c r="N366" s="119"/>
      <c r="O366" s="124"/>
      <c r="P366" s="174"/>
      <c r="Q366" s="174"/>
      <c r="R366" s="174"/>
      <c r="S366" s="174"/>
      <c r="T366" s="174"/>
      <c r="U366" s="174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4"/>
      <c r="C367" s="174"/>
      <c r="D367" s="174"/>
      <c r="E367" s="174"/>
      <c r="F367" s="174"/>
      <c r="G367" s="174"/>
      <c r="H367" s="174"/>
      <c r="I367" s="174"/>
      <c r="J367" s="174"/>
      <c r="K367" s="174"/>
      <c r="L367" s="174"/>
      <c r="M367" s="174"/>
      <c r="N367" s="119"/>
      <c r="O367" s="124"/>
      <c r="P367" s="174"/>
      <c r="Q367" s="174"/>
      <c r="R367" s="174"/>
      <c r="S367" s="174"/>
      <c r="T367" s="174"/>
      <c r="U367" s="174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4"/>
      <c r="C368" s="174"/>
      <c r="D368" s="174"/>
      <c r="E368" s="174"/>
      <c r="F368" s="174"/>
      <c r="G368" s="174"/>
      <c r="H368" s="174"/>
      <c r="I368" s="174"/>
      <c r="J368" s="174"/>
      <c r="K368" s="174"/>
      <c r="L368" s="174"/>
      <c r="M368" s="174"/>
      <c r="N368" s="119"/>
      <c r="O368" s="124"/>
      <c r="P368" s="174"/>
      <c r="Q368" s="174"/>
      <c r="R368" s="174"/>
      <c r="S368" s="174"/>
      <c r="T368" s="174"/>
      <c r="U368" s="174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4"/>
      <c r="C369" s="174"/>
      <c r="D369" s="174"/>
      <c r="E369" s="174"/>
      <c r="F369" s="174"/>
      <c r="G369" s="174"/>
      <c r="H369" s="174"/>
      <c r="I369" s="174"/>
      <c r="J369" s="174"/>
      <c r="K369" s="174"/>
      <c r="L369" s="174"/>
      <c r="M369" s="174"/>
      <c r="N369" s="119"/>
      <c r="O369" s="124"/>
      <c r="P369" s="174"/>
      <c r="Q369" s="174"/>
      <c r="R369" s="174"/>
      <c r="S369" s="174"/>
      <c r="T369" s="174"/>
      <c r="U369" s="174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19"/>
      <c r="O370" s="124"/>
      <c r="P370" s="174"/>
      <c r="Q370" s="174"/>
      <c r="R370" s="174"/>
      <c r="S370" s="174"/>
      <c r="T370" s="174"/>
      <c r="U370" s="174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78"/>
      <c r="C375" s="179"/>
      <c r="D375" s="179"/>
      <c r="E375" s="46"/>
      <c r="F375" s="46"/>
      <c r="G375" s="46"/>
      <c r="H375" s="178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75"/>
      <c r="C376" s="175"/>
      <c r="D376" s="175"/>
      <c r="E376" s="123"/>
      <c r="F376" s="123"/>
      <c r="G376" s="123"/>
      <c r="H376" s="176"/>
      <c r="I376" s="176"/>
      <c r="J376" s="176"/>
      <c r="K376" s="176"/>
      <c r="L376" s="177"/>
      <c r="M376" s="177"/>
      <c r="N376" s="177"/>
      <c r="O376" s="177"/>
      <c r="P376" s="177"/>
      <c r="Q376" s="177"/>
      <c r="R376" s="177"/>
      <c r="S376" s="177"/>
      <c r="T376" s="177"/>
      <c r="U376" s="177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75"/>
      <c r="C377" s="175"/>
      <c r="D377" s="175"/>
      <c r="E377" s="123"/>
      <c r="F377" s="123"/>
      <c r="G377" s="123"/>
      <c r="H377" s="176"/>
      <c r="I377" s="176"/>
      <c r="J377" s="176"/>
      <c r="K377" s="176"/>
      <c r="L377" s="177"/>
      <c r="M377" s="177"/>
      <c r="N377" s="177"/>
      <c r="O377" s="177"/>
      <c r="P377" s="177"/>
      <c r="Q377" s="177"/>
      <c r="R377" s="177"/>
      <c r="S377" s="177"/>
      <c r="T377" s="177"/>
      <c r="U377" s="177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75"/>
      <c r="C378" s="175"/>
      <c r="D378" s="175"/>
      <c r="E378" s="123"/>
      <c r="F378" s="123"/>
      <c r="G378" s="123"/>
      <c r="H378" s="176"/>
      <c r="I378" s="176"/>
      <c r="J378" s="176"/>
      <c r="K378" s="176"/>
      <c r="L378" s="177"/>
      <c r="M378" s="177"/>
      <c r="N378" s="177"/>
      <c r="O378" s="177"/>
      <c r="P378" s="177"/>
      <c r="Q378" s="177"/>
      <c r="R378" s="177"/>
      <c r="S378" s="177"/>
      <c r="T378" s="177"/>
      <c r="U378" s="177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75"/>
      <c r="C379" s="175"/>
      <c r="D379" s="175"/>
      <c r="E379" s="123"/>
      <c r="F379" s="123"/>
      <c r="G379" s="123"/>
      <c r="H379" s="176"/>
      <c r="I379" s="176"/>
      <c r="J379" s="176"/>
      <c r="K379" s="176"/>
      <c r="L379" s="177"/>
      <c r="M379" s="177"/>
      <c r="N379" s="177"/>
      <c r="O379" s="177"/>
      <c r="P379" s="177"/>
      <c r="Q379" s="177"/>
      <c r="R379" s="177"/>
      <c r="S379" s="177"/>
      <c r="T379" s="177"/>
      <c r="U379" s="177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75"/>
      <c r="C380" s="175"/>
      <c r="D380" s="175"/>
      <c r="E380" s="123"/>
      <c r="F380" s="123"/>
      <c r="G380" s="123"/>
      <c r="H380" s="176"/>
      <c r="I380" s="176"/>
      <c r="J380" s="176"/>
      <c r="K380" s="176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75"/>
      <c r="C381" s="175"/>
      <c r="D381" s="175"/>
      <c r="E381" s="123"/>
      <c r="F381" s="123"/>
      <c r="G381" s="123"/>
      <c r="H381" s="176"/>
      <c r="I381" s="176"/>
      <c r="J381" s="176"/>
      <c r="K381" s="176"/>
      <c r="L381" s="177"/>
      <c r="M381" s="177"/>
      <c r="N381" s="177"/>
      <c r="O381" s="177"/>
      <c r="P381" s="177"/>
      <c r="Q381" s="177"/>
      <c r="R381" s="177"/>
      <c r="S381" s="177"/>
      <c r="T381" s="177"/>
      <c r="U381" s="177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75"/>
      <c r="C382" s="175"/>
      <c r="D382" s="175"/>
      <c r="E382" s="123"/>
      <c r="F382" s="123"/>
      <c r="G382" s="123"/>
      <c r="H382" s="176"/>
      <c r="I382" s="176"/>
      <c r="J382" s="176"/>
      <c r="K382" s="176"/>
      <c r="L382" s="177"/>
      <c r="M382" s="177"/>
      <c r="N382" s="177"/>
      <c r="O382" s="177"/>
      <c r="P382" s="177"/>
      <c r="Q382" s="177"/>
      <c r="R382" s="177"/>
      <c r="S382" s="177"/>
      <c r="T382" s="177"/>
      <c r="U382" s="177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75"/>
      <c r="C383" s="175"/>
      <c r="D383" s="175"/>
      <c r="E383" s="123"/>
      <c r="F383" s="123"/>
      <c r="G383" s="123"/>
      <c r="H383" s="176"/>
      <c r="I383" s="176"/>
      <c r="J383" s="176"/>
      <c r="K383" s="176"/>
      <c r="L383" s="177"/>
      <c r="M383" s="177"/>
      <c r="N383" s="177"/>
      <c r="O383" s="177"/>
      <c r="P383" s="177"/>
      <c r="Q383" s="177"/>
      <c r="R383" s="177"/>
      <c r="S383" s="177"/>
      <c r="T383" s="177"/>
      <c r="U383" s="177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75"/>
      <c r="C384" s="175"/>
      <c r="D384" s="175"/>
      <c r="E384" s="123"/>
      <c r="F384" s="123"/>
      <c r="G384" s="123"/>
      <c r="H384" s="176"/>
      <c r="I384" s="176"/>
      <c r="J384" s="176"/>
      <c r="K384" s="176"/>
      <c r="L384" s="177"/>
      <c r="M384" s="177"/>
      <c r="N384" s="177"/>
      <c r="O384" s="177"/>
      <c r="P384" s="177"/>
      <c r="Q384" s="177"/>
      <c r="R384" s="177"/>
      <c r="S384" s="177"/>
      <c r="T384" s="177"/>
      <c r="U384" s="177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75"/>
      <c r="C385" s="175"/>
      <c r="D385" s="175"/>
      <c r="E385" s="123"/>
      <c r="F385" s="123"/>
      <c r="G385" s="123"/>
      <c r="H385" s="176"/>
      <c r="I385" s="176"/>
      <c r="J385" s="176"/>
      <c r="K385" s="176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75"/>
      <c r="C386" s="175"/>
      <c r="D386" s="175"/>
      <c r="E386" s="123"/>
      <c r="F386" s="123"/>
      <c r="G386" s="123"/>
      <c r="H386" s="176"/>
      <c r="I386" s="176"/>
      <c r="J386" s="176"/>
      <c r="K386" s="176"/>
      <c r="L386" s="177"/>
      <c r="M386" s="177"/>
      <c r="N386" s="177"/>
      <c r="O386" s="177"/>
      <c r="P386" s="177"/>
      <c r="Q386" s="177"/>
      <c r="R386" s="177"/>
      <c r="S386" s="177"/>
      <c r="T386" s="177"/>
      <c r="U386" s="177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75"/>
      <c r="C387" s="175"/>
      <c r="D387" s="175"/>
      <c r="E387" s="123"/>
      <c r="F387" s="123"/>
      <c r="G387" s="123"/>
      <c r="H387" s="176"/>
      <c r="I387" s="176"/>
      <c r="J387" s="176"/>
      <c r="K387" s="176"/>
      <c r="L387" s="177"/>
      <c r="M387" s="177"/>
      <c r="N387" s="177"/>
      <c r="O387" s="177"/>
      <c r="P387" s="177"/>
      <c r="Q387" s="177"/>
      <c r="R387" s="177"/>
      <c r="S387" s="177"/>
      <c r="T387" s="177"/>
      <c r="U387" s="177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75"/>
      <c r="C388" s="175"/>
      <c r="D388" s="175"/>
      <c r="E388" s="123"/>
      <c r="F388" s="123"/>
      <c r="G388" s="123"/>
      <c r="H388" s="176"/>
      <c r="I388" s="176"/>
      <c r="J388" s="176"/>
      <c r="K388" s="176"/>
      <c r="L388" s="177"/>
      <c r="M388" s="177"/>
      <c r="N388" s="177"/>
      <c r="O388" s="177"/>
      <c r="P388" s="177"/>
      <c r="Q388" s="177"/>
      <c r="R388" s="177"/>
      <c r="S388" s="177"/>
      <c r="T388" s="177"/>
      <c r="U388" s="177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75"/>
      <c r="C389" s="175"/>
      <c r="D389" s="175"/>
      <c r="E389" s="123"/>
      <c r="F389" s="123"/>
      <c r="G389" s="123"/>
      <c r="H389" s="176"/>
      <c r="I389" s="176"/>
      <c r="J389" s="176"/>
      <c r="K389" s="176"/>
      <c r="L389" s="177"/>
      <c r="M389" s="177"/>
      <c r="N389" s="177"/>
      <c r="O389" s="177"/>
      <c r="P389" s="177"/>
      <c r="Q389" s="177"/>
      <c r="R389" s="177"/>
      <c r="S389" s="177"/>
      <c r="T389" s="177"/>
      <c r="U389" s="177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75"/>
      <c r="C390" s="175"/>
      <c r="D390" s="175"/>
      <c r="E390" s="123"/>
      <c r="F390" s="123"/>
      <c r="G390" s="123"/>
      <c r="H390" s="176"/>
      <c r="I390" s="176"/>
      <c r="J390" s="176"/>
      <c r="K390" s="176"/>
      <c r="L390" s="177"/>
      <c r="M390" s="177"/>
      <c r="N390" s="177"/>
      <c r="O390" s="177"/>
      <c r="P390" s="177"/>
      <c r="Q390" s="177"/>
      <c r="R390" s="177"/>
      <c r="S390" s="177"/>
      <c r="T390" s="177"/>
      <c r="U390" s="177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75"/>
      <c r="C391" s="175"/>
      <c r="D391" s="175"/>
      <c r="E391" s="123"/>
      <c r="F391" s="123"/>
      <c r="G391" s="123"/>
      <c r="H391" s="176"/>
      <c r="I391" s="176"/>
      <c r="J391" s="176"/>
      <c r="K391" s="176"/>
      <c r="L391" s="177"/>
      <c r="M391" s="177"/>
      <c r="N391" s="177"/>
      <c r="O391" s="177"/>
      <c r="P391" s="177"/>
      <c r="Q391" s="177"/>
      <c r="R391" s="177"/>
      <c r="S391" s="177"/>
      <c r="T391" s="177"/>
      <c r="U391" s="177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75"/>
      <c r="C392" s="175"/>
      <c r="D392" s="175"/>
      <c r="E392" s="123"/>
      <c r="F392" s="123"/>
      <c r="G392" s="123"/>
      <c r="H392" s="176"/>
      <c r="I392" s="176"/>
      <c r="J392" s="176"/>
      <c r="K392" s="176"/>
      <c r="L392" s="177"/>
      <c r="M392" s="177"/>
      <c r="N392" s="177"/>
      <c r="O392" s="177"/>
      <c r="P392" s="177"/>
      <c r="Q392" s="177"/>
      <c r="R392" s="177"/>
      <c r="S392" s="177"/>
      <c r="T392" s="177"/>
      <c r="U392" s="177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75"/>
      <c r="C393" s="175"/>
      <c r="D393" s="175"/>
      <c r="E393" s="123"/>
      <c r="F393" s="123"/>
      <c r="G393" s="123"/>
      <c r="H393" s="176"/>
      <c r="I393" s="176"/>
      <c r="J393" s="176"/>
      <c r="K393" s="176"/>
      <c r="L393" s="177"/>
      <c r="M393" s="177"/>
      <c r="N393" s="177"/>
      <c r="O393" s="177"/>
      <c r="P393" s="177"/>
      <c r="Q393" s="177"/>
      <c r="R393" s="177"/>
      <c r="S393" s="177"/>
      <c r="T393" s="177"/>
      <c r="U393" s="177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78"/>
      <c r="C396" s="179"/>
      <c r="D396" s="179"/>
      <c r="E396" s="180"/>
      <c r="F396" s="180"/>
      <c r="G396" s="180"/>
      <c r="H396" s="180"/>
      <c r="I396" s="180"/>
      <c r="J396" s="180"/>
      <c r="K396" s="180"/>
      <c r="L396" s="180"/>
      <c r="M396" s="180"/>
      <c r="N396" s="46"/>
      <c r="O396" s="46"/>
      <c r="P396" s="46"/>
      <c r="Q396" s="178"/>
      <c r="R396" s="178"/>
      <c r="S396" s="178"/>
      <c r="T396" s="178"/>
      <c r="U396" s="178"/>
      <c r="V396" s="178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4"/>
      <c r="C397" s="174"/>
      <c r="D397" s="174"/>
      <c r="E397" s="174"/>
      <c r="F397" s="174"/>
      <c r="G397" s="174"/>
      <c r="H397" s="174"/>
      <c r="I397" s="174"/>
      <c r="J397" s="174"/>
      <c r="K397" s="174"/>
      <c r="L397" s="174"/>
      <c r="M397" s="174"/>
      <c r="N397" s="119"/>
      <c r="O397" s="124"/>
      <c r="P397" s="124"/>
      <c r="Q397" s="174"/>
      <c r="R397" s="174"/>
      <c r="S397" s="174"/>
      <c r="T397" s="174"/>
      <c r="U397" s="174"/>
      <c r="V397" s="174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4"/>
      <c r="C398" s="174"/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19"/>
      <c r="O398" s="124"/>
      <c r="P398" s="124"/>
      <c r="Q398" s="174"/>
      <c r="R398" s="174"/>
      <c r="S398" s="174"/>
      <c r="T398" s="174"/>
      <c r="U398" s="174"/>
      <c r="V398" s="174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4"/>
      <c r="C399" s="174"/>
      <c r="D399" s="174"/>
      <c r="E399" s="174"/>
      <c r="F399" s="174"/>
      <c r="G399" s="174"/>
      <c r="H399" s="174"/>
      <c r="I399" s="174"/>
      <c r="J399" s="174"/>
      <c r="K399" s="174"/>
      <c r="L399" s="174"/>
      <c r="M399" s="174"/>
      <c r="N399" s="119"/>
      <c r="O399" s="124"/>
      <c r="P399" s="124"/>
      <c r="Q399" s="174"/>
      <c r="R399" s="174"/>
      <c r="S399" s="174"/>
      <c r="T399" s="174"/>
      <c r="U399" s="174"/>
      <c r="V399" s="174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4"/>
      <c r="C400" s="174"/>
      <c r="D400" s="174"/>
      <c r="E400" s="174"/>
      <c r="F400" s="174"/>
      <c r="G400" s="174"/>
      <c r="H400" s="174"/>
      <c r="I400" s="174"/>
      <c r="J400" s="174"/>
      <c r="K400" s="174"/>
      <c r="L400" s="174"/>
      <c r="M400" s="174"/>
      <c r="N400" s="119"/>
      <c r="O400" s="124"/>
      <c r="P400" s="124"/>
      <c r="Q400" s="174"/>
      <c r="R400" s="174"/>
      <c r="S400" s="174"/>
      <c r="T400" s="174"/>
      <c r="U400" s="174"/>
      <c r="V400" s="174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4"/>
      <c r="C401" s="174"/>
      <c r="D401" s="174"/>
      <c r="E401" s="174"/>
      <c r="F401" s="174"/>
      <c r="G401" s="174"/>
      <c r="H401" s="174"/>
      <c r="I401" s="174"/>
      <c r="J401" s="174"/>
      <c r="K401" s="174"/>
      <c r="L401" s="174"/>
      <c r="M401" s="174"/>
      <c r="N401" s="119"/>
      <c r="O401" s="124"/>
      <c r="P401" s="124"/>
      <c r="Q401" s="174"/>
      <c r="R401" s="174"/>
      <c r="S401" s="174"/>
      <c r="T401" s="174"/>
      <c r="U401" s="174"/>
      <c r="V401" s="174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4"/>
      <c r="C402" s="174"/>
      <c r="D402" s="174"/>
      <c r="E402" s="174"/>
      <c r="F402" s="174"/>
      <c r="G402" s="174"/>
      <c r="H402" s="174"/>
      <c r="I402" s="174"/>
      <c r="J402" s="174"/>
      <c r="K402" s="174"/>
      <c r="L402" s="174"/>
      <c r="M402" s="174"/>
      <c r="N402" s="119"/>
      <c r="O402" s="124"/>
      <c r="P402" s="124"/>
      <c r="Q402" s="174"/>
      <c r="R402" s="174"/>
      <c r="S402" s="174"/>
      <c r="T402" s="174"/>
      <c r="U402" s="174"/>
      <c r="V402" s="174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4"/>
      <c r="C403" s="174"/>
      <c r="D403" s="174"/>
      <c r="E403" s="174"/>
      <c r="F403" s="174"/>
      <c r="G403" s="174"/>
      <c r="H403" s="174"/>
      <c r="I403" s="174"/>
      <c r="J403" s="174"/>
      <c r="K403" s="174"/>
      <c r="L403" s="174"/>
      <c r="M403" s="174"/>
      <c r="N403" s="119"/>
      <c r="O403" s="124"/>
      <c r="P403" s="124"/>
      <c r="Q403" s="174"/>
      <c r="R403" s="174"/>
      <c r="S403" s="174"/>
      <c r="T403" s="174"/>
      <c r="U403" s="174"/>
      <c r="V403" s="174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4"/>
      <c r="C404" s="174"/>
      <c r="D404" s="174"/>
      <c r="E404" s="174"/>
      <c r="F404" s="174"/>
      <c r="G404" s="174"/>
      <c r="H404" s="174"/>
      <c r="I404" s="174"/>
      <c r="J404" s="174"/>
      <c r="K404" s="174"/>
      <c r="L404" s="174"/>
      <c r="M404" s="174"/>
      <c r="N404" s="119"/>
      <c r="O404" s="124"/>
      <c r="P404" s="124"/>
      <c r="Q404" s="174"/>
      <c r="R404" s="174"/>
      <c r="S404" s="174"/>
      <c r="T404" s="174"/>
      <c r="U404" s="174"/>
      <c r="V404" s="174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4"/>
      <c r="C405" s="174"/>
      <c r="D405" s="174"/>
      <c r="E405" s="174"/>
      <c r="F405" s="174"/>
      <c r="G405" s="174"/>
      <c r="H405" s="174"/>
      <c r="I405" s="174"/>
      <c r="J405" s="174"/>
      <c r="K405" s="174"/>
      <c r="L405" s="174"/>
      <c r="M405" s="174"/>
      <c r="N405" s="119"/>
      <c r="O405" s="124"/>
      <c r="P405" s="124"/>
      <c r="Q405" s="174"/>
      <c r="R405" s="174"/>
      <c r="S405" s="174"/>
      <c r="T405" s="174"/>
      <c r="U405" s="174"/>
      <c r="V405" s="174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4"/>
      <c r="C406" s="174"/>
      <c r="D406" s="174"/>
      <c r="E406" s="174"/>
      <c r="F406" s="174"/>
      <c r="G406" s="174"/>
      <c r="H406" s="174"/>
      <c r="I406" s="174"/>
      <c r="J406" s="174"/>
      <c r="K406" s="174"/>
      <c r="L406" s="174"/>
      <c r="M406" s="174"/>
      <c r="N406" s="119"/>
      <c r="O406" s="124"/>
      <c r="P406" s="124"/>
      <c r="Q406" s="174"/>
      <c r="R406" s="174"/>
      <c r="S406" s="174"/>
      <c r="T406" s="174"/>
      <c r="U406" s="174"/>
      <c r="V406" s="174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4"/>
      <c r="C407" s="174"/>
      <c r="D407" s="174"/>
      <c r="E407" s="174"/>
      <c r="F407" s="174"/>
      <c r="G407" s="174"/>
      <c r="H407" s="174"/>
      <c r="I407" s="174"/>
      <c r="J407" s="174"/>
      <c r="K407" s="174"/>
      <c r="L407" s="174"/>
      <c r="M407" s="174"/>
      <c r="N407" s="119"/>
      <c r="O407" s="124"/>
      <c r="P407" s="124"/>
      <c r="Q407" s="174"/>
      <c r="R407" s="174"/>
      <c r="S407" s="174"/>
      <c r="T407" s="174"/>
      <c r="U407" s="174"/>
      <c r="V407" s="174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4"/>
      <c r="C408" s="174"/>
      <c r="D408" s="174"/>
      <c r="E408" s="174"/>
      <c r="F408" s="174"/>
      <c r="G408" s="174"/>
      <c r="H408" s="174"/>
      <c r="I408" s="174"/>
      <c r="J408" s="174"/>
      <c r="K408" s="174"/>
      <c r="L408" s="174"/>
      <c r="M408" s="174"/>
      <c r="N408" s="119"/>
      <c r="O408" s="124"/>
      <c r="P408" s="124"/>
      <c r="Q408" s="174"/>
      <c r="R408" s="174"/>
      <c r="S408" s="174"/>
      <c r="T408" s="174"/>
      <c r="U408" s="174"/>
      <c r="V408" s="174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4"/>
      <c r="C409" s="174"/>
      <c r="D409" s="174"/>
      <c r="E409" s="174"/>
      <c r="F409" s="174"/>
      <c r="G409" s="174"/>
      <c r="H409" s="174"/>
      <c r="I409" s="174"/>
      <c r="J409" s="174"/>
      <c r="K409" s="174"/>
      <c r="L409" s="174"/>
      <c r="M409" s="174"/>
      <c r="N409" s="119"/>
      <c r="O409" s="124"/>
      <c r="P409" s="124"/>
      <c r="Q409" s="174"/>
      <c r="R409" s="174"/>
      <c r="S409" s="174"/>
      <c r="T409" s="174"/>
      <c r="U409" s="174"/>
      <c r="V409" s="174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4"/>
      <c r="C410" s="174"/>
      <c r="D410" s="174"/>
      <c r="E410" s="174"/>
      <c r="F410" s="174"/>
      <c r="G410" s="174"/>
      <c r="H410" s="174"/>
      <c r="I410" s="174"/>
      <c r="J410" s="174"/>
      <c r="K410" s="174"/>
      <c r="L410" s="174"/>
      <c r="M410" s="174"/>
      <c r="N410" s="119"/>
      <c r="O410" s="124"/>
      <c r="P410" s="124"/>
      <c r="Q410" s="174"/>
      <c r="R410" s="174"/>
      <c r="S410" s="174"/>
      <c r="T410" s="174"/>
      <c r="U410" s="174"/>
      <c r="V410" s="174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4"/>
      <c r="C411" s="174"/>
      <c r="D411" s="174"/>
      <c r="E411" s="174"/>
      <c r="F411" s="174"/>
      <c r="G411" s="174"/>
      <c r="H411" s="174"/>
      <c r="I411" s="174"/>
      <c r="J411" s="174"/>
      <c r="K411" s="174"/>
      <c r="L411" s="174"/>
      <c r="M411" s="174"/>
      <c r="N411" s="119"/>
      <c r="O411" s="124"/>
      <c r="P411" s="124"/>
      <c r="Q411" s="174"/>
      <c r="R411" s="174"/>
      <c r="S411" s="174"/>
      <c r="T411" s="174"/>
      <c r="U411" s="174"/>
      <c r="V411" s="174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4"/>
      <c r="C412" s="174"/>
      <c r="D412" s="174"/>
      <c r="E412" s="174"/>
      <c r="F412" s="174"/>
      <c r="G412" s="174"/>
      <c r="H412" s="174"/>
      <c r="I412" s="174"/>
      <c r="J412" s="174"/>
      <c r="K412" s="174"/>
      <c r="L412" s="174"/>
      <c r="M412" s="174"/>
      <c r="N412" s="119"/>
      <c r="O412" s="124"/>
      <c r="P412" s="124"/>
      <c r="Q412" s="174"/>
      <c r="R412" s="174"/>
      <c r="S412" s="174"/>
      <c r="T412" s="174"/>
      <c r="U412" s="174"/>
      <c r="V412" s="174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4"/>
      <c r="C413" s="174"/>
      <c r="D413" s="174"/>
      <c r="E413" s="174"/>
      <c r="F413" s="174"/>
      <c r="G413" s="174"/>
      <c r="H413" s="174"/>
      <c r="I413" s="174"/>
      <c r="J413" s="174"/>
      <c r="K413" s="174"/>
      <c r="L413" s="174"/>
      <c r="M413" s="174"/>
      <c r="N413" s="119"/>
      <c r="O413" s="124"/>
      <c r="P413" s="124"/>
      <c r="Q413" s="174"/>
      <c r="R413" s="174"/>
      <c r="S413" s="174"/>
      <c r="T413" s="174"/>
      <c r="U413" s="174"/>
      <c r="V413" s="174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4"/>
      <c r="C414" s="174"/>
      <c r="D414" s="174"/>
      <c r="E414" s="174"/>
      <c r="F414" s="174"/>
      <c r="G414" s="174"/>
      <c r="H414" s="174"/>
      <c r="I414" s="174"/>
      <c r="J414" s="174"/>
      <c r="K414" s="174"/>
      <c r="L414" s="174"/>
      <c r="M414" s="174"/>
      <c r="N414" s="119"/>
      <c r="O414" s="124"/>
      <c r="P414" s="124"/>
      <c r="Q414" s="174"/>
      <c r="R414" s="174"/>
      <c r="S414" s="174"/>
      <c r="T414" s="174"/>
      <c r="U414" s="174"/>
      <c r="V414" s="174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4"/>
      <c r="C415" s="174"/>
      <c r="D415" s="174"/>
      <c r="E415" s="174"/>
      <c r="F415" s="174"/>
      <c r="G415" s="174"/>
      <c r="H415" s="174"/>
      <c r="I415" s="174"/>
      <c r="J415" s="174"/>
      <c r="K415" s="174"/>
      <c r="L415" s="174"/>
      <c r="M415" s="174"/>
      <c r="N415" s="119"/>
      <c r="O415" s="124"/>
      <c r="P415" s="124"/>
      <c r="Q415" s="174"/>
      <c r="R415" s="174"/>
      <c r="S415" s="174"/>
      <c r="T415" s="174"/>
      <c r="U415" s="174"/>
      <c r="V415" s="174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4"/>
      <c r="C416" s="174"/>
      <c r="D416" s="174"/>
      <c r="E416" s="174"/>
      <c r="F416" s="174"/>
      <c r="G416" s="174"/>
      <c r="H416" s="174"/>
      <c r="I416" s="174"/>
      <c r="J416" s="174"/>
      <c r="K416" s="174"/>
      <c r="L416" s="174"/>
      <c r="M416" s="174"/>
      <c r="N416" s="119"/>
      <c r="O416" s="124"/>
      <c r="P416" s="124"/>
      <c r="Q416" s="174"/>
      <c r="R416" s="174"/>
      <c r="S416" s="174"/>
      <c r="T416" s="174"/>
      <c r="U416" s="174"/>
      <c r="V416" s="174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4"/>
      <c r="C417" s="174"/>
      <c r="D417" s="174"/>
      <c r="E417" s="174"/>
      <c r="F417" s="174"/>
      <c r="G417" s="174"/>
      <c r="H417" s="174"/>
      <c r="I417" s="174"/>
      <c r="J417" s="174"/>
      <c r="K417" s="174"/>
      <c r="L417" s="174"/>
      <c r="M417" s="174"/>
      <c r="N417" s="119"/>
      <c r="O417" s="124"/>
      <c r="P417" s="124"/>
      <c r="Q417" s="174"/>
      <c r="R417" s="174"/>
      <c r="S417" s="174"/>
      <c r="T417" s="174"/>
      <c r="U417" s="174"/>
      <c r="V417" s="174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4"/>
      <c r="C418" s="174"/>
      <c r="D418" s="174"/>
      <c r="E418" s="174"/>
      <c r="F418" s="174"/>
      <c r="G418" s="174"/>
      <c r="H418" s="174"/>
      <c r="I418" s="174"/>
      <c r="J418" s="174"/>
      <c r="K418" s="174"/>
      <c r="L418" s="174"/>
      <c r="M418" s="174"/>
      <c r="N418" s="119"/>
      <c r="O418" s="124"/>
      <c r="P418" s="124"/>
      <c r="Q418" s="174"/>
      <c r="R418" s="174"/>
      <c r="S418" s="174"/>
      <c r="T418" s="174"/>
      <c r="U418" s="174"/>
      <c r="V418" s="174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4"/>
      <c r="C419" s="174"/>
      <c r="D419" s="174"/>
      <c r="E419" s="174"/>
      <c r="F419" s="174"/>
      <c r="G419" s="174"/>
      <c r="H419" s="174"/>
      <c r="I419" s="174"/>
      <c r="J419" s="174"/>
      <c r="K419" s="174"/>
      <c r="L419" s="174"/>
      <c r="M419" s="174"/>
      <c r="N419" s="119"/>
      <c r="O419" s="124"/>
      <c r="P419" s="124"/>
      <c r="Q419" s="174"/>
      <c r="R419" s="174"/>
      <c r="S419" s="174"/>
      <c r="T419" s="174"/>
      <c r="U419" s="174"/>
      <c r="V419" s="174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4"/>
      <c r="C420" s="174"/>
      <c r="D420" s="174"/>
      <c r="E420" s="174"/>
      <c r="F420" s="174"/>
      <c r="G420" s="174"/>
      <c r="H420" s="174"/>
      <c r="I420" s="174"/>
      <c r="J420" s="174"/>
      <c r="K420" s="174"/>
      <c r="L420" s="174"/>
      <c r="M420" s="174"/>
      <c r="N420" s="119"/>
      <c r="O420" s="124"/>
      <c r="P420" s="124"/>
      <c r="Q420" s="174"/>
      <c r="R420" s="174"/>
      <c r="S420" s="174"/>
      <c r="T420" s="174"/>
      <c r="U420" s="174"/>
      <c r="V420" s="174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4"/>
      <c r="C421" s="174"/>
      <c r="D421" s="174"/>
      <c r="E421" s="174"/>
      <c r="F421" s="174"/>
      <c r="G421" s="174"/>
      <c r="H421" s="174"/>
      <c r="I421" s="174"/>
      <c r="J421" s="174"/>
      <c r="K421" s="174"/>
      <c r="L421" s="174"/>
      <c r="M421" s="174"/>
      <c r="N421" s="119"/>
      <c r="O421" s="124"/>
      <c r="P421" s="124"/>
      <c r="Q421" s="174"/>
      <c r="R421" s="174"/>
      <c r="S421" s="174"/>
      <c r="T421" s="174"/>
      <c r="U421" s="174"/>
      <c r="V421" s="174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4"/>
      <c r="C422" s="174"/>
      <c r="D422" s="174"/>
      <c r="E422" s="174"/>
      <c r="F422" s="174"/>
      <c r="G422" s="174"/>
      <c r="H422" s="174"/>
      <c r="I422" s="174"/>
      <c r="J422" s="174"/>
      <c r="K422" s="174"/>
      <c r="L422" s="174"/>
      <c r="M422" s="174"/>
      <c r="N422" s="119"/>
      <c r="O422" s="124"/>
      <c r="P422" s="124"/>
      <c r="Q422" s="174"/>
      <c r="R422" s="174"/>
      <c r="S422" s="174"/>
      <c r="T422" s="174"/>
      <c r="U422" s="174"/>
      <c r="V422" s="174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4"/>
      <c r="C423" s="174"/>
      <c r="D423" s="174"/>
      <c r="E423" s="174"/>
      <c r="F423" s="174"/>
      <c r="G423" s="174"/>
      <c r="H423" s="174"/>
      <c r="I423" s="174"/>
      <c r="J423" s="174"/>
      <c r="K423" s="174"/>
      <c r="L423" s="174"/>
      <c r="M423" s="174"/>
      <c r="N423" s="119"/>
      <c r="O423" s="124"/>
      <c r="P423" s="124"/>
      <c r="Q423" s="174"/>
      <c r="R423" s="174"/>
      <c r="S423" s="174"/>
      <c r="T423" s="174"/>
      <c r="U423" s="174"/>
      <c r="V423" s="174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4"/>
      <c r="C424" s="174"/>
      <c r="D424" s="174"/>
      <c r="E424" s="174"/>
      <c r="F424" s="174"/>
      <c r="G424" s="174"/>
      <c r="H424" s="174"/>
      <c r="I424" s="174"/>
      <c r="J424" s="174"/>
      <c r="K424" s="174"/>
      <c r="L424" s="174"/>
      <c r="M424" s="174"/>
      <c r="N424" s="119"/>
      <c r="O424" s="124"/>
      <c r="P424" s="124"/>
      <c r="Q424" s="174"/>
      <c r="R424" s="174"/>
      <c r="S424" s="174"/>
      <c r="T424" s="174"/>
      <c r="U424" s="174"/>
      <c r="V424" s="174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4"/>
      <c r="C425" s="174"/>
      <c r="D425" s="174"/>
      <c r="E425" s="174"/>
      <c r="F425" s="174"/>
      <c r="G425" s="174"/>
      <c r="H425" s="174"/>
      <c r="I425" s="174"/>
      <c r="J425" s="174"/>
      <c r="K425" s="174"/>
      <c r="L425" s="174"/>
      <c r="M425" s="174"/>
      <c r="N425" s="119"/>
      <c r="O425" s="124"/>
      <c r="P425" s="124"/>
      <c r="Q425" s="174"/>
      <c r="R425" s="174"/>
      <c r="S425" s="174"/>
      <c r="T425" s="174"/>
      <c r="U425" s="174"/>
      <c r="V425" s="174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4"/>
      <c r="C426" s="174"/>
      <c r="D426" s="174"/>
      <c r="E426" s="174"/>
      <c r="F426" s="174"/>
      <c r="G426" s="174"/>
      <c r="H426" s="174"/>
      <c r="I426" s="174"/>
      <c r="J426" s="174"/>
      <c r="K426" s="174"/>
      <c r="L426" s="174"/>
      <c r="M426" s="174"/>
      <c r="N426" s="119"/>
      <c r="O426" s="124"/>
      <c r="P426" s="124"/>
      <c r="Q426" s="174"/>
      <c r="R426" s="174"/>
      <c r="S426" s="174"/>
      <c r="T426" s="174"/>
      <c r="U426" s="174"/>
      <c r="V426" s="174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4"/>
      <c r="C427" s="174"/>
      <c r="D427" s="174"/>
      <c r="E427" s="174"/>
      <c r="F427" s="174"/>
      <c r="G427" s="174"/>
      <c r="H427" s="174"/>
      <c r="I427" s="174"/>
      <c r="J427" s="174"/>
      <c r="K427" s="174"/>
      <c r="L427" s="174"/>
      <c r="M427" s="174"/>
      <c r="N427" s="119"/>
      <c r="O427" s="124"/>
      <c r="P427" s="124"/>
      <c r="Q427" s="174"/>
      <c r="R427" s="174"/>
      <c r="S427" s="174"/>
      <c r="T427" s="174"/>
      <c r="U427" s="174"/>
      <c r="V427" s="174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4"/>
      <c r="C428" s="174"/>
      <c r="D428" s="174"/>
      <c r="E428" s="174"/>
      <c r="F428" s="174"/>
      <c r="G428" s="174"/>
      <c r="H428" s="174"/>
      <c r="I428" s="174"/>
      <c r="J428" s="174"/>
      <c r="K428" s="174"/>
      <c r="L428" s="174"/>
      <c r="M428" s="174"/>
      <c r="N428" s="119"/>
      <c r="O428" s="124"/>
      <c r="P428" s="124"/>
      <c r="Q428" s="174"/>
      <c r="R428" s="174"/>
      <c r="S428" s="174"/>
      <c r="T428" s="174"/>
      <c r="U428" s="174"/>
      <c r="V428" s="174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4"/>
      <c r="C429" s="174"/>
      <c r="D429" s="174"/>
      <c r="E429" s="174"/>
      <c r="F429" s="174"/>
      <c r="G429" s="174"/>
      <c r="H429" s="174"/>
      <c r="I429" s="174"/>
      <c r="J429" s="174"/>
      <c r="K429" s="174"/>
      <c r="L429" s="174"/>
      <c r="M429" s="174"/>
      <c r="N429" s="119"/>
      <c r="O429" s="124"/>
      <c r="P429" s="124"/>
      <c r="Q429" s="174"/>
      <c r="R429" s="174"/>
      <c r="S429" s="174"/>
      <c r="T429" s="174"/>
      <c r="U429" s="174"/>
      <c r="V429" s="174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4"/>
      <c r="C430" s="174"/>
      <c r="D430" s="174"/>
      <c r="E430" s="174"/>
      <c r="F430" s="174"/>
      <c r="G430" s="174"/>
      <c r="H430" s="174"/>
      <c r="I430" s="174"/>
      <c r="J430" s="174"/>
      <c r="K430" s="174"/>
      <c r="L430" s="174"/>
      <c r="M430" s="174"/>
      <c r="N430" s="119"/>
      <c r="O430" s="124"/>
      <c r="P430" s="124"/>
      <c r="Q430" s="174"/>
      <c r="R430" s="174"/>
      <c r="S430" s="174"/>
      <c r="T430" s="174"/>
      <c r="U430" s="174"/>
      <c r="V430" s="174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4"/>
      <c r="C431" s="174"/>
      <c r="D431" s="174"/>
      <c r="E431" s="174"/>
      <c r="F431" s="174"/>
      <c r="G431" s="174"/>
      <c r="H431" s="174"/>
      <c r="I431" s="174"/>
      <c r="J431" s="174"/>
      <c r="K431" s="174"/>
      <c r="L431" s="174"/>
      <c r="M431" s="174"/>
      <c r="N431" s="119"/>
      <c r="O431" s="124"/>
      <c r="P431" s="124"/>
      <c r="Q431" s="174"/>
      <c r="R431" s="174"/>
      <c r="S431" s="174"/>
      <c r="T431" s="174"/>
      <c r="U431" s="174"/>
      <c r="V431" s="174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4"/>
      <c r="C432" s="174"/>
      <c r="D432" s="174"/>
      <c r="E432" s="174"/>
      <c r="F432" s="174"/>
      <c r="G432" s="174"/>
      <c r="H432" s="174"/>
      <c r="I432" s="174"/>
      <c r="J432" s="174"/>
      <c r="K432" s="174"/>
      <c r="L432" s="174"/>
      <c r="M432" s="174"/>
      <c r="N432" s="119"/>
      <c r="O432" s="124"/>
      <c r="P432" s="124"/>
      <c r="Q432" s="174"/>
      <c r="R432" s="174"/>
      <c r="S432" s="174"/>
      <c r="T432" s="174"/>
      <c r="U432" s="174"/>
      <c r="V432" s="174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4"/>
      <c r="C433" s="174"/>
      <c r="D433" s="174"/>
      <c r="E433" s="174"/>
      <c r="F433" s="174"/>
      <c r="G433" s="174"/>
      <c r="H433" s="174"/>
      <c r="I433" s="174"/>
      <c r="J433" s="174"/>
      <c r="K433" s="174"/>
      <c r="L433" s="174"/>
      <c r="M433" s="174"/>
      <c r="N433" s="119"/>
      <c r="O433" s="124"/>
      <c r="P433" s="124"/>
      <c r="Q433" s="174"/>
      <c r="R433" s="174"/>
      <c r="S433" s="174"/>
      <c r="T433" s="174"/>
      <c r="U433" s="174"/>
      <c r="V433" s="174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4"/>
      <c r="C434" s="174"/>
      <c r="D434" s="174"/>
      <c r="E434" s="174"/>
      <c r="F434" s="174"/>
      <c r="G434" s="174"/>
      <c r="H434" s="174"/>
      <c r="I434" s="174"/>
      <c r="J434" s="174"/>
      <c r="K434" s="174"/>
      <c r="L434" s="174"/>
      <c r="M434" s="174"/>
      <c r="N434" s="119"/>
      <c r="O434" s="124"/>
      <c r="P434" s="124"/>
      <c r="Q434" s="174"/>
      <c r="R434" s="174"/>
      <c r="S434" s="174"/>
      <c r="T434" s="174"/>
      <c r="U434" s="174"/>
      <c r="V434" s="174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4"/>
      <c r="C435" s="174"/>
      <c r="D435" s="174"/>
      <c r="E435" s="174"/>
      <c r="F435" s="174"/>
      <c r="G435" s="174"/>
      <c r="H435" s="174"/>
      <c r="I435" s="174"/>
      <c r="J435" s="174"/>
      <c r="K435" s="174"/>
      <c r="L435" s="174"/>
      <c r="M435" s="174"/>
      <c r="N435" s="119"/>
      <c r="O435" s="124"/>
      <c r="P435" s="124"/>
      <c r="Q435" s="174"/>
      <c r="R435" s="174"/>
      <c r="S435" s="174"/>
      <c r="T435" s="174"/>
      <c r="U435" s="174"/>
      <c r="V435" s="174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4"/>
      <c r="C436" s="174"/>
      <c r="D436" s="174"/>
      <c r="E436" s="174"/>
      <c r="F436" s="174"/>
      <c r="G436" s="174"/>
      <c r="H436" s="174"/>
      <c r="I436" s="174"/>
      <c r="J436" s="174"/>
      <c r="K436" s="174"/>
      <c r="L436" s="174"/>
      <c r="M436" s="174"/>
      <c r="N436" s="119"/>
      <c r="O436" s="124"/>
      <c r="P436" s="124"/>
      <c r="Q436" s="174"/>
      <c r="R436" s="174"/>
      <c r="S436" s="174"/>
      <c r="T436" s="174"/>
      <c r="U436" s="174"/>
      <c r="V436" s="174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4"/>
      <c r="C437" s="174"/>
      <c r="D437" s="174"/>
      <c r="E437" s="174"/>
      <c r="F437" s="174"/>
      <c r="G437" s="174"/>
      <c r="H437" s="174"/>
      <c r="I437" s="174"/>
      <c r="J437" s="174"/>
      <c r="K437" s="174"/>
      <c r="L437" s="174"/>
      <c r="M437" s="174"/>
      <c r="N437" s="119"/>
      <c r="O437" s="124"/>
      <c r="P437" s="124"/>
      <c r="Q437" s="174"/>
      <c r="R437" s="174"/>
      <c r="S437" s="174"/>
      <c r="T437" s="174"/>
      <c r="U437" s="174"/>
      <c r="V437" s="174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4"/>
      <c r="C438" s="174"/>
      <c r="D438" s="174"/>
      <c r="E438" s="174"/>
      <c r="F438" s="174"/>
      <c r="G438" s="174"/>
      <c r="H438" s="174"/>
      <c r="I438" s="174"/>
      <c r="J438" s="174"/>
      <c r="K438" s="174"/>
      <c r="L438" s="174"/>
      <c r="M438" s="174"/>
      <c r="N438" s="119"/>
      <c r="O438" s="124"/>
      <c r="P438" s="124"/>
      <c r="Q438" s="174"/>
      <c r="R438" s="174"/>
      <c r="S438" s="174"/>
      <c r="T438" s="174"/>
      <c r="U438" s="174"/>
      <c r="V438" s="174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4"/>
      <c r="C439" s="174"/>
      <c r="D439" s="174"/>
      <c r="E439" s="174"/>
      <c r="F439" s="174"/>
      <c r="G439" s="174"/>
      <c r="H439" s="174"/>
      <c r="I439" s="174"/>
      <c r="J439" s="174"/>
      <c r="K439" s="174"/>
      <c r="L439" s="174"/>
      <c r="M439" s="174"/>
      <c r="N439" s="119"/>
      <c r="O439" s="124"/>
      <c r="P439" s="124"/>
      <c r="Q439" s="174"/>
      <c r="R439" s="174"/>
      <c r="S439" s="174"/>
      <c r="T439" s="174"/>
      <c r="U439" s="174"/>
      <c r="V439" s="174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4"/>
      <c r="C440" s="174"/>
      <c r="D440" s="174"/>
      <c r="E440" s="174"/>
      <c r="F440" s="174"/>
      <c r="G440" s="174"/>
      <c r="H440" s="174"/>
      <c r="I440" s="174"/>
      <c r="J440" s="174"/>
      <c r="K440" s="174"/>
      <c r="L440" s="174"/>
      <c r="M440" s="174"/>
      <c r="N440" s="119"/>
      <c r="O440" s="124"/>
      <c r="P440" s="124"/>
      <c r="Q440" s="174"/>
      <c r="R440" s="174"/>
      <c r="S440" s="174"/>
      <c r="T440" s="174"/>
      <c r="U440" s="174"/>
      <c r="V440" s="174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4"/>
      <c r="C441" s="174"/>
      <c r="D441" s="174"/>
      <c r="E441" s="174"/>
      <c r="F441" s="174"/>
      <c r="G441" s="174"/>
      <c r="H441" s="174"/>
      <c r="I441" s="174"/>
      <c r="J441" s="174"/>
      <c r="K441" s="174"/>
      <c r="L441" s="174"/>
      <c r="M441" s="174"/>
      <c r="N441" s="119"/>
      <c r="O441" s="124"/>
      <c r="P441" s="124"/>
      <c r="Q441" s="174"/>
      <c r="R441" s="174"/>
      <c r="S441" s="174"/>
      <c r="T441" s="174"/>
      <c r="U441" s="174"/>
      <c r="V441" s="174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4"/>
      <c r="C442" s="174"/>
      <c r="D442" s="174"/>
      <c r="E442" s="174"/>
      <c r="F442" s="174"/>
      <c r="G442" s="174"/>
      <c r="H442" s="174"/>
      <c r="I442" s="174"/>
      <c r="J442" s="174"/>
      <c r="K442" s="174"/>
      <c r="L442" s="174"/>
      <c r="M442" s="174"/>
      <c r="N442" s="119"/>
      <c r="O442" s="124"/>
      <c r="P442" s="124"/>
      <c r="Q442" s="174"/>
      <c r="R442" s="174"/>
      <c r="S442" s="174"/>
      <c r="T442" s="174"/>
      <c r="U442" s="174"/>
      <c r="V442" s="174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4"/>
      <c r="C443" s="174"/>
      <c r="D443" s="174"/>
      <c r="E443" s="174"/>
      <c r="F443" s="174"/>
      <c r="G443" s="174"/>
      <c r="H443" s="174"/>
      <c r="I443" s="174"/>
      <c r="J443" s="174"/>
      <c r="K443" s="174"/>
      <c r="L443" s="174"/>
      <c r="M443" s="174"/>
      <c r="N443" s="119"/>
      <c r="O443" s="124"/>
      <c r="P443" s="124"/>
      <c r="Q443" s="174"/>
      <c r="R443" s="174"/>
      <c r="S443" s="174"/>
      <c r="T443" s="174"/>
      <c r="U443" s="174"/>
      <c r="V443" s="174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4"/>
      <c r="C444" s="174"/>
      <c r="D444" s="174"/>
      <c r="E444" s="174"/>
      <c r="F444" s="174"/>
      <c r="G444" s="174"/>
      <c r="H444" s="174"/>
      <c r="I444" s="174"/>
      <c r="J444" s="174"/>
      <c r="K444" s="174"/>
      <c r="L444" s="174"/>
      <c r="M444" s="174"/>
      <c r="N444" s="119"/>
      <c r="O444" s="124"/>
      <c r="P444" s="124"/>
      <c r="Q444" s="174"/>
      <c r="R444" s="174"/>
      <c r="S444" s="174"/>
      <c r="T444" s="174"/>
      <c r="U444" s="174"/>
      <c r="V444" s="174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4"/>
      <c r="C445" s="174"/>
      <c r="D445" s="174"/>
      <c r="E445" s="174"/>
      <c r="F445" s="174"/>
      <c r="G445" s="174"/>
      <c r="H445" s="174"/>
      <c r="I445" s="174"/>
      <c r="J445" s="174"/>
      <c r="K445" s="174"/>
      <c r="L445" s="174"/>
      <c r="M445" s="174"/>
      <c r="N445" s="119"/>
      <c r="O445" s="124"/>
      <c r="P445" s="124"/>
      <c r="Q445" s="174"/>
      <c r="R445" s="174"/>
      <c r="S445" s="174"/>
      <c r="T445" s="174"/>
      <c r="U445" s="174"/>
      <c r="V445" s="174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4"/>
      <c r="C446" s="174"/>
      <c r="D446" s="174"/>
      <c r="E446" s="174"/>
      <c r="F446" s="174"/>
      <c r="G446" s="174"/>
      <c r="H446" s="174"/>
      <c r="I446" s="174"/>
      <c r="J446" s="174"/>
      <c r="K446" s="174"/>
      <c r="L446" s="174"/>
      <c r="M446" s="174"/>
      <c r="N446" s="119"/>
      <c r="O446" s="124"/>
      <c r="P446" s="124"/>
      <c r="Q446" s="174"/>
      <c r="R446" s="174"/>
      <c r="S446" s="174"/>
      <c r="T446" s="174"/>
      <c r="U446" s="174"/>
      <c r="V446" s="174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4"/>
      <c r="C447" s="174"/>
      <c r="D447" s="174"/>
      <c r="E447" s="174"/>
      <c r="F447" s="174"/>
      <c r="G447" s="174"/>
      <c r="H447" s="174"/>
      <c r="I447" s="174"/>
      <c r="J447" s="174"/>
      <c r="K447" s="174"/>
      <c r="L447" s="174"/>
      <c r="M447" s="174"/>
      <c r="N447" s="119"/>
      <c r="O447" s="124"/>
      <c r="P447" s="124"/>
      <c r="Q447" s="174"/>
      <c r="R447" s="174"/>
      <c r="S447" s="174"/>
      <c r="T447" s="174"/>
      <c r="U447" s="174"/>
      <c r="V447" s="174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4"/>
      <c r="C448" s="174"/>
      <c r="D448" s="174"/>
      <c r="E448" s="174"/>
      <c r="F448" s="174"/>
      <c r="G448" s="174"/>
      <c r="H448" s="174"/>
      <c r="I448" s="174"/>
      <c r="J448" s="174"/>
      <c r="K448" s="174"/>
      <c r="L448" s="174"/>
      <c r="M448" s="174"/>
      <c r="N448" s="119"/>
      <c r="O448" s="124"/>
      <c r="P448" s="124"/>
      <c r="Q448" s="174"/>
      <c r="R448" s="174"/>
      <c r="S448" s="174"/>
      <c r="T448" s="174"/>
      <c r="U448" s="174"/>
      <c r="V448" s="174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4"/>
      <c r="C449" s="174"/>
      <c r="D449" s="174"/>
      <c r="E449" s="174"/>
      <c r="F449" s="174"/>
      <c r="G449" s="174"/>
      <c r="H449" s="174"/>
      <c r="I449" s="174"/>
      <c r="J449" s="174"/>
      <c r="K449" s="174"/>
      <c r="L449" s="174"/>
      <c r="M449" s="174"/>
      <c r="N449" s="119"/>
      <c r="O449" s="124"/>
      <c r="P449" s="124"/>
      <c r="Q449" s="174"/>
      <c r="R449" s="174"/>
      <c r="S449" s="174"/>
      <c r="T449" s="174"/>
      <c r="U449" s="174"/>
      <c r="V449" s="174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4"/>
      <c r="C450" s="174"/>
      <c r="D450" s="174"/>
      <c r="E450" s="174"/>
      <c r="F450" s="174"/>
      <c r="G450" s="174"/>
      <c r="H450" s="174"/>
      <c r="I450" s="174"/>
      <c r="J450" s="174"/>
      <c r="K450" s="174"/>
      <c r="L450" s="174"/>
      <c r="M450" s="174"/>
      <c r="N450" s="119"/>
      <c r="O450" s="124"/>
      <c r="P450" s="124"/>
      <c r="Q450" s="174"/>
      <c r="R450" s="174"/>
      <c r="S450" s="174"/>
      <c r="T450" s="174"/>
      <c r="U450" s="174"/>
      <c r="V450" s="174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4"/>
      <c r="C451" s="174"/>
      <c r="D451" s="174"/>
      <c r="E451" s="174"/>
      <c r="F451" s="174"/>
      <c r="G451" s="174"/>
      <c r="H451" s="174"/>
      <c r="I451" s="174"/>
      <c r="J451" s="174"/>
      <c r="K451" s="174"/>
      <c r="L451" s="174"/>
      <c r="M451" s="174"/>
      <c r="N451" s="119"/>
      <c r="O451" s="124"/>
      <c r="P451" s="124"/>
      <c r="Q451" s="174"/>
      <c r="R451" s="174"/>
      <c r="S451" s="174"/>
      <c r="T451" s="174"/>
      <c r="U451" s="174"/>
      <c r="V451" s="174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4"/>
      <c r="C452" s="174"/>
      <c r="D452" s="174"/>
      <c r="E452" s="174"/>
      <c r="F452" s="174"/>
      <c r="G452" s="174"/>
      <c r="H452" s="174"/>
      <c r="I452" s="174"/>
      <c r="J452" s="174"/>
      <c r="K452" s="174"/>
      <c r="L452" s="174"/>
      <c r="M452" s="174"/>
      <c r="N452" s="119"/>
      <c r="O452" s="124"/>
      <c r="P452" s="124"/>
      <c r="Q452" s="174"/>
      <c r="R452" s="174"/>
      <c r="S452" s="174"/>
      <c r="T452" s="174"/>
      <c r="U452" s="174"/>
      <c r="V452" s="174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4"/>
      <c r="C453" s="174"/>
      <c r="D453" s="174"/>
      <c r="E453" s="174"/>
      <c r="F453" s="174"/>
      <c r="G453" s="174"/>
      <c r="H453" s="174"/>
      <c r="I453" s="174"/>
      <c r="J453" s="174"/>
      <c r="K453" s="174"/>
      <c r="L453" s="174"/>
      <c r="M453" s="174"/>
      <c r="N453" s="119"/>
      <c r="O453" s="124"/>
      <c r="P453" s="124"/>
      <c r="Q453" s="174"/>
      <c r="R453" s="174"/>
      <c r="S453" s="174"/>
      <c r="T453" s="174"/>
      <c r="U453" s="174"/>
      <c r="V453" s="174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4"/>
      <c r="C454" s="174"/>
      <c r="D454" s="174"/>
      <c r="E454" s="174"/>
      <c r="F454" s="174"/>
      <c r="G454" s="174"/>
      <c r="H454" s="174"/>
      <c r="I454" s="174"/>
      <c r="J454" s="174"/>
      <c r="K454" s="174"/>
      <c r="L454" s="174"/>
      <c r="M454" s="174"/>
      <c r="N454" s="119"/>
      <c r="O454" s="124"/>
      <c r="P454" s="124"/>
      <c r="Q454" s="174"/>
      <c r="R454" s="174"/>
      <c r="S454" s="174"/>
      <c r="T454" s="174"/>
      <c r="U454" s="174"/>
      <c r="V454" s="174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4"/>
      <c r="C455" s="174"/>
      <c r="D455" s="174"/>
      <c r="E455" s="174"/>
      <c r="F455" s="174"/>
      <c r="G455" s="174"/>
      <c r="H455" s="174"/>
      <c r="I455" s="174"/>
      <c r="J455" s="174"/>
      <c r="K455" s="174"/>
      <c r="L455" s="174"/>
      <c r="M455" s="174"/>
      <c r="N455" s="119"/>
      <c r="O455" s="124"/>
      <c r="P455" s="124"/>
      <c r="Q455" s="174"/>
      <c r="R455" s="174"/>
      <c r="S455" s="174"/>
      <c r="T455" s="174"/>
      <c r="U455" s="174"/>
      <c r="V455" s="174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4"/>
      <c r="C456" s="174"/>
      <c r="D456" s="174"/>
      <c r="E456" s="174"/>
      <c r="F456" s="174"/>
      <c r="G456" s="174"/>
      <c r="H456" s="174"/>
      <c r="I456" s="174"/>
      <c r="J456" s="174"/>
      <c r="K456" s="174"/>
      <c r="L456" s="174"/>
      <c r="M456" s="174"/>
      <c r="N456" s="119"/>
      <c r="O456" s="124"/>
      <c r="P456" s="124"/>
      <c r="Q456" s="174"/>
      <c r="R456" s="174"/>
      <c r="S456" s="174"/>
      <c r="T456" s="174"/>
      <c r="U456" s="174"/>
      <c r="V456" s="174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4"/>
      <c r="C457" s="174"/>
      <c r="D457" s="174"/>
      <c r="E457" s="174"/>
      <c r="F457" s="174"/>
      <c r="G457" s="174"/>
      <c r="H457" s="174"/>
      <c r="I457" s="174"/>
      <c r="J457" s="174"/>
      <c r="K457" s="174"/>
      <c r="L457" s="174"/>
      <c r="M457" s="174"/>
      <c r="N457" s="119"/>
      <c r="O457" s="124"/>
      <c r="P457" s="124"/>
      <c r="Q457" s="174"/>
      <c r="R457" s="174"/>
      <c r="S457" s="174"/>
      <c r="T457" s="174"/>
      <c r="U457" s="174"/>
      <c r="V457" s="174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4"/>
      <c r="C458" s="174"/>
      <c r="D458" s="174"/>
      <c r="E458" s="174"/>
      <c r="F458" s="174"/>
      <c r="G458" s="174"/>
      <c r="H458" s="174"/>
      <c r="I458" s="174"/>
      <c r="J458" s="174"/>
      <c r="K458" s="174"/>
      <c r="L458" s="174"/>
      <c r="M458" s="174"/>
      <c r="N458" s="119"/>
      <c r="O458" s="124"/>
      <c r="P458" s="124"/>
      <c r="Q458" s="174"/>
      <c r="R458" s="174"/>
      <c r="S458" s="174"/>
      <c r="T458" s="174"/>
      <c r="U458" s="174"/>
      <c r="V458" s="174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4"/>
      <c r="C459" s="174"/>
      <c r="D459" s="174"/>
      <c r="E459" s="174"/>
      <c r="F459" s="174"/>
      <c r="G459" s="174"/>
      <c r="H459" s="174"/>
      <c r="I459" s="174"/>
      <c r="J459" s="174"/>
      <c r="K459" s="174"/>
      <c r="L459" s="174"/>
      <c r="M459" s="174"/>
      <c r="N459" s="119"/>
      <c r="O459" s="124"/>
      <c r="P459" s="124"/>
      <c r="Q459" s="174"/>
      <c r="R459" s="174"/>
      <c r="S459" s="174"/>
      <c r="T459" s="174"/>
      <c r="U459" s="174"/>
      <c r="V459" s="174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4"/>
      <c r="C460" s="174"/>
      <c r="D460" s="174"/>
      <c r="E460" s="174"/>
      <c r="F460" s="174"/>
      <c r="G460" s="174"/>
      <c r="H460" s="174"/>
      <c r="I460" s="174"/>
      <c r="J460" s="174"/>
      <c r="K460" s="174"/>
      <c r="L460" s="174"/>
      <c r="M460" s="174"/>
      <c r="N460" s="119"/>
      <c r="O460" s="124"/>
      <c r="P460" s="124"/>
      <c r="Q460" s="174"/>
      <c r="R460" s="174"/>
      <c r="S460" s="174"/>
      <c r="T460" s="174"/>
      <c r="U460" s="174"/>
      <c r="V460" s="174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4"/>
      <c r="C461" s="174"/>
      <c r="D461" s="174"/>
      <c r="E461" s="174"/>
      <c r="F461" s="174"/>
      <c r="G461" s="174"/>
      <c r="H461" s="174"/>
      <c r="I461" s="174"/>
      <c r="J461" s="174"/>
      <c r="K461" s="174"/>
      <c r="L461" s="174"/>
      <c r="M461" s="174"/>
      <c r="N461" s="119"/>
      <c r="O461" s="124"/>
      <c r="P461" s="124"/>
      <c r="Q461" s="174"/>
      <c r="R461" s="174"/>
      <c r="S461" s="174"/>
      <c r="T461" s="174"/>
      <c r="U461" s="174"/>
      <c r="V461" s="174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4"/>
      <c r="C462" s="174"/>
      <c r="D462" s="174"/>
      <c r="E462" s="174"/>
      <c r="F462" s="174"/>
      <c r="G462" s="174"/>
      <c r="H462" s="174"/>
      <c r="I462" s="174"/>
      <c r="J462" s="174"/>
      <c r="K462" s="174"/>
      <c r="L462" s="174"/>
      <c r="M462" s="174"/>
      <c r="N462" s="119"/>
      <c r="O462" s="124"/>
      <c r="P462" s="124"/>
      <c r="Q462" s="174"/>
      <c r="R462" s="174"/>
      <c r="S462" s="174"/>
      <c r="T462" s="174"/>
      <c r="U462" s="174"/>
      <c r="V462" s="174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4"/>
      <c r="C463" s="174"/>
      <c r="D463" s="174"/>
      <c r="E463" s="174"/>
      <c r="F463" s="174"/>
      <c r="G463" s="174"/>
      <c r="H463" s="174"/>
      <c r="I463" s="174"/>
      <c r="J463" s="174"/>
      <c r="K463" s="174"/>
      <c r="L463" s="174"/>
      <c r="M463" s="174"/>
      <c r="N463" s="119"/>
      <c r="O463" s="124"/>
      <c r="P463" s="124"/>
      <c r="Q463" s="174"/>
      <c r="R463" s="174"/>
      <c r="S463" s="174"/>
      <c r="T463" s="174"/>
      <c r="U463" s="174"/>
      <c r="V463" s="174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4"/>
      <c r="C464" s="174"/>
      <c r="D464" s="174"/>
      <c r="E464" s="174"/>
      <c r="F464" s="174"/>
      <c r="G464" s="174"/>
      <c r="H464" s="174"/>
      <c r="I464" s="174"/>
      <c r="J464" s="174"/>
      <c r="K464" s="174"/>
      <c r="L464" s="174"/>
      <c r="M464" s="174"/>
      <c r="N464" s="119"/>
      <c r="O464" s="124"/>
      <c r="P464" s="124"/>
      <c r="Q464" s="174"/>
      <c r="R464" s="174"/>
      <c r="S464" s="174"/>
      <c r="T464" s="174"/>
      <c r="U464" s="174"/>
      <c r="V464" s="174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4"/>
      <c r="C465" s="174"/>
      <c r="D465" s="174"/>
      <c r="E465" s="174"/>
      <c r="F465" s="174"/>
      <c r="G465" s="174"/>
      <c r="H465" s="174"/>
      <c r="I465" s="174"/>
      <c r="J465" s="174"/>
      <c r="K465" s="174"/>
      <c r="L465" s="174"/>
      <c r="M465" s="174"/>
      <c r="N465" s="119"/>
      <c r="O465" s="124"/>
      <c r="P465" s="124"/>
      <c r="Q465" s="174"/>
      <c r="R465" s="174"/>
      <c r="S465" s="174"/>
      <c r="T465" s="174"/>
      <c r="U465" s="174"/>
      <c r="V465" s="174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4"/>
      <c r="C466" s="174"/>
      <c r="D466" s="174"/>
      <c r="E466" s="174"/>
      <c r="F466" s="174"/>
      <c r="G466" s="174"/>
      <c r="H466" s="174"/>
      <c r="I466" s="174"/>
      <c r="J466" s="174"/>
      <c r="K466" s="174"/>
      <c r="L466" s="174"/>
      <c r="M466" s="174"/>
      <c r="N466" s="119"/>
      <c r="O466" s="124"/>
      <c r="P466" s="124"/>
      <c r="Q466" s="174"/>
      <c r="R466" s="174"/>
      <c r="S466" s="174"/>
      <c r="T466" s="174"/>
      <c r="U466" s="174"/>
      <c r="V466" s="174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4"/>
      <c r="C467" s="174"/>
      <c r="D467" s="174"/>
      <c r="E467" s="174"/>
      <c r="F467" s="174"/>
      <c r="G467" s="174"/>
      <c r="H467" s="174"/>
      <c r="I467" s="174"/>
      <c r="J467" s="174"/>
      <c r="K467" s="174"/>
      <c r="L467" s="174"/>
      <c r="M467" s="174"/>
      <c r="N467" s="119"/>
      <c r="O467" s="124"/>
      <c r="P467" s="124"/>
      <c r="Q467" s="174"/>
      <c r="R467" s="174"/>
      <c r="S467" s="174"/>
      <c r="T467" s="174"/>
      <c r="U467" s="174"/>
      <c r="V467" s="174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4"/>
      <c r="C468" s="174"/>
      <c r="D468" s="174"/>
      <c r="E468" s="174"/>
      <c r="F468" s="174"/>
      <c r="G468" s="174"/>
      <c r="H468" s="174"/>
      <c r="I468" s="174"/>
      <c r="J468" s="174"/>
      <c r="K468" s="174"/>
      <c r="L468" s="174"/>
      <c r="M468" s="174"/>
      <c r="N468" s="119"/>
      <c r="O468" s="124"/>
      <c r="P468" s="124"/>
      <c r="Q468" s="174"/>
      <c r="R468" s="174"/>
      <c r="S468" s="174"/>
      <c r="T468" s="174"/>
      <c r="U468" s="174"/>
      <c r="V468" s="174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4"/>
      <c r="C469" s="174"/>
      <c r="D469" s="174"/>
      <c r="E469" s="174"/>
      <c r="F469" s="174"/>
      <c r="G469" s="174"/>
      <c r="H469" s="174"/>
      <c r="I469" s="174"/>
      <c r="J469" s="174"/>
      <c r="K469" s="174"/>
      <c r="L469" s="174"/>
      <c r="M469" s="174"/>
      <c r="N469" s="119"/>
      <c r="O469" s="124"/>
      <c r="P469" s="124"/>
      <c r="Q469" s="174"/>
      <c r="R469" s="174"/>
      <c r="S469" s="174"/>
      <c r="T469" s="174"/>
      <c r="U469" s="174"/>
      <c r="V469" s="174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4"/>
      <c r="C470" s="174"/>
      <c r="D470" s="174"/>
      <c r="E470" s="174"/>
      <c r="F470" s="174"/>
      <c r="G470" s="174"/>
      <c r="H470" s="174"/>
      <c r="I470" s="174"/>
      <c r="J470" s="174"/>
      <c r="K470" s="174"/>
      <c r="L470" s="174"/>
      <c r="M470" s="174"/>
      <c r="N470" s="119"/>
      <c r="O470" s="124"/>
      <c r="P470" s="124"/>
      <c r="Q470" s="174"/>
      <c r="R470" s="174"/>
      <c r="S470" s="174"/>
      <c r="T470" s="174"/>
      <c r="U470" s="174"/>
      <c r="V470" s="174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4"/>
      <c r="C471" s="174"/>
      <c r="D471" s="174"/>
      <c r="E471" s="174"/>
      <c r="F471" s="174"/>
      <c r="G471" s="174"/>
      <c r="H471" s="174"/>
      <c r="I471" s="174"/>
      <c r="J471" s="174"/>
      <c r="K471" s="174"/>
      <c r="L471" s="174"/>
      <c r="M471" s="174"/>
      <c r="N471" s="119"/>
      <c r="O471" s="124"/>
      <c r="P471" s="124"/>
      <c r="Q471" s="174"/>
      <c r="R471" s="174"/>
      <c r="S471" s="174"/>
      <c r="T471" s="174"/>
      <c r="U471" s="174"/>
      <c r="V471" s="174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4"/>
      <c r="C472" s="174"/>
      <c r="D472" s="174"/>
      <c r="E472" s="174"/>
      <c r="F472" s="174"/>
      <c r="G472" s="174"/>
      <c r="H472" s="174"/>
      <c r="I472" s="174"/>
      <c r="J472" s="174"/>
      <c r="K472" s="174"/>
      <c r="L472" s="174"/>
      <c r="M472" s="174"/>
      <c r="N472" s="119"/>
      <c r="O472" s="124"/>
      <c r="P472" s="124"/>
      <c r="Q472" s="174"/>
      <c r="R472" s="174"/>
      <c r="S472" s="174"/>
      <c r="T472" s="174"/>
      <c r="U472" s="174"/>
      <c r="V472" s="174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4"/>
      <c r="C473" s="174"/>
      <c r="D473" s="174"/>
      <c r="E473" s="174"/>
      <c r="F473" s="174"/>
      <c r="G473" s="174"/>
      <c r="H473" s="174"/>
      <c r="I473" s="174"/>
      <c r="J473" s="174"/>
      <c r="K473" s="174"/>
      <c r="L473" s="174"/>
      <c r="M473" s="174"/>
      <c r="N473" s="119"/>
      <c r="O473" s="124"/>
      <c r="P473" s="124"/>
      <c r="Q473" s="174"/>
      <c r="R473" s="174"/>
      <c r="S473" s="174"/>
      <c r="T473" s="174"/>
      <c r="U473" s="174"/>
      <c r="V473" s="174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4"/>
      <c r="C474" s="174"/>
      <c r="D474" s="174"/>
      <c r="E474" s="174"/>
      <c r="F474" s="174"/>
      <c r="G474" s="174"/>
      <c r="H474" s="174"/>
      <c r="I474" s="174"/>
      <c r="J474" s="174"/>
      <c r="K474" s="174"/>
      <c r="L474" s="174"/>
      <c r="M474" s="174"/>
      <c r="N474" s="119"/>
      <c r="O474" s="124"/>
      <c r="P474" s="124"/>
      <c r="Q474" s="174"/>
      <c r="R474" s="174"/>
      <c r="S474" s="174"/>
      <c r="T474" s="174"/>
      <c r="U474" s="174"/>
      <c r="V474" s="174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4"/>
      <c r="C475" s="174"/>
      <c r="D475" s="174"/>
      <c r="E475" s="174"/>
      <c r="F475" s="174"/>
      <c r="G475" s="174"/>
      <c r="H475" s="174"/>
      <c r="I475" s="174"/>
      <c r="J475" s="174"/>
      <c r="K475" s="174"/>
      <c r="L475" s="174"/>
      <c r="M475" s="174"/>
      <c r="N475" s="119"/>
      <c r="O475" s="124"/>
      <c r="P475" s="124"/>
      <c r="Q475" s="174"/>
      <c r="R475" s="174"/>
      <c r="S475" s="174"/>
      <c r="T475" s="174"/>
      <c r="U475" s="174"/>
      <c r="V475" s="174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4"/>
      <c r="C476" s="174"/>
      <c r="D476" s="174"/>
      <c r="E476" s="174"/>
      <c r="F476" s="174"/>
      <c r="G476" s="174"/>
      <c r="H476" s="174"/>
      <c r="I476" s="174"/>
      <c r="J476" s="174"/>
      <c r="K476" s="174"/>
      <c r="L476" s="174"/>
      <c r="M476" s="174"/>
      <c r="N476" s="119"/>
      <c r="O476" s="124"/>
      <c r="P476" s="124"/>
      <c r="Q476" s="174"/>
      <c r="R476" s="174"/>
      <c r="S476" s="174"/>
      <c r="T476" s="174"/>
      <c r="U476" s="174"/>
      <c r="V476" s="174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4"/>
      <c r="C477" s="174"/>
      <c r="D477" s="174"/>
      <c r="E477" s="174"/>
      <c r="F477" s="174"/>
      <c r="G477" s="174"/>
      <c r="H477" s="174"/>
      <c r="I477" s="174"/>
      <c r="J477" s="174"/>
      <c r="K477" s="174"/>
      <c r="L477" s="174"/>
      <c r="M477" s="174"/>
      <c r="N477" s="119"/>
      <c r="O477" s="124"/>
      <c r="P477" s="124"/>
      <c r="Q477" s="174"/>
      <c r="R477" s="174"/>
      <c r="S477" s="174"/>
      <c r="T477" s="174"/>
      <c r="U477" s="174"/>
      <c r="V477" s="174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4"/>
      <c r="C478" s="174"/>
      <c r="D478" s="174"/>
      <c r="E478" s="174"/>
      <c r="F478" s="174"/>
      <c r="G478" s="174"/>
      <c r="H478" s="174"/>
      <c r="I478" s="174"/>
      <c r="J478" s="174"/>
      <c r="K478" s="174"/>
      <c r="L478" s="174"/>
      <c r="M478" s="174"/>
      <c r="N478" s="119"/>
      <c r="O478" s="124"/>
      <c r="P478" s="124"/>
      <c r="Q478" s="174"/>
      <c r="R478" s="174"/>
      <c r="S478" s="174"/>
      <c r="T478" s="174"/>
      <c r="U478" s="174"/>
      <c r="V478" s="174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4"/>
      <c r="C479" s="174"/>
      <c r="D479" s="174"/>
      <c r="E479" s="174"/>
      <c r="F479" s="174"/>
      <c r="G479" s="174"/>
      <c r="H479" s="174"/>
      <c r="I479" s="174"/>
      <c r="J479" s="174"/>
      <c r="K479" s="174"/>
      <c r="L479" s="174"/>
      <c r="M479" s="174"/>
      <c r="N479" s="119"/>
      <c r="O479" s="124"/>
      <c r="P479" s="124"/>
      <c r="Q479" s="174"/>
      <c r="R479" s="174"/>
      <c r="S479" s="174"/>
      <c r="T479" s="174"/>
      <c r="U479" s="174"/>
      <c r="V479" s="174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4"/>
      <c r="C480" s="174"/>
      <c r="D480" s="174"/>
      <c r="E480" s="174"/>
      <c r="F480" s="174"/>
      <c r="G480" s="174"/>
      <c r="H480" s="174"/>
      <c r="I480" s="174"/>
      <c r="J480" s="174"/>
      <c r="K480" s="174"/>
      <c r="L480" s="174"/>
      <c r="M480" s="174"/>
      <c r="N480" s="119"/>
      <c r="O480" s="124"/>
      <c r="P480" s="124"/>
      <c r="Q480" s="174"/>
      <c r="R480" s="174"/>
      <c r="S480" s="174"/>
      <c r="T480" s="174"/>
      <c r="U480" s="174"/>
      <c r="V480" s="174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4"/>
      <c r="C481" s="174"/>
      <c r="D481" s="174"/>
      <c r="E481" s="174"/>
      <c r="F481" s="174"/>
      <c r="G481" s="174"/>
      <c r="H481" s="174"/>
      <c r="I481" s="174"/>
      <c r="J481" s="174"/>
      <c r="K481" s="174"/>
      <c r="L481" s="174"/>
      <c r="M481" s="174"/>
      <c r="N481" s="119"/>
      <c r="O481" s="124"/>
      <c r="P481" s="124"/>
      <c r="Q481" s="174"/>
      <c r="R481" s="174"/>
      <c r="S481" s="174"/>
      <c r="T481" s="174"/>
      <c r="U481" s="174"/>
      <c r="V481" s="174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4"/>
      <c r="C482" s="174"/>
      <c r="D482" s="174"/>
      <c r="E482" s="174"/>
      <c r="F482" s="174"/>
      <c r="G482" s="174"/>
      <c r="H482" s="174"/>
      <c r="I482" s="174"/>
      <c r="J482" s="174"/>
      <c r="K482" s="174"/>
      <c r="L482" s="174"/>
      <c r="M482" s="174"/>
      <c r="N482" s="119"/>
      <c r="O482" s="124"/>
      <c r="P482" s="124"/>
      <c r="Q482" s="174"/>
      <c r="R482" s="174"/>
      <c r="S482" s="174"/>
      <c r="T482" s="174"/>
      <c r="U482" s="174"/>
      <c r="V482" s="174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4"/>
      <c r="C483" s="174"/>
      <c r="D483" s="174"/>
      <c r="E483" s="174"/>
      <c r="F483" s="174"/>
      <c r="G483" s="174"/>
      <c r="H483" s="174"/>
      <c r="I483" s="174"/>
      <c r="J483" s="174"/>
      <c r="K483" s="174"/>
      <c r="L483" s="174"/>
      <c r="M483" s="174"/>
      <c r="N483" s="119"/>
      <c r="O483" s="124"/>
      <c r="P483" s="124"/>
      <c r="Q483" s="174"/>
      <c r="R483" s="174"/>
      <c r="S483" s="174"/>
      <c r="T483" s="174"/>
      <c r="U483" s="174"/>
      <c r="V483" s="174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4"/>
      <c r="C484" s="174"/>
      <c r="D484" s="174"/>
      <c r="E484" s="174"/>
      <c r="F484" s="174"/>
      <c r="G484" s="174"/>
      <c r="H484" s="174"/>
      <c r="I484" s="174"/>
      <c r="J484" s="174"/>
      <c r="K484" s="174"/>
      <c r="L484" s="174"/>
      <c r="M484" s="174"/>
      <c r="N484" s="119"/>
      <c r="O484" s="124"/>
      <c r="P484" s="124"/>
      <c r="Q484" s="174"/>
      <c r="R484" s="174"/>
      <c r="S484" s="174"/>
      <c r="T484" s="174"/>
      <c r="U484" s="174"/>
      <c r="V484" s="174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4"/>
      <c r="C485" s="174"/>
      <c r="D485" s="174"/>
      <c r="E485" s="174"/>
      <c r="F485" s="174"/>
      <c r="G485" s="174"/>
      <c r="H485" s="174"/>
      <c r="I485" s="174"/>
      <c r="J485" s="174"/>
      <c r="K485" s="174"/>
      <c r="L485" s="174"/>
      <c r="M485" s="174"/>
      <c r="N485" s="119"/>
      <c r="O485" s="124"/>
      <c r="P485" s="124"/>
      <c r="Q485" s="174"/>
      <c r="R485" s="174"/>
      <c r="S485" s="174"/>
      <c r="T485" s="174"/>
      <c r="U485" s="174"/>
      <c r="V485" s="174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4"/>
      <c r="C486" s="174"/>
      <c r="D486" s="174"/>
      <c r="E486" s="174"/>
      <c r="F486" s="174"/>
      <c r="G486" s="174"/>
      <c r="H486" s="174"/>
      <c r="I486" s="174"/>
      <c r="J486" s="174"/>
      <c r="K486" s="174"/>
      <c r="L486" s="174"/>
      <c r="M486" s="174"/>
      <c r="N486" s="119"/>
      <c r="O486" s="124"/>
      <c r="P486" s="124"/>
      <c r="Q486" s="174"/>
      <c r="R486" s="174"/>
      <c r="S486" s="174"/>
      <c r="T486" s="174"/>
      <c r="U486" s="174"/>
      <c r="V486" s="174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4"/>
      <c r="C487" s="174"/>
      <c r="D487" s="174"/>
      <c r="E487" s="174"/>
      <c r="F487" s="174"/>
      <c r="G487" s="174"/>
      <c r="H487" s="174"/>
      <c r="I487" s="174"/>
      <c r="J487" s="174"/>
      <c r="K487" s="174"/>
      <c r="L487" s="174"/>
      <c r="M487" s="174"/>
      <c r="N487" s="119"/>
      <c r="O487" s="124"/>
      <c r="P487" s="124"/>
      <c r="Q487" s="174"/>
      <c r="R487" s="174"/>
      <c r="S487" s="174"/>
      <c r="T487" s="174"/>
      <c r="U487" s="174"/>
      <c r="V487" s="174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4"/>
      <c r="C488" s="174"/>
      <c r="D488" s="174"/>
      <c r="E488" s="174"/>
      <c r="F488" s="174"/>
      <c r="G488" s="174"/>
      <c r="H488" s="174"/>
      <c r="I488" s="174"/>
      <c r="J488" s="174"/>
      <c r="K488" s="174"/>
      <c r="L488" s="174"/>
      <c r="M488" s="174"/>
      <c r="N488" s="119"/>
      <c r="O488" s="124"/>
      <c r="P488" s="124"/>
      <c r="Q488" s="174"/>
      <c r="R488" s="174"/>
      <c r="S488" s="174"/>
      <c r="T488" s="174"/>
      <c r="U488" s="174"/>
      <c r="V488" s="174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4"/>
      <c r="C489" s="174"/>
      <c r="D489" s="174"/>
      <c r="E489" s="174"/>
      <c r="F489" s="174"/>
      <c r="G489" s="174"/>
      <c r="H489" s="174"/>
      <c r="I489" s="174"/>
      <c r="J489" s="174"/>
      <c r="K489" s="174"/>
      <c r="L489" s="174"/>
      <c r="M489" s="174"/>
      <c r="N489" s="119"/>
      <c r="O489" s="124"/>
      <c r="P489" s="124"/>
      <c r="Q489" s="174"/>
      <c r="R489" s="174"/>
      <c r="S489" s="174"/>
      <c r="T489" s="174"/>
      <c r="U489" s="174"/>
      <c r="V489" s="174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4"/>
      <c r="C490" s="174"/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19"/>
      <c r="O490" s="124"/>
      <c r="P490" s="124"/>
      <c r="Q490" s="174"/>
      <c r="R490" s="174"/>
      <c r="S490" s="174"/>
      <c r="T490" s="174"/>
      <c r="U490" s="174"/>
      <c r="V490" s="174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4"/>
      <c r="C491" s="174"/>
      <c r="D491" s="174"/>
      <c r="E491" s="174"/>
      <c r="F491" s="174"/>
      <c r="G491" s="174"/>
      <c r="H491" s="174"/>
      <c r="I491" s="174"/>
      <c r="J491" s="174"/>
      <c r="K491" s="174"/>
      <c r="L491" s="174"/>
      <c r="M491" s="174"/>
      <c r="N491" s="119"/>
      <c r="O491" s="124"/>
      <c r="P491" s="124"/>
      <c r="Q491" s="174"/>
      <c r="R491" s="174"/>
      <c r="S491" s="174"/>
      <c r="T491" s="174"/>
      <c r="U491" s="174"/>
      <c r="V491" s="174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4"/>
      <c r="C492" s="174"/>
      <c r="D492" s="174"/>
      <c r="E492" s="174"/>
      <c r="F492" s="174"/>
      <c r="G492" s="174"/>
      <c r="H492" s="174"/>
      <c r="I492" s="174"/>
      <c r="J492" s="174"/>
      <c r="K492" s="174"/>
      <c r="L492" s="174"/>
      <c r="M492" s="174"/>
      <c r="N492" s="119"/>
      <c r="O492" s="124"/>
      <c r="P492" s="124"/>
      <c r="Q492" s="174"/>
      <c r="R492" s="174"/>
      <c r="S492" s="174"/>
      <c r="T492" s="174"/>
      <c r="U492" s="174"/>
      <c r="V492" s="174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4"/>
      <c r="C493" s="174"/>
      <c r="D493" s="174"/>
      <c r="E493" s="174"/>
      <c r="F493" s="174"/>
      <c r="G493" s="174"/>
      <c r="H493" s="174"/>
      <c r="I493" s="174"/>
      <c r="J493" s="174"/>
      <c r="K493" s="174"/>
      <c r="L493" s="174"/>
      <c r="M493" s="174"/>
      <c r="N493" s="119"/>
      <c r="O493" s="124"/>
      <c r="P493" s="124"/>
      <c r="Q493" s="174"/>
      <c r="R493" s="174"/>
      <c r="S493" s="174"/>
      <c r="T493" s="174"/>
      <c r="U493" s="174"/>
      <c r="V493" s="174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4"/>
      <c r="C494" s="174"/>
      <c r="D494" s="174"/>
      <c r="E494" s="174"/>
      <c r="F494" s="174"/>
      <c r="G494" s="174"/>
      <c r="H494" s="174"/>
      <c r="I494" s="174"/>
      <c r="J494" s="174"/>
      <c r="K494" s="174"/>
      <c r="L494" s="174"/>
      <c r="M494" s="174"/>
      <c r="N494" s="119"/>
      <c r="O494" s="124"/>
      <c r="P494" s="124"/>
      <c r="Q494" s="174"/>
      <c r="R494" s="174"/>
      <c r="S494" s="174"/>
      <c r="T494" s="174"/>
      <c r="U494" s="174"/>
      <c r="V494" s="174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4"/>
      <c r="C495" s="174"/>
      <c r="D495" s="174"/>
      <c r="E495" s="174"/>
      <c r="F495" s="174"/>
      <c r="G495" s="174"/>
      <c r="H495" s="174"/>
      <c r="I495" s="174"/>
      <c r="J495" s="174"/>
      <c r="K495" s="174"/>
      <c r="L495" s="174"/>
      <c r="M495" s="174"/>
      <c r="N495" s="119"/>
      <c r="O495" s="124"/>
      <c r="P495" s="124"/>
      <c r="Q495" s="174"/>
      <c r="R495" s="174"/>
      <c r="S495" s="174"/>
      <c r="T495" s="174"/>
      <c r="U495" s="174"/>
      <c r="V495" s="174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4"/>
      <c r="C496" s="174"/>
      <c r="D496" s="174"/>
      <c r="E496" s="174"/>
      <c r="F496" s="174"/>
      <c r="G496" s="174"/>
      <c r="H496" s="174"/>
      <c r="I496" s="174"/>
      <c r="J496" s="174"/>
      <c r="K496" s="174"/>
      <c r="L496" s="174"/>
      <c r="M496" s="174"/>
      <c r="N496" s="119"/>
      <c r="O496" s="124"/>
      <c r="P496" s="124"/>
      <c r="Q496" s="174"/>
      <c r="R496" s="174"/>
      <c r="S496" s="174"/>
      <c r="T496" s="174"/>
      <c r="U496" s="174"/>
      <c r="V496" s="174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4"/>
      <c r="C497" s="174"/>
      <c r="D497" s="174"/>
      <c r="E497" s="174"/>
      <c r="F497" s="174"/>
      <c r="G497" s="174"/>
      <c r="H497" s="174"/>
      <c r="I497" s="174"/>
      <c r="J497" s="174"/>
      <c r="K497" s="174"/>
      <c r="L497" s="174"/>
      <c r="M497" s="174"/>
      <c r="N497" s="119"/>
      <c r="O497" s="124"/>
      <c r="P497" s="124"/>
      <c r="Q497" s="174"/>
      <c r="R497" s="174"/>
      <c r="S497" s="174"/>
      <c r="T497" s="174"/>
      <c r="U497" s="174"/>
      <c r="V497" s="174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4"/>
      <c r="C498" s="174"/>
      <c r="D498" s="174"/>
      <c r="E498" s="174"/>
      <c r="F498" s="174"/>
      <c r="G498" s="174"/>
      <c r="H498" s="174"/>
      <c r="I498" s="174"/>
      <c r="J498" s="174"/>
      <c r="K498" s="174"/>
      <c r="L498" s="174"/>
      <c r="M498" s="174"/>
      <c r="N498" s="119"/>
      <c r="O498" s="124"/>
      <c r="P498" s="124"/>
      <c r="Q498" s="174"/>
      <c r="R498" s="174"/>
      <c r="S498" s="174"/>
      <c r="T498" s="174"/>
      <c r="U498" s="174"/>
      <c r="V498" s="174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4"/>
      <c r="C499" s="174"/>
      <c r="D499" s="174"/>
      <c r="E499" s="174"/>
      <c r="F499" s="174"/>
      <c r="G499" s="174"/>
      <c r="H499" s="174"/>
      <c r="I499" s="174"/>
      <c r="J499" s="174"/>
      <c r="K499" s="174"/>
      <c r="L499" s="174"/>
      <c r="M499" s="174"/>
      <c r="N499" s="119"/>
      <c r="O499" s="124"/>
      <c r="P499" s="124"/>
      <c r="Q499" s="174"/>
      <c r="R499" s="174"/>
      <c r="S499" s="174"/>
      <c r="T499" s="174"/>
      <c r="U499" s="174"/>
      <c r="V499" s="174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4"/>
      <c r="C500" s="174"/>
      <c r="D500" s="174"/>
      <c r="E500" s="174"/>
      <c r="F500" s="174"/>
      <c r="G500" s="174"/>
      <c r="H500" s="174"/>
      <c r="I500" s="174"/>
      <c r="J500" s="174"/>
      <c r="K500" s="174"/>
      <c r="L500" s="174"/>
      <c r="M500" s="174"/>
      <c r="N500" s="119"/>
      <c r="O500" s="124"/>
      <c r="P500" s="124"/>
      <c r="Q500" s="174"/>
      <c r="R500" s="174"/>
      <c r="S500" s="174"/>
      <c r="T500" s="174"/>
      <c r="U500" s="174"/>
      <c r="V500" s="174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4"/>
      <c r="C501" s="174"/>
      <c r="D501" s="174"/>
      <c r="E501" s="174"/>
      <c r="F501" s="174"/>
      <c r="G501" s="174"/>
      <c r="H501" s="174"/>
      <c r="I501" s="174"/>
      <c r="J501" s="174"/>
      <c r="K501" s="174"/>
      <c r="L501" s="174"/>
      <c r="M501" s="174"/>
      <c r="N501" s="119"/>
      <c r="O501" s="124"/>
      <c r="P501" s="124"/>
      <c r="Q501" s="174"/>
      <c r="R501" s="174"/>
      <c r="S501" s="174"/>
      <c r="T501" s="174"/>
      <c r="U501" s="174"/>
      <c r="V501" s="174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4"/>
      <c r="C502" s="174"/>
      <c r="D502" s="174"/>
      <c r="E502" s="174"/>
      <c r="F502" s="174"/>
      <c r="G502" s="174"/>
      <c r="H502" s="174"/>
      <c r="I502" s="174"/>
      <c r="J502" s="174"/>
      <c r="K502" s="174"/>
      <c r="L502" s="174"/>
      <c r="M502" s="174"/>
      <c r="N502" s="119"/>
      <c r="O502" s="124"/>
      <c r="P502" s="124"/>
      <c r="Q502" s="174"/>
      <c r="R502" s="174"/>
      <c r="S502" s="174"/>
      <c r="T502" s="174"/>
      <c r="U502" s="174"/>
      <c r="V502" s="174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4"/>
      <c r="C503" s="174"/>
      <c r="D503" s="174"/>
      <c r="E503" s="174"/>
      <c r="F503" s="174"/>
      <c r="G503" s="174"/>
      <c r="H503" s="174"/>
      <c r="I503" s="174"/>
      <c r="J503" s="174"/>
      <c r="K503" s="174"/>
      <c r="L503" s="174"/>
      <c r="M503" s="174"/>
      <c r="N503" s="119"/>
      <c r="O503" s="124"/>
      <c r="P503" s="124"/>
      <c r="Q503" s="174"/>
      <c r="R503" s="174"/>
      <c r="S503" s="174"/>
      <c r="T503" s="174"/>
      <c r="U503" s="174"/>
      <c r="V503" s="174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4"/>
      <c r="C504" s="174"/>
      <c r="D504" s="174"/>
      <c r="E504" s="174"/>
      <c r="F504" s="174"/>
      <c r="G504" s="174"/>
      <c r="H504" s="174"/>
      <c r="I504" s="174"/>
      <c r="J504" s="174"/>
      <c r="K504" s="174"/>
      <c r="L504" s="174"/>
      <c r="M504" s="174"/>
      <c r="N504" s="119"/>
      <c r="O504" s="124"/>
      <c r="P504" s="124"/>
      <c r="Q504" s="174"/>
      <c r="R504" s="174"/>
      <c r="S504" s="174"/>
      <c r="T504" s="174"/>
      <c r="U504" s="174"/>
      <c r="V504" s="174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4"/>
      <c r="C505" s="174"/>
      <c r="D505" s="174"/>
      <c r="E505" s="174"/>
      <c r="F505" s="174"/>
      <c r="G505" s="174"/>
      <c r="H505" s="174"/>
      <c r="I505" s="174"/>
      <c r="J505" s="174"/>
      <c r="K505" s="174"/>
      <c r="L505" s="174"/>
      <c r="M505" s="174"/>
      <c r="N505" s="119"/>
      <c r="O505" s="124"/>
      <c r="P505" s="124"/>
      <c r="Q505" s="174"/>
      <c r="R505" s="174"/>
      <c r="S505" s="174"/>
      <c r="T505" s="174"/>
      <c r="U505" s="174"/>
      <c r="V505" s="174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4"/>
      <c r="C506" s="174"/>
      <c r="D506" s="174"/>
      <c r="E506" s="174"/>
      <c r="F506" s="174"/>
      <c r="G506" s="174"/>
      <c r="H506" s="174"/>
      <c r="I506" s="174"/>
      <c r="J506" s="174"/>
      <c r="K506" s="174"/>
      <c r="L506" s="174"/>
      <c r="M506" s="174"/>
      <c r="N506" s="119"/>
      <c r="O506" s="124"/>
      <c r="P506" s="124"/>
      <c r="Q506" s="174"/>
      <c r="R506" s="174"/>
      <c r="S506" s="174"/>
      <c r="T506" s="174"/>
      <c r="U506" s="174"/>
      <c r="V506" s="174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4"/>
      <c r="C507" s="174"/>
      <c r="D507" s="174"/>
      <c r="E507" s="174"/>
      <c r="F507" s="174"/>
      <c r="G507" s="174"/>
      <c r="H507" s="174"/>
      <c r="I507" s="174"/>
      <c r="J507" s="174"/>
      <c r="K507" s="174"/>
      <c r="L507" s="174"/>
      <c r="M507" s="174"/>
      <c r="N507" s="119"/>
      <c r="O507" s="124"/>
      <c r="P507" s="124"/>
      <c r="Q507" s="174"/>
      <c r="R507" s="174"/>
      <c r="S507" s="174"/>
      <c r="T507" s="174"/>
      <c r="U507" s="174"/>
      <c r="V507" s="174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4"/>
      <c r="C508" s="174"/>
      <c r="D508" s="174"/>
      <c r="E508" s="174"/>
      <c r="F508" s="174"/>
      <c r="G508" s="174"/>
      <c r="H508" s="174"/>
      <c r="I508" s="174"/>
      <c r="J508" s="174"/>
      <c r="K508" s="174"/>
      <c r="L508" s="174"/>
      <c r="M508" s="174"/>
      <c r="N508" s="119"/>
      <c r="O508" s="124"/>
      <c r="P508" s="124"/>
      <c r="Q508" s="174"/>
      <c r="R508" s="174"/>
      <c r="S508" s="174"/>
      <c r="T508" s="174"/>
      <c r="U508" s="174"/>
      <c r="V508" s="174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4"/>
      <c r="C509" s="174"/>
      <c r="D509" s="174"/>
      <c r="E509" s="174"/>
      <c r="F509" s="174"/>
      <c r="G509" s="174"/>
      <c r="H509" s="174"/>
      <c r="I509" s="174"/>
      <c r="J509" s="174"/>
      <c r="K509" s="174"/>
      <c r="L509" s="174"/>
      <c r="M509" s="174"/>
      <c r="N509" s="119"/>
      <c r="O509" s="124"/>
      <c r="P509" s="124"/>
      <c r="Q509" s="174"/>
      <c r="R509" s="174"/>
      <c r="S509" s="174"/>
      <c r="T509" s="174"/>
      <c r="U509" s="174"/>
      <c r="V509" s="174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4"/>
      <c r="C510" s="174"/>
      <c r="D510" s="174"/>
      <c r="E510" s="174"/>
      <c r="F510" s="174"/>
      <c r="G510" s="174"/>
      <c r="H510" s="174"/>
      <c r="I510" s="174"/>
      <c r="J510" s="174"/>
      <c r="K510" s="174"/>
      <c r="L510" s="174"/>
      <c r="M510" s="174"/>
      <c r="N510" s="119"/>
      <c r="O510" s="124"/>
      <c r="P510" s="124"/>
      <c r="Q510" s="174"/>
      <c r="R510" s="174"/>
      <c r="S510" s="174"/>
      <c r="T510" s="174"/>
      <c r="U510" s="174"/>
      <c r="V510" s="174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4"/>
      <c r="C511" s="174"/>
      <c r="D511" s="174"/>
      <c r="E511" s="174"/>
      <c r="F511" s="174"/>
      <c r="G511" s="174"/>
      <c r="H511" s="174"/>
      <c r="I511" s="174"/>
      <c r="J511" s="174"/>
      <c r="K511" s="174"/>
      <c r="L511" s="174"/>
      <c r="M511" s="174"/>
      <c r="N511" s="119"/>
      <c r="O511" s="124"/>
      <c r="P511" s="124"/>
      <c r="Q511" s="174"/>
      <c r="R511" s="174"/>
      <c r="S511" s="174"/>
      <c r="T511" s="174"/>
      <c r="U511" s="174"/>
      <c r="V511" s="174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4"/>
      <c r="C512" s="174"/>
      <c r="D512" s="174"/>
      <c r="E512" s="174"/>
      <c r="F512" s="174"/>
      <c r="G512" s="174"/>
      <c r="H512" s="174"/>
      <c r="I512" s="174"/>
      <c r="J512" s="174"/>
      <c r="K512" s="174"/>
      <c r="L512" s="174"/>
      <c r="M512" s="174"/>
      <c r="N512" s="119"/>
      <c r="O512" s="124"/>
      <c r="P512" s="124"/>
      <c r="Q512" s="174"/>
      <c r="R512" s="174"/>
      <c r="S512" s="174"/>
      <c r="T512" s="174"/>
      <c r="U512" s="174"/>
      <c r="V512" s="174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4"/>
      <c r="C513" s="174"/>
      <c r="D513" s="174"/>
      <c r="E513" s="174"/>
      <c r="F513" s="174"/>
      <c r="G513" s="174"/>
      <c r="H513" s="174"/>
      <c r="I513" s="174"/>
      <c r="J513" s="174"/>
      <c r="K513" s="174"/>
      <c r="L513" s="174"/>
      <c r="M513" s="174"/>
      <c r="N513" s="119"/>
      <c r="O513" s="124"/>
      <c r="P513" s="124"/>
      <c r="Q513" s="174"/>
      <c r="R513" s="174"/>
      <c r="S513" s="174"/>
      <c r="T513" s="174"/>
      <c r="U513" s="174"/>
      <c r="V513" s="174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4"/>
      <c r="C514" s="174"/>
      <c r="D514" s="174"/>
      <c r="E514" s="174"/>
      <c r="F514" s="174"/>
      <c r="G514" s="174"/>
      <c r="H514" s="174"/>
      <c r="I514" s="174"/>
      <c r="J514" s="174"/>
      <c r="K514" s="174"/>
      <c r="L514" s="174"/>
      <c r="M514" s="174"/>
      <c r="N514" s="119"/>
      <c r="O514" s="124"/>
      <c r="P514" s="124"/>
      <c r="Q514" s="174"/>
      <c r="R514" s="174"/>
      <c r="S514" s="174"/>
      <c r="T514" s="174"/>
      <c r="U514" s="174"/>
      <c r="V514" s="174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4"/>
      <c r="C515" s="174"/>
      <c r="D515" s="174"/>
      <c r="E515" s="174"/>
      <c r="F515" s="174"/>
      <c r="G515" s="174"/>
      <c r="H515" s="174"/>
      <c r="I515" s="174"/>
      <c r="J515" s="174"/>
      <c r="K515" s="174"/>
      <c r="L515" s="174"/>
      <c r="M515" s="174"/>
      <c r="N515" s="119"/>
      <c r="O515" s="124"/>
      <c r="P515" s="124"/>
      <c r="Q515" s="174"/>
      <c r="R515" s="174"/>
      <c r="S515" s="174"/>
      <c r="T515" s="174"/>
      <c r="U515" s="174"/>
      <c r="V515" s="174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4"/>
      <c r="C516" s="174"/>
      <c r="D516" s="174"/>
      <c r="E516" s="174"/>
      <c r="F516" s="174"/>
      <c r="G516" s="174"/>
      <c r="H516" s="174"/>
      <c r="I516" s="174"/>
      <c r="J516" s="174"/>
      <c r="K516" s="174"/>
      <c r="L516" s="174"/>
      <c r="M516" s="174"/>
      <c r="N516" s="119"/>
      <c r="O516" s="124"/>
      <c r="P516" s="124"/>
      <c r="Q516" s="174"/>
      <c r="R516" s="174"/>
      <c r="S516" s="174"/>
      <c r="T516" s="174"/>
      <c r="U516" s="174"/>
      <c r="V516" s="174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4"/>
      <c r="C517" s="174"/>
      <c r="D517" s="174"/>
      <c r="E517" s="174"/>
      <c r="F517" s="174"/>
      <c r="G517" s="174"/>
      <c r="H517" s="174"/>
      <c r="I517" s="174"/>
      <c r="J517" s="174"/>
      <c r="K517" s="174"/>
      <c r="L517" s="174"/>
      <c r="M517" s="174"/>
      <c r="N517" s="119"/>
      <c r="O517" s="124"/>
      <c r="P517" s="124"/>
      <c r="Q517" s="174"/>
      <c r="R517" s="174"/>
      <c r="S517" s="174"/>
      <c r="T517" s="174"/>
      <c r="U517" s="174"/>
      <c r="V517" s="174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4"/>
      <c r="C518" s="174"/>
      <c r="D518" s="174"/>
      <c r="E518" s="174"/>
      <c r="F518" s="174"/>
      <c r="G518" s="174"/>
      <c r="H518" s="174"/>
      <c r="I518" s="174"/>
      <c r="J518" s="174"/>
      <c r="K518" s="174"/>
      <c r="L518" s="174"/>
      <c r="M518" s="174"/>
      <c r="N518" s="119"/>
      <c r="O518" s="124"/>
      <c r="P518" s="124"/>
      <c r="Q518" s="174"/>
      <c r="R518" s="174"/>
      <c r="S518" s="174"/>
      <c r="T518" s="174"/>
      <c r="U518" s="174"/>
      <c r="V518" s="174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4"/>
      <c r="C519" s="174"/>
      <c r="D519" s="174"/>
      <c r="E519" s="174"/>
      <c r="F519" s="174"/>
      <c r="G519" s="174"/>
      <c r="H519" s="174"/>
      <c r="I519" s="174"/>
      <c r="J519" s="174"/>
      <c r="K519" s="174"/>
      <c r="L519" s="174"/>
      <c r="M519" s="174"/>
      <c r="N519" s="119"/>
      <c r="O519" s="124"/>
      <c r="P519" s="124"/>
      <c r="Q519" s="174"/>
      <c r="R519" s="174"/>
      <c r="S519" s="174"/>
      <c r="T519" s="174"/>
      <c r="U519" s="174"/>
      <c r="V519" s="174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4"/>
      <c r="C520" s="174"/>
      <c r="D520" s="174"/>
      <c r="E520" s="174"/>
      <c r="F520" s="174"/>
      <c r="G520" s="174"/>
      <c r="H520" s="174"/>
      <c r="I520" s="174"/>
      <c r="J520" s="174"/>
      <c r="K520" s="174"/>
      <c r="L520" s="174"/>
      <c r="M520" s="174"/>
      <c r="N520" s="119"/>
      <c r="O520" s="124"/>
      <c r="P520" s="124"/>
      <c r="Q520" s="174"/>
      <c r="R520" s="174"/>
      <c r="S520" s="174"/>
      <c r="T520" s="174"/>
      <c r="U520" s="174"/>
      <c r="V520" s="174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4"/>
      <c r="C521" s="174"/>
      <c r="D521" s="174"/>
      <c r="E521" s="174"/>
      <c r="F521" s="174"/>
      <c r="G521" s="174"/>
      <c r="H521" s="174"/>
      <c r="I521" s="174"/>
      <c r="J521" s="174"/>
      <c r="K521" s="174"/>
      <c r="L521" s="174"/>
      <c r="M521" s="174"/>
      <c r="N521" s="119"/>
      <c r="O521" s="124"/>
      <c r="P521" s="124"/>
      <c r="Q521" s="174"/>
      <c r="R521" s="174"/>
      <c r="S521" s="174"/>
      <c r="T521" s="174"/>
      <c r="U521" s="174"/>
      <c r="V521" s="174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4"/>
      <c r="C522" s="174"/>
      <c r="D522" s="174"/>
      <c r="E522" s="174"/>
      <c r="F522" s="174"/>
      <c r="G522" s="174"/>
      <c r="H522" s="174"/>
      <c r="I522" s="174"/>
      <c r="J522" s="174"/>
      <c r="K522" s="174"/>
      <c r="L522" s="174"/>
      <c r="M522" s="174"/>
      <c r="N522" s="119"/>
      <c r="O522" s="124"/>
      <c r="P522" s="124"/>
      <c r="Q522" s="174"/>
      <c r="R522" s="174"/>
      <c r="S522" s="174"/>
      <c r="T522" s="174"/>
      <c r="U522" s="174"/>
      <c r="V522" s="174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4"/>
      <c r="C523" s="174"/>
      <c r="D523" s="174"/>
      <c r="E523" s="174"/>
      <c r="F523" s="174"/>
      <c r="G523" s="174"/>
      <c r="H523" s="174"/>
      <c r="I523" s="174"/>
      <c r="J523" s="174"/>
      <c r="K523" s="174"/>
      <c r="L523" s="174"/>
      <c r="M523" s="174"/>
      <c r="N523" s="119"/>
      <c r="O523" s="124"/>
      <c r="P523" s="124"/>
      <c r="Q523" s="174"/>
      <c r="R523" s="174"/>
      <c r="S523" s="174"/>
      <c r="T523" s="174"/>
      <c r="U523" s="174"/>
      <c r="V523" s="174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4"/>
      <c r="C524" s="174"/>
      <c r="D524" s="174"/>
      <c r="E524" s="174"/>
      <c r="F524" s="174"/>
      <c r="G524" s="174"/>
      <c r="H524" s="174"/>
      <c r="I524" s="174"/>
      <c r="J524" s="174"/>
      <c r="K524" s="174"/>
      <c r="L524" s="174"/>
      <c r="M524" s="174"/>
      <c r="N524" s="119"/>
      <c r="O524" s="124"/>
      <c r="P524" s="124"/>
      <c r="Q524" s="174"/>
      <c r="R524" s="174"/>
      <c r="S524" s="174"/>
      <c r="T524" s="174"/>
      <c r="U524" s="174"/>
      <c r="V524" s="174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4"/>
      <c r="C525" s="174"/>
      <c r="D525" s="174"/>
      <c r="E525" s="174"/>
      <c r="F525" s="174"/>
      <c r="G525" s="174"/>
      <c r="H525" s="174"/>
      <c r="I525" s="174"/>
      <c r="J525" s="174"/>
      <c r="K525" s="174"/>
      <c r="L525" s="174"/>
      <c r="M525" s="174"/>
      <c r="N525" s="119"/>
      <c r="O525" s="124"/>
      <c r="P525" s="124"/>
      <c r="Q525" s="174"/>
      <c r="R525" s="174"/>
      <c r="S525" s="174"/>
      <c r="T525" s="174"/>
      <c r="U525" s="174"/>
      <c r="V525" s="174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4"/>
      <c r="C526" s="174"/>
      <c r="D526" s="174"/>
      <c r="E526" s="174"/>
      <c r="F526" s="174"/>
      <c r="G526" s="174"/>
      <c r="H526" s="174"/>
      <c r="I526" s="174"/>
      <c r="J526" s="174"/>
      <c r="K526" s="174"/>
      <c r="L526" s="174"/>
      <c r="M526" s="174"/>
      <c r="N526" s="119"/>
      <c r="O526" s="124"/>
      <c r="P526" s="124"/>
      <c r="Q526" s="174"/>
      <c r="R526" s="174"/>
      <c r="S526" s="174"/>
      <c r="T526" s="174"/>
      <c r="U526" s="174"/>
      <c r="V526" s="174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4"/>
      <c r="C527" s="174"/>
      <c r="D527" s="174"/>
      <c r="E527" s="174"/>
      <c r="F527" s="174"/>
      <c r="G527" s="174"/>
      <c r="H527" s="174"/>
      <c r="I527" s="174"/>
      <c r="J527" s="174"/>
      <c r="K527" s="174"/>
      <c r="L527" s="174"/>
      <c r="M527" s="174"/>
      <c r="N527" s="119"/>
      <c r="O527" s="124"/>
      <c r="P527" s="124"/>
      <c r="Q527" s="174"/>
      <c r="R527" s="174"/>
      <c r="S527" s="174"/>
      <c r="T527" s="174"/>
      <c r="U527" s="174"/>
      <c r="V527" s="174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4"/>
      <c r="C528" s="174"/>
      <c r="D528" s="174"/>
      <c r="E528" s="174"/>
      <c r="F528" s="174"/>
      <c r="G528" s="174"/>
      <c r="H528" s="174"/>
      <c r="I528" s="174"/>
      <c r="J528" s="174"/>
      <c r="K528" s="174"/>
      <c r="L528" s="174"/>
      <c r="M528" s="174"/>
      <c r="N528" s="119"/>
      <c r="O528" s="124"/>
      <c r="P528" s="124"/>
      <c r="Q528" s="174"/>
      <c r="R528" s="174"/>
      <c r="S528" s="174"/>
      <c r="T528" s="174"/>
      <c r="U528" s="174"/>
      <c r="V528" s="174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4"/>
      <c r="C529" s="174"/>
      <c r="D529" s="174"/>
      <c r="E529" s="174"/>
      <c r="F529" s="174"/>
      <c r="G529" s="174"/>
      <c r="H529" s="174"/>
      <c r="I529" s="174"/>
      <c r="J529" s="174"/>
      <c r="K529" s="174"/>
      <c r="L529" s="174"/>
      <c r="M529" s="174"/>
      <c r="N529" s="119"/>
      <c r="O529" s="124"/>
      <c r="P529" s="124"/>
      <c r="Q529" s="174"/>
      <c r="R529" s="174"/>
      <c r="S529" s="174"/>
      <c r="T529" s="174"/>
      <c r="U529" s="174"/>
      <c r="V529" s="174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4"/>
      <c r="C530" s="174"/>
      <c r="D530" s="174"/>
      <c r="E530" s="174"/>
      <c r="F530" s="174"/>
      <c r="G530" s="174"/>
      <c r="H530" s="174"/>
      <c r="I530" s="174"/>
      <c r="J530" s="174"/>
      <c r="K530" s="174"/>
      <c r="L530" s="174"/>
      <c r="M530" s="174"/>
      <c r="N530" s="119"/>
      <c r="O530" s="124"/>
      <c r="P530" s="124"/>
      <c r="Q530" s="174"/>
      <c r="R530" s="174"/>
      <c r="S530" s="174"/>
      <c r="T530" s="174"/>
      <c r="U530" s="174"/>
      <c r="V530" s="174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4"/>
      <c r="C531" s="174"/>
      <c r="D531" s="174"/>
      <c r="E531" s="174"/>
      <c r="F531" s="174"/>
      <c r="G531" s="174"/>
      <c r="H531" s="174"/>
      <c r="I531" s="174"/>
      <c r="J531" s="174"/>
      <c r="K531" s="174"/>
      <c r="L531" s="174"/>
      <c r="M531" s="174"/>
      <c r="N531" s="119"/>
      <c r="O531" s="124"/>
      <c r="P531" s="124"/>
      <c r="Q531" s="174"/>
      <c r="R531" s="174"/>
      <c r="S531" s="174"/>
      <c r="T531" s="174"/>
      <c r="U531" s="174"/>
      <c r="V531" s="174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4"/>
      <c r="C532" s="174"/>
      <c r="D532" s="174"/>
      <c r="E532" s="174"/>
      <c r="F532" s="174"/>
      <c r="G532" s="174"/>
      <c r="H532" s="174"/>
      <c r="I532" s="174"/>
      <c r="J532" s="174"/>
      <c r="K532" s="174"/>
      <c r="L532" s="174"/>
      <c r="M532" s="174"/>
      <c r="N532" s="119"/>
      <c r="O532" s="124"/>
      <c r="P532" s="124"/>
      <c r="Q532" s="174"/>
      <c r="R532" s="174"/>
      <c r="S532" s="174"/>
      <c r="T532" s="174"/>
      <c r="U532" s="174"/>
      <c r="V532" s="174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4"/>
      <c r="C533" s="174"/>
      <c r="D533" s="174"/>
      <c r="E533" s="174"/>
      <c r="F533" s="174"/>
      <c r="G533" s="174"/>
      <c r="H533" s="174"/>
      <c r="I533" s="174"/>
      <c r="J533" s="174"/>
      <c r="K533" s="174"/>
      <c r="L533" s="174"/>
      <c r="M533" s="174"/>
      <c r="N533" s="119"/>
      <c r="O533" s="124"/>
      <c r="P533" s="124"/>
      <c r="Q533" s="174"/>
      <c r="R533" s="174"/>
      <c r="S533" s="174"/>
      <c r="T533" s="174"/>
      <c r="U533" s="174"/>
      <c r="V533" s="174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4"/>
      <c r="C534" s="174"/>
      <c r="D534" s="174"/>
      <c r="E534" s="174"/>
      <c r="F534" s="174"/>
      <c r="G534" s="174"/>
      <c r="H534" s="174"/>
      <c r="I534" s="174"/>
      <c r="J534" s="174"/>
      <c r="K534" s="174"/>
      <c r="L534" s="174"/>
      <c r="M534" s="174"/>
      <c r="N534" s="119"/>
      <c r="O534" s="124"/>
      <c r="P534" s="124"/>
      <c r="Q534" s="174"/>
      <c r="R534" s="174"/>
      <c r="S534" s="174"/>
      <c r="T534" s="174"/>
      <c r="U534" s="174"/>
      <c r="V534" s="174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4"/>
      <c r="C535" s="174"/>
      <c r="D535" s="174"/>
      <c r="E535" s="174"/>
      <c r="F535" s="174"/>
      <c r="G535" s="174"/>
      <c r="H535" s="174"/>
      <c r="I535" s="174"/>
      <c r="J535" s="174"/>
      <c r="K535" s="174"/>
      <c r="L535" s="174"/>
      <c r="M535" s="174"/>
      <c r="N535" s="119"/>
      <c r="O535" s="124"/>
      <c r="P535" s="124"/>
      <c r="Q535" s="174"/>
      <c r="R535" s="174"/>
      <c r="S535" s="174"/>
      <c r="T535" s="174"/>
      <c r="U535" s="174"/>
      <c r="V535" s="174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4"/>
      <c r="C536" s="174"/>
      <c r="D536" s="174"/>
      <c r="E536" s="174"/>
      <c r="F536" s="174"/>
      <c r="G536" s="174"/>
      <c r="H536" s="174"/>
      <c r="I536" s="174"/>
      <c r="J536" s="174"/>
      <c r="K536" s="174"/>
      <c r="L536" s="174"/>
      <c r="M536" s="174"/>
      <c r="N536" s="119"/>
      <c r="O536" s="124"/>
      <c r="P536" s="124"/>
      <c r="Q536" s="174"/>
      <c r="R536" s="174"/>
      <c r="S536" s="174"/>
      <c r="T536" s="174"/>
      <c r="U536" s="174"/>
      <c r="V536" s="174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4"/>
      <c r="C537" s="174"/>
      <c r="D537" s="174"/>
      <c r="E537" s="174"/>
      <c r="F537" s="174"/>
      <c r="G537" s="174"/>
      <c r="H537" s="174"/>
      <c r="I537" s="174"/>
      <c r="J537" s="174"/>
      <c r="K537" s="174"/>
      <c r="L537" s="174"/>
      <c r="M537" s="174"/>
      <c r="N537" s="119"/>
      <c r="O537" s="124"/>
      <c r="P537" s="124"/>
      <c r="Q537" s="174"/>
      <c r="R537" s="174"/>
      <c r="S537" s="174"/>
      <c r="T537" s="174"/>
      <c r="U537" s="174"/>
      <c r="V537" s="174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4"/>
      <c r="C538" s="174"/>
      <c r="D538" s="174"/>
      <c r="E538" s="174"/>
      <c r="F538" s="174"/>
      <c r="G538" s="174"/>
      <c r="H538" s="174"/>
      <c r="I538" s="174"/>
      <c r="J538" s="174"/>
      <c r="K538" s="174"/>
      <c r="L538" s="174"/>
      <c r="M538" s="174"/>
      <c r="N538" s="119"/>
      <c r="O538" s="124"/>
      <c r="P538" s="124"/>
      <c r="Q538" s="174"/>
      <c r="R538" s="174"/>
      <c r="S538" s="174"/>
      <c r="T538" s="174"/>
      <c r="U538" s="174"/>
      <c r="V538" s="174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4"/>
      <c r="C539" s="174"/>
      <c r="D539" s="174"/>
      <c r="E539" s="174"/>
      <c r="F539" s="174"/>
      <c r="G539" s="174"/>
      <c r="H539" s="174"/>
      <c r="I539" s="174"/>
      <c r="J539" s="174"/>
      <c r="K539" s="174"/>
      <c r="L539" s="174"/>
      <c r="M539" s="174"/>
      <c r="N539" s="119"/>
      <c r="O539" s="124"/>
      <c r="P539" s="124"/>
      <c r="Q539" s="174"/>
      <c r="R539" s="174"/>
      <c r="S539" s="174"/>
      <c r="T539" s="174"/>
      <c r="U539" s="174"/>
      <c r="V539" s="174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4"/>
      <c r="C540" s="174"/>
      <c r="D540" s="174"/>
      <c r="E540" s="174"/>
      <c r="F540" s="174"/>
      <c r="G540" s="174"/>
      <c r="H540" s="174"/>
      <c r="I540" s="174"/>
      <c r="J540" s="174"/>
      <c r="K540" s="174"/>
      <c r="L540" s="174"/>
      <c r="M540" s="174"/>
      <c r="N540" s="119"/>
      <c r="O540" s="124"/>
      <c r="P540" s="124"/>
      <c r="Q540" s="174"/>
      <c r="R540" s="174"/>
      <c r="S540" s="174"/>
      <c r="T540" s="174"/>
      <c r="U540" s="174"/>
      <c r="V540" s="174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4"/>
      <c r="C541" s="174"/>
      <c r="D541" s="174"/>
      <c r="E541" s="174"/>
      <c r="F541" s="174"/>
      <c r="G541" s="174"/>
      <c r="H541" s="174"/>
      <c r="I541" s="174"/>
      <c r="J541" s="174"/>
      <c r="K541" s="174"/>
      <c r="L541" s="174"/>
      <c r="M541" s="174"/>
      <c r="N541" s="119"/>
      <c r="O541" s="124"/>
      <c r="P541" s="124"/>
      <c r="Q541" s="174"/>
      <c r="R541" s="174"/>
      <c r="S541" s="174"/>
      <c r="T541" s="174"/>
      <c r="U541" s="174"/>
      <c r="V541" s="174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4"/>
      <c r="C542" s="174"/>
      <c r="D542" s="174"/>
      <c r="E542" s="174"/>
      <c r="F542" s="174"/>
      <c r="G542" s="174"/>
      <c r="H542" s="174"/>
      <c r="I542" s="174"/>
      <c r="J542" s="174"/>
      <c r="K542" s="174"/>
      <c r="L542" s="174"/>
      <c r="M542" s="174"/>
      <c r="N542" s="119"/>
      <c r="O542" s="124"/>
      <c r="P542" s="124"/>
      <c r="Q542" s="174"/>
      <c r="R542" s="174"/>
      <c r="S542" s="174"/>
      <c r="T542" s="174"/>
      <c r="U542" s="174"/>
      <c r="V542" s="174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4"/>
      <c r="C543" s="174"/>
      <c r="D543" s="174"/>
      <c r="E543" s="174"/>
      <c r="F543" s="174"/>
      <c r="G543" s="174"/>
      <c r="H543" s="174"/>
      <c r="I543" s="174"/>
      <c r="J543" s="174"/>
      <c r="K543" s="174"/>
      <c r="L543" s="174"/>
      <c r="M543" s="174"/>
      <c r="N543" s="119"/>
      <c r="O543" s="124"/>
      <c r="P543" s="124"/>
      <c r="Q543" s="174"/>
      <c r="R543" s="174"/>
      <c r="S543" s="174"/>
      <c r="T543" s="174"/>
      <c r="U543" s="174"/>
      <c r="V543" s="174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4"/>
      <c r="C544" s="174"/>
      <c r="D544" s="174"/>
      <c r="E544" s="174"/>
      <c r="F544" s="174"/>
      <c r="G544" s="174"/>
      <c r="H544" s="174"/>
      <c r="I544" s="174"/>
      <c r="J544" s="174"/>
      <c r="K544" s="174"/>
      <c r="L544" s="174"/>
      <c r="M544" s="174"/>
      <c r="N544" s="119"/>
      <c r="O544" s="124"/>
      <c r="P544" s="124"/>
      <c r="Q544" s="174"/>
      <c r="R544" s="174"/>
      <c r="S544" s="174"/>
      <c r="T544" s="174"/>
      <c r="U544" s="174"/>
      <c r="V544" s="174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4"/>
      <c r="C545" s="174"/>
      <c r="D545" s="174"/>
      <c r="E545" s="174"/>
      <c r="F545" s="174"/>
      <c r="G545" s="174"/>
      <c r="H545" s="174"/>
      <c r="I545" s="174"/>
      <c r="J545" s="174"/>
      <c r="K545" s="174"/>
      <c r="L545" s="174"/>
      <c r="M545" s="174"/>
      <c r="N545" s="119"/>
      <c r="O545" s="124"/>
      <c r="P545" s="124"/>
      <c r="Q545" s="174"/>
      <c r="R545" s="174"/>
      <c r="S545" s="174"/>
      <c r="T545" s="174"/>
      <c r="U545" s="174"/>
      <c r="V545" s="174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4"/>
      <c r="C546" s="174"/>
      <c r="D546" s="174"/>
      <c r="E546" s="174"/>
      <c r="F546" s="174"/>
      <c r="G546" s="174"/>
      <c r="H546" s="174"/>
      <c r="I546" s="174"/>
      <c r="J546" s="174"/>
      <c r="K546" s="174"/>
      <c r="L546" s="174"/>
      <c r="M546" s="174"/>
      <c r="N546" s="119"/>
      <c r="O546" s="124"/>
      <c r="P546" s="124"/>
      <c r="Q546" s="174"/>
      <c r="R546" s="174"/>
      <c r="S546" s="174"/>
      <c r="T546" s="174"/>
      <c r="U546" s="174"/>
      <c r="V546" s="174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4"/>
      <c r="C547" s="174"/>
      <c r="D547" s="174"/>
      <c r="E547" s="174"/>
      <c r="F547" s="174"/>
      <c r="G547" s="174"/>
      <c r="H547" s="174"/>
      <c r="I547" s="174"/>
      <c r="J547" s="174"/>
      <c r="K547" s="174"/>
      <c r="L547" s="174"/>
      <c r="M547" s="174"/>
      <c r="N547" s="119"/>
      <c r="O547" s="124"/>
      <c r="P547" s="124"/>
      <c r="Q547" s="174"/>
      <c r="R547" s="174"/>
      <c r="S547" s="174"/>
      <c r="T547" s="174"/>
      <c r="U547" s="174"/>
      <c r="V547" s="174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4"/>
      <c r="C548" s="174"/>
      <c r="D548" s="174"/>
      <c r="E548" s="174"/>
      <c r="F548" s="174"/>
      <c r="G548" s="174"/>
      <c r="H548" s="174"/>
      <c r="I548" s="174"/>
      <c r="J548" s="174"/>
      <c r="K548" s="174"/>
      <c r="L548" s="174"/>
      <c r="M548" s="174"/>
      <c r="N548" s="119"/>
      <c r="O548" s="124"/>
      <c r="P548" s="124"/>
      <c r="Q548" s="174"/>
      <c r="R548" s="174"/>
      <c r="S548" s="174"/>
      <c r="T548" s="174"/>
      <c r="U548" s="174"/>
      <c r="V548" s="174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4"/>
      <c r="C549" s="174"/>
      <c r="D549" s="174"/>
      <c r="E549" s="174"/>
      <c r="F549" s="174"/>
      <c r="G549" s="174"/>
      <c r="H549" s="174"/>
      <c r="I549" s="174"/>
      <c r="J549" s="174"/>
      <c r="K549" s="174"/>
      <c r="L549" s="174"/>
      <c r="M549" s="174"/>
      <c r="N549" s="119"/>
      <c r="O549" s="124"/>
      <c r="P549" s="124"/>
      <c r="Q549" s="174"/>
      <c r="R549" s="174"/>
      <c r="S549" s="174"/>
      <c r="T549" s="174"/>
      <c r="U549" s="174"/>
      <c r="V549" s="174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4"/>
      <c r="C550" s="174"/>
      <c r="D550" s="174"/>
      <c r="E550" s="174"/>
      <c r="F550" s="174"/>
      <c r="G550" s="174"/>
      <c r="H550" s="174"/>
      <c r="I550" s="174"/>
      <c r="J550" s="174"/>
      <c r="K550" s="174"/>
      <c r="L550" s="174"/>
      <c r="M550" s="174"/>
      <c r="N550" s="119"/>
      <c r="O550" s="124"/>
      <c r="P550" s="124"/>
      <c r="Q550" s="174"/>
      <c r="R550" s="174"/>
      <c r="S550" s="174"/>
      <c r="T550" s="174"/>
      <c r="U550" s="174"/>
      <c r="V550" s="174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4"/>
      <c r="C551" s="174"/>
      <c r="D551" s="174"/>
      <c r="E551" s="174"/>
      <c r="F551" s="174"/>
      <c r="G551" s="174"/>
      <c r="H551" s="174"/>
      <c r="I551" s="174"/>
      <c r="J551" s="174"/>
      <c r="K551" s="174"/>
      <c r="L551" s="174"/>
      <c r="M551" s="174"/>
      <c r="N551" s="119"/>
      <c r="O551" s="124"/>
      <c r="P551" s="124"/>
      <c r="Q551" s="174"/>
      <c r="R551" s="174"/>
      <c r="S551" s="174"/>
      <c r="T551" s="174"/>
      <c r="U551" s="174"/>
      <c r="V551" s="174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4"/>
      <c r="C552" s="174"/>
      <c r="D552" s="174"/>
      <c r="E552" s="174"/>
      <c r="F552" s="174"/>
      <c r="G552" s="174"/>
      <c r="H552" s="174"/>
      <c r="I552" s="174"/>
      <c r="J552" s="174"/>
      <c r="K552" s="174"/>
      <c r="L552" s="174"/>
      <c r="M552" s="174"/>
      <c r="N552" s="119"/>
      <c r="O552" s="124"/>
      <c r="P552" s="124"/>
      <c r="Q552" s="174"/>
      <c r="R552" s="174"/>
      <c r="S552" s="174"/>
      <c r="T552" s="174"/>
      <c r="U552" s="174"/>
      <c r="V552" s="174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4"/>
      <c r="C553" s="174"/>
      <c r="D553" s="174"/>
      <c r="E553" s="174"/>
      <c r="F553" s="174"/>
      <c r="G553" s="174"/>
      <c r="H553" s="174"/>
      <c r="I553" s="174"/>
      <c r="J553" s="174"/>
      <c r="K553" s="174"/>
      <c r="L553" s="174"/>
      <c r="M553" s="174"/>
      <c r="N553" s="119"/>
      <c r="O553" s="124"/>
      <c r="P553" s="124"/>
      <c r="Q553" s="174"/>
      <c r="R553" s="174"/>
      <c r="S553" s="174"/>
      <c r="T553" s="174"/>
      <c r="U553" s="174"/>
      <c r="V553" s="174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4"/>
      <c r="C554" s="174"/>
      <c r="D554" s="174"/>
      <c r="E554" s="174"/>
      <c r="F554" s="174"/>
      <c r="G554" s="174"/>
      <c r="H554" s="174"/>
      <c r="I554" s="174"/>
      <c r="J554" s="174"/>
      <c r="K554" s="174"/>
      <c r="L554" s="174"/>
      <c r="M554" s="174"/>
      <c r="N554" s="119"/>
      <c r="O554" s="124"/>
      <c r="P554" s="124"/>
      <c r="Q554" s="174"/>
      <c r="R554" s="174"/>
      <c r="S554" s="174"/>
      <c r="T554" s="174"/>
      <c r="U554" s="174"/>
      <c r="V554" s="174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4"/>
      <c r="C555" s="174"/>
      <c r="D555" s="174"/>
      <c r="E555" s="174"/>
      <c r="F555" s="174"/>
      <c r="G555" s="174"/>
      <c r="H555" s="174"/>
      <c r="I555" s="174"/>
      <c r="J555" s="174"/>
      <c r="K555" s="174"/>
      <c r="L555" s="174"/>
      <c r="M555" s="174"/>
      <c r="N555" s="119"/>
      <c r="O555" s="124"/>
      <c r="P555" s="124"/>
      <c r="Q555" s="174"/>
      <c r="R555" s="174"/>
      <c r="S555" s="174"/>
      <c r="T555" s="174"/>
      <c r="U555" s="174"/>
      <c r="V555" s="174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4"/>
      <c r="C556" s="174"/>
      <c r="D556" s="174"/>
      <c r="E556" s="174"/>
      <c r="F556" s="174"/>
      <c r="G556" s="174"/>
      <c r="H556" s="174"/>
      <c r="I556" s="174"/>
      <c r="J556" s="174"/>
      <c r="K556" s="174"/>
      <c r="L556" s="174"/>
      <c r="M556" s="174"/>
      <c r="N556" s="119"/>
      <c r="O556" s="124"/>
      <c r="P556" s="124"/>
      <c r="Q556" s="174"/>
      <c r="R556" s="174"/>
      <c r="S556" s="174"/>
      <c r="T556" s="174"/>
      <c r="U556" s="174"/>
      <c r="V556" s="174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4"/>
      <c r="C557" s="174"/>
      <c r="D557" s="174"/>
      <c r="E557" s="174"/>
      <c r="F557" s="174"/>
      <c r="G557" s="174"/>
      <c r="H557" s="174"/>
      <c r="I557" s="174"/>
      <c r="J557" s="174"/>
      <c r="K557" s="174"/>
      <c r="L557" s="174"/>
      <c r="M557" s="174"/>
      <c r="N557" s="119"/>
      <c r="O557" s="124"/>
      <c r="P557" s="124"/>
      <c r="Q557" s="174"/>
      <c r="R557" s="174"/>
      <c r="S557" s="174"/>
      <c r="T557" s="174"/>
      <c r="U557" s="174"/>
      <c r="V557" s="174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4"/>
      <c r="C558" s="174"/>
      <c r="D558" s="174"/>
      <c r="E558" s="174"/>
      <c r="F558" s="174"/>
      <c r="G558" s="174"/>
      <c r="H558" s="174"/>
      <c r="I558" s="174"/>
      <c r="J558" s="174"/>
      <c r="K558" s="174"/>
      <c r="L558" s="174"/>
      <c r="M558" s="174"/>
      <c r="N558" s="119"/>
      <c r="O558" s="124"/>
      <c r="P558" s="124"/>
      <c r="Q558" s="174"/>
      <c r="R558" s="174"/>
      <c r="S558" s="174"/>
      <c r="T558" s="174"/>
      <c r="U558" s="174"/>
      <c r="V558" s="174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4"/>
      <c r="C559" s="174"/>
      <c r="D559" s="174"/>
      <c r="E559" s="174"/>
      <c r="F559" s="174"/>
      <c r="G559" s="174"/>
      <c r="H559" s="174"/>
      <c r="I559" s="174"/>
      <c r="J559" s="174"/>
      <c r="K559" s="174"/>
      <c r="L559" s="174"/>
      <c r="M559" s="174"/>
      <c r="N559" s="119"/>
      <c r="O559" s="124"/>
      <c r="P559" s="124"/>
      <c r="Q559" s="174"/>
      <c r="R559" s="174"/>
      <c r="S559" s="174"/>
      <c r="T559" s="174"/>
      <c r="U559" s="174"/>
      <c r="V559" s="174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4"/>
      <c r="C560" s="174"/>
      <c r="D560" s="174"/>
      <c r="E560" s="174"/>
      <c r="F560" s="174"/>
      <c r="G560" s="174"/>
      <c r="H560" s="174"/>
      <c r="I560" s="174"/>
      <c r="J560" s="174"/>
      <c r="K560" s="174"/>
      <c r="L560" s="174"/>
      <c r="M560" s="174"/>
      <c r="N560" s="119"/>
      <c r="O560" s="124"/>
      <c r="P560" s="124"/>
      <c r="Q560" s="174"/>
      <c r="R560" s="174"/>
      <c r="S560" s="174"/>
      <c r="T560" s="174"/>
      <c r="U560" s="174"/>
      <c r="V560" s="174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4"/>
      <c r="C561" s="174"/>
      <c r="D561" s="174"/>
      <c r="E561" s="174"/>
      <c r="F561" s="174"/>
      <c r="G561" s="174"/>
      <c r="H561" s="174"/>
      <c r="I561" s="174"/>
      <c r="J561" s="174"/>
      <c r="K561" s="174"/>
      <c r="L561" s="174"/>
      <c r="M561" s="174"/>
      <c r="N561" s="119"/>
      <c r="O561" s="124"/>
      <c r="P561" s="124"/>
      <c r="Q561" s="174"/>
      <c r="R561" s="174"/>
      <c r="S561" s="174"/>
      <c r="T561" s="174"/>
      <c r="U561" s="174"/>
      <c r="V561" s="174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4"/>
      <c r="C562" s="174"/>
      <c r="D562" s="174"/>
      <c r="E562" s="174"/>
      <c r="F562" s="174"/>
      <c r="G562" s="174"/>
      <c r="H562" s="174"/>
      <c r="I562" s="174"/>
      <c r="J562" s="174"/>
      <c r="K562" s="174"/>
      <c r="L562" s="174"/>
      <c r="M562" s="174"/>
      <c r="N562" s="119"/>
      <c r="O562" s="124"/>
      <c r="P562" s="124"/>
      <c r="Q562" s="174"/>
      <c r="R562" s="174"/>
      <c r="S562" s="174"/>
      <c r="T562" s="174"/>
      <c r="U562" s="174"/>
      <c r="V562" s="174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4"/>
      <c r="C563" s="174"/>
      <c r="D563" s="174"/>
      <c r="E563" s="174"/>
      <c r="F563" s="174"/>
      <c r="G563" s="174"/>
      <c r="H563" s="174"/>
      <c r="I563" s="174"/>
      <c r="J563" s="174"/>
      <c r="K563" s="174"/>
      <c r="L563" s="174"/>
      <c r="M563" s="174"/>
      <c r="N563" s="119"/>
      <c r="O563" s="124"/>
      <c r="P563" s="124"/>
      <c r="Q563" s="174"/>
      <c r="R563" s="174"/>
      <c r="S563" s="174"/>
      <c r="T563" s="174"/>
      <c r="U563" s="174"/>
      <c r="V563" s="174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78"/>
      <c r="C568" s="179"/>
      <c r="D568" s="179"/>
      <c r="E568" s="46"/>
      <c r="F568" s="46"/>
      <c r="G568" s="46"/>
      <c r="H568" s="178"/>
      <c r="I568" s="178"/>
      <c r="J568" s="178"/>
      <c r="K568" s="178"/>
      <c r="L568" s="178"/>
      <c r="M568" s="178"/>
      <c r="N568" s="178"/>
      <c r="O568" s="178"/>
      <c r="P568" s="178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75"/>
      <c r="C569" s="175"/>
      <c r="D569" s="175"/>
      <c r="E569" s="123"/>
      <c r="F569" s="123"/>
      <c r="G569" s="123"/>
      <c r="H569" s="176"/>
      <c r="I569" s="176"/>
      <c r="J569" s="176"/>
      <c r="K569" s="176"/>
      <c r="L569" s="177"/>
      <c r="M569" s="177"/>
      <c r="N569" s="177"/>
      <c r="O569" s="177"/>
      <c r="P569" s="177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75"/>
      <c r="C570" s="175"/>
      <c r="D570" s="175"/>
      <c r="E570" s="123"/>
      <c r="F570" s="123"/>
      <c r="G570" s="123"/>
      <c r="H570" s="176"/>
      <c r="I570" s="176"/>
      <c r="J570" s="176"/>
      <c r="K570" s="176"/>
      <c r="L570" s="177"/>
      <c r="M570" s="177"/>
      <c r="N570" s="177"/>
      <c r="O570" s="177"/>
      <c r="P570" s="177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75"/>
      <c r="C571" s="175"/>
      <c r="D571" s="175"/>
      <c r="E571" s="123"/>
      <c r="F571" s="123"/>
      <c r="G571" s="123"/>
      <c r="H571" s="176"/>
      <c r="I571" s="176"/>
      <c r="J571" s="176"/>
      <c r="K571" s="176"/>
      <c r="L571" s="177"/>
      <c r="M571" s="177"/>
      <c r="N571" s="177"/>
      <c r="O571" s="177"/>
      <c r="P571" s="177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75"/>
      <c r="C572" s="175"/>
      <c r="D572" s="175"/>
      <c r="E572" s="123"/>
      <c r="F572" s="123"/>
      <c r="G572" s="123"/>
      <c r="H572" s="176"/>
      <c r="I572" s="176"/>
      <c r="J572" s="176"/>
      <c r="K572" s="176"/>
      <c r="L572" s="177"/>
      <c r="M572" s="177"/>
      <c r="N572" s="177"/>
      <c r="O572" s="177"/>
      <c r="P572" s="177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75"/>
      <c r="C573" s="175"/>
      <c r="D573" s="175"/>
      <c r="E573" s="123"/>
      <c r="F573" s="123"/>
      <c r="G573" s="123"/>
      <c r="H573" s="176"/>
      <c r="I573" s="176"/>
      <c r="J573" s="176"/>
      <c r="K573" s="176"/>
      <c r="L573" s="177"/>
      <c r="M573" s="177"/>
      <c r="N573" s="177"/>
      <c r="O573" s="177"/>
      <c r="P573" s="177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75"/>
      <c r="C574" s="175"/>
      <c r="D574" s="175"/>
      <c r="E574" s="123"/>
      <c r="F574" s="123"/>
      <c r="G574" s="123"/>
      <c r="H574" s="176"/>
      <c r="I574" s="176"/>
      <c r="J574" s="176"/>
      <c r="K574" s="176"/>
      <c r="L574" s="177"/>
      <c r="M574" s="177"/>
      <c r="N574" s="177"/>
      <c r="O574" s="177"/>
      <c r="P574" s="177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75"/>
      <c r="C575" s="175"/>
      <c r="D575" s="175"/>
      <c r="E575" s="123"/>
      <c r="F575" s="123"/>
      <c r="G575" s="123"/>
      <c r="H575" s="176"/>
      <c r="I575" s="176"/>
      <c r="J575" s="176"/>
      <c r="K575" s="176"/>
      <c r="L575" s="177"/>
      <c r="M575" s="177"/>
      <c r="N575" s="177"/>
      <c r="O575" s="177"/>
      <c r="P575" s="177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75"/>
      <c r="C576" s="175"/>
      <c r="D576" s="175"/>
      <c r="E576" s="123"/>
      <c r="F576" s="123"/>
      <c r="G576" s="123"/>
      <c r="H576" s="176"/>
      <c r="I576" s="176"/>
      <c r="J576" s="176"/>
      <c r="K576" s="176"/>
      <c r="L576" s="177"/>
      <c r="M576" s="177"/>
      <c r="N576" s="177"/>
      <c r="O576" s="177"/>
      <c r="P576" s="177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75"/>
      <c r="C577" s="175"/>
      <c r="D577" s="175"/>
      <c r="E577" s="123"/>
      <c r="F577" s="123"/>
      <c r="G577" s="123"/>
      <c r="H577" s="176"/>
      <c r="I577" s="176"/>
      <c r="J577" s="176"/>
      <c r="K577" s="176"/>
      <c r="L577" s="177"/>
      <c r="M577" s="177"/>
      <c r="N577" s="177"/>
      <c r="O577" s="177"/>
      <c r="P577" s="177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75"/>
      <c r="C578" s="175"/>
      <c r="D578" s="175"/>
      <c r="E578" s="123"/>
      <c r="F578" s="123"/>
      <c r="G578" s="123"/>
      <c r="H578" s="176"/>
      <c r="I578" s="176"/>
      <c r="J578" s="176"/>
      <c r="K578" s="176"/>
      <c r="L578" s="177"/>
      <c r="M578" s="177"/>
      <c r="N578" s="177"/>
      <c r="O578" s="177"/>
      <c r="P578" s="177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75"/>
      <c r="C579" s="175"/>
      <c r="D579" s="175"/>
      <c r="E579" s="123"/>
      <c r="F579" s="123"/>
      <c r="G579" s="123"/>
      <c r="H579" s="176"/>
      <c r="I579" s="176"/>
      <c r="J579" s="176"/>
      <c r="K579" s="176"/>
      <c r="L579" s="177"/>
      <c r="M579" s="177"/>
      <c r="N579" s="177"/>
      <c r="O579" s="177"/>
      <c r="P579" s="177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75"/>
      <c r="C580" s="175"/>
      <c r="D580" s="175"/>
      <c r="E580" s="123"/>
      <c r="F580" s="123"/>
      <c r="G580" s="123"/>
      <c r="H580" s="176"/>
      <c r="I580" s="176"/>
      <c r="J580" s="176"/>
      <c r="K580" s="176"/>
      <c r="L580" s="177"/>
      <c r="M580" s="177"/>
      <c r="N580" s="177"/>
      <c r="O580" s="177"/>
      <c r="P580" s="177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75"/>
      <c r="C581" s="175"/>
      <c r="D581" s="175"/>
      <c r="E581" s="123"/>
      <c r="F581" s="123"/>
      <c r="G581" s="123"/>
      <c r="H581" s="176"/>
      <c r="I581" s="176"/>
      <c r="J581" s="176"/>
      <c r="K581" s="176"/>
      <c r="L581" s="177"/>
      <c r="M581" s="177"/>
      <c r="N581" s="177"/>
      <c r="O581" s="177"/>
      <c r="P581" s="177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75"/>
      <c r="C582" s="175"/>
      <c r="D582" s="175"/>
      <c r="E582" s="123"/>
      <c r="F582" s="123"/>
      <c r="G582" s="123"/>
      <c r="H582" s="176"/>
      <c r="I582" s="176"/>
      <c r="J582" s="176"/>
      <c r="K582" s="176"/>
      <c r="L582" s="177"/>
      <c r="M582" s="177"/>
      <c r="N582" s="177"/>
      <c r="O582" s="177"/>
      <c r="P582" s="177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75"/>
      <c r="C583" s="175"/>
      <c r="D583" s="175"/>
      <c r="E583" s="123"/>
      <c r="F583" s="123"/>
      <c r="G583" s="123"/>
      <c r="H583" s="176"/>
      <c r="I583" s="176"/>
      <c r="J583" s="176"/>
      <c r="K583" s="176"/>
      <c r="L583" s="177"/>
      <c r="M583" s="177"/>
      <c r="N583" s="177"/>
      <c r="O583" s="177"/>
      <c r="P583" s="177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75"/>
      <c r="C584" s="175"/>
      <c r="D584" s="175"/>
      <c r="E584" s="123"/>
      <c r="F584" s="123"/>
      <c r="G584" s="123"/>
      <c r="H584" s="176"/>
      <c r="I584" s="176"/>
      <c r="J584" s="176"/>
      <c r="K584" s="176"/>
      <c r="L584" s="177"/>
      <c r="M584" s="177"/>
      <c r="N584" s="177"/>
      <c r="O584" s="177"/>
      <c r="P584" s="177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75"/>
      <c r="C585" s="175"/>
      <c r="D585" s="175"/>
      <c r="E585" s="123"/>
      <c r="F585" s="123"/>
      <c r="G585" s="123"/>
      <c r="H585" s="176"/>
      <c r="I585" s="176"/>
      <c r="J585" s="176"/>
      <c r="K585" s="176"/>
      <c r="L585" s="177"/>
      <c r="M585" s="177"/>
      <c r="N585" s="177"/>
      <c r="O585" s="177"/>
      <c r="P585" s="177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75"/>
      <c r="C586" s="175"/>
      <c r="D586" s="175"/>
      <c r="E586" s="123"/>
      <c r="F586" s="123"/>
      <c r="G586" s="123"/>
      <c r="H586" s="176"/>
      <c r="I586" s="176"/>
      <c r="J586" s="176"/>
      <c r="K586" s="176"/>
      <c r="L586" s="177"/>
      <c r="M586" s="177"/>
      <c r="N586" s="177"/>
      <c r="O586" s="177"/>
      <c r="P586" s="177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75"/>
      <c r="C587" s="175"/>
      <c r="D587" s="175"/>
      <c r="E587" s="123"/>
      <c r="F587" s="123"/>
      <c r="G587" s="123"/>
      <c r="H587" s="176"/>
      <c r="I587" s="176"/>
      <c r="J587" s="176"/>
      <c r="K587" s="176"/>
      <c r="L587" s="177"/>
      <c r="M587" s="177"/>
      <c r="N587" s="177"/>
      <c r="O587" s="177"/>
      <c r="P587" s="177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78"/>
      <c r="C590" s="179"/>
      <c r="D590" s="179"/>
      <c r="E590" s="180"/>
      <c r="F590" s="180"/>
      <c r="G590" s="180"/>
      <c r="H590" s="180"/>
      <c r="I590" s="180"/>
      <c r="J590" s="180"/>
      <c r="K590" s="180"/>
      <c r="L590" s="180"/>
      <c r="M590" s="180"/>
      <c r="N590" s="46"/>
      <c r="O590" s="46"/>
      <c r="P590" s="178"/>
      <c r="Q590" s="178"/>
      <c r="R590" s="178"/>
      <c r="S590" s="178"/>
      <c r="T590" s="178"/>
      <c r="U590" s="178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4"/>
      <c r="C591" s="174"/>
      <c r="D591" s="174"/>
      <c r="E591" s="174"/>
      <c r="F591" s="174"/>
      <c r="G591" s="174"/>
      <c r="H591" s="174"/>
      <c r="I591" s="174"/>
      <c r="J591" s="174"/>
      <c r="K591" s="174"/>
      <c r="L591" s="174"/>
      <c r="M591" s="174"/>
      <c r="N591" s="119"/>
      <c r="O591" s="124"/>
      <c r="P591" s="174"/>
      <c r="Q591" s="174"/>
      <c r="R591" s="174"/>
      <c r="S591" s="174"/>
      <c r="T591" s="174"/>
      <c r="U591" s="174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4"/>
      <c r="C592" s="174"/>
      <c r="D592" s="174"/>
      <c r="E592" s="174"/>
      <c r="F592" s="174"/>
      <c r="G592" s="174"/>
      <c r="H592" s="174"/>
      <c r="I592" s="174"/>
      <c r="J592" s="174"/>
      <c r="K592" s="174"/>
      <c r="L592" s="174"/>
      <c r="M592" s="174"/>
      <c r="N592" s="119"/>
      <c r="O592" s="124"/>
      <c r="P592" s="174"/>
      <c r="Q592" s="174"/>
      <c r="R592" s="174"/>
      <c r="S592" s="174"/>
      <c r="T592" s="174"/>
      <c r="U592" s="174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4"/>
      <c r="C593" s="174"/>
      <c r="D593" s="174"/>
      <c r="E593" s="174"/>
      <c r="F593" s="174"/>
      <c r="G593" s="174"/>
      <c r="H593" s="174"/>
      <c r="I593" s="174"/>
      <c r="J593" s="174"/>
      <c r="K593" s="174"/>
      <c r="L593" s="174"/>
      <c r="M593" s="174"/>
      <c r="N593" s="119"/>
      <c r="O593" s="124"/>
      <c r="P593" s="174"/>
      <c r="Q593" s="174"/>
      <c r="R593" s="174"/>
      <c r="S593" s="174"/>
      <c r="T593" s="174"/>
      <c r="U593" s="174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4"/>
      <c r="C594" s="174"/>
      <c r="D594" s="174"/>
      <c r="E594" s="174"/>
      <c r="F594" s="174"/>
      <c r="G594" s="174"/>
      <c r="H594" s="174"/>
      <c r="I594" s="174"/>
      <c r="J594" s="174"/>
      <c r="K594" s="174"/>
      <c r="L594" s="174"/>
      <c r="M594" s="174"/>
      <c r="N594" s="119"/>
      <c r="O594" s="124"/>
      <c r="P594" s="174"/>
      <c r="Q594" s="174"/>
      <c r="R594" s="174"/>
      <c r="S594" s="174"/>
      <c r="T594" s="174"/>
      <c r="U594" s="174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4"/>
      <c r="C595" s="174"/>
      <c r="D595" s="174"/>
      <c r="E595" s="174"/>
      <c r="F595" s="174"/>
      <c r="G595" s="174"/>
      <c r="H595" s="174"/>
      <c r="I595" s="174"/>
      <c r="J595" s="174"/>
      <c r="K595" s="174"/>
      <c r="L595" s="174"/>
      <c r="M595" s="174"/>
      <c r="N595" s="119"/>
      <c r="O595" s="124"/>
      <c r="P595" s="174"/>
      <c r="Q595" s="174"/>
      <c r="R595" s="174"/>
      <c r="S595" s="174"/>
      <c r="T595" s="174"/>
      <c r="U595" s="174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4"/>
      <c r="C596" s="174"/>
      <c r="D596" s="174"/>
      <c r="E596" s="174"/>
      <c r="F596" s="174"/>
      <c r="G596" s="174"/>
      <c r="H596" s="174"/>
      <c r="I596" s="174"/>
      <c r="J596" s="174"/>
      <c r="K596" s="174"/>
      <c r="L596" s="174"/>
      <c r="M596" s="174"/>
      <c r="N596" s="119"/>
      <c r="O596" s="124"/>
      <c r="P596" s="174"/>
      <c r="Q596" s="174"/>
      <c r="R596" s="174"/>
      <c r="S596" s="174"/>
      <c r="T596" s="174"/>
      <c r="U596" s="174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4"/>
      <c r="C597" s="174"/>
      <c r="D597" s="174"/>
      <c r="E597" s="174"/>
      <c r="F597" s="174"/>
      <c r="G597" s="174"/>
      <c r="H597" s="174"/>
      <c r="I597" s="174"/>
      <c r="J597" s="174"/>
      <c r="K597" s="174"/>
      <c r="L597" s="174"/>
      <c r="M597" s="174"/>
      <c r="N597" s="119"/>
      <c r="O597" s="124"/>
      <c r="P597" s="174"/>
      <c r="Q597" s="174"/>
      <c r="R597" s="174"/>
      <c r="S597" s="174"/>
      <c r="T597" s="174"/>
      <c r="U597" s="174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4"/>
      <c r="C598" s="174"/>
      <c r="D598" s="174"/>
      <c r="E598" s="174"/>
      <c r="F598" s="174"/>
      <c r="G598" s="174"/>
      <c r="H598" s="174"/>
      <c r="I598" s="174"/>
      <c r="J598" s="174"/>
      <c r="K598" s="174"/>
      <c r="L598" s="174"/>
      <c r="M598" s="174"/>
      <c r="N598" s="119"/>
      <c r="O598" s="124"/>
      <c r="P598" s="174"/>
      <c r="Q598" s="174"/>
      <c r="R598" s="174"/>
      <c r="S598" s="174"/>
      <c r="T598" s="174"/>
      <c r="U598" s="174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4"/>
      <c r="C599" s="174"/>
      <c r="D599" s="174"/>
      <c r="E599" s="174"/>
      <c r="F599" s="174"/>
      <c r="G599" s="174"/>
      <c r="H599" s="174"/>
      <c r="I599" s="174"/>
      <c r="J599" s="174"/>
      <c r="K599" s="174"/>
      <c r="L599" s="174"/>
      <c r="M599" s="174"/>
      <c r="N599" s="119"/>
      <c r="O599" s="124"/>
      <c r="P599" s="174"/>
      <c r="Q599" s="174"/>
      <c r="R599" s="174"/>
      <c r="S599" s="174"/>
      <c r="T599" s="174"/>
      <c r="U599" s="174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4"/>
      <c r="C600" s="174"/>
      <c r="D600" s="174"/>
      <c r="E600" s="174"/>
      <c r="F600" s="174"/>
      <c r="G600" s="174"/>
      <c r="H600" s="174"/>
      <c r="I600" s="174"/>
      <c r="J600" s="174"/>
      <c r="K600" s="174"/>
      <c r="L600" s="174"/>
      <c r="M600" s="174"/>
      <c r="N600" s="119"/>
      <c r="O600" s="124"/>
      <c r="P600" s="174"/>
      <c r="Q600" s="174"/>
      <c r="R600" s="174"/>
      <c r="S600" s="174"/>
      <c r="T600" s="174"/>
      <c r="U600" s="174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4"/>
      <c r="C601" s="174"/>
      <c r="D601" s="174"/>
      <c r="E601" s="174"/>
      <c r="F601" s="174"/>
      <c r="G601" s="174"/>
      <c r="H601" s="174"/>
      <c r="I601" s="174"/>
      <c r="J601" s="174"/>
      <c r="K601" s="174"/>
      <c r="L601" s="174"/>
      <c r="M601" s="174"/>
      <c r="N601" s="119"/>
      <c r="O601" s="124"/>
      <c r="P601" s="174"/>
      <c r="Q601" s="174"/>
      <c r="R601" s="174"/>
      <c r="S601" s="174"/>
      <c r="T601" s="174"/>
      <c r="U601" s="174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4"/>
      <c r="C602" s="174"/>
      <c r="D602" s="174"/>
      <c r="E602" s="174"/>
      <c r="F602" s="174"/>
      <c r="G602" s="174"/>
      <c r="H602" s="174"/>
      <c r="I602" s="174"/>
      <c r="J602" s="174"/>
      <c r="K602" s="174"/>
      <c r="L602" s="174"/>
      <c r="M602" s="174"/>
      <c r="N602" s="119"/>
      <c r="O602" s="124"/>
      <c r="P602" s="174"/>
      <c r="Q602" s="174"/>
      <c r="R602" s="174"/>
      <c r="S602" s="174"/>
      <c r="T602" s="174"/>
      <c r="U602" s="174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4"/>
      <c r="C603" s="174"/>
      <c r="D603" s="174"/>
      <c r="E603" s="174"/>
      <c r="F603" s="174"/>
      <c r="G603" s="174"/>
      <c r="H603" s="174"/>
      <c r="I603" s="174"/>
      <c r="J603" s="174"/>
      <c r="K603" s="174"/>
      <c r="L603" s="174"/>
      <c r="M603" s="174"/>
      <c r="N603" s="119"/>
      <c r="O603" s="124"/>
      <c r="P603" s="174"/>
      <c r="Q603" s="174"/>
      <c r="R603" s="174"/>
      <c r="S603" s="174"/>
      <c r="T603" s="174"/>
      <c r="U603" s="174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4"/>
      <c r="C604" s="174"/>
      <c r="D604" s="174"/>
      <c r="E604" s="174"/>
      <c r="F604" s="174"/>
      <c r="G604" s="174"/>
      <c r="H604" s="174"/>
      <c r="I604" s="174"/>
      <c r="J604" s="174"/>
      <c r="K604" s="174"/>
      <c r="L604" s="174"/>
      <c r="M604" s="174"/>
      <c r="N604" s="119"/>
      <c r="O604" s="124"/>
      <c r="P604" s="174"/>
      <c r="Q604" s="174"/>
      <c r="R604" s="174"/>
      <c r="S604" s="174"/>
      <c r="T604" s="174"/>
      <c r="U604" s="174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4"/>
      <c r="C605" s="174"/>
      <c r="D605" s="174"/>
      <c r="E605" s="174"/>
      <c r="F605" s="174"/>
      <c r="G605" s="174"/>
      <c r="H605" s="174"/>
      <c r="I605" s="174"/>
      <c r="J605" s="174"/>
      <c r="K605" s="174"/>
      <c r="L605" s="174"/>
      <c r="M605" s="174"/>
      <c r="N605" s="119"/>
      <c r="O605" s="124"/>
      <c r="P605" s="174"/>
      <c r="Q605" s="174"/>
      <c r="R605" s="174"/>
      <c r="S605" s="174"/>
      <c r="T605" s="174"/>
      <c r="U605" s="174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4"/>
      <c r="C606" s="174"/>
      <c r="D606" s="174"/>
      <c r="E606" s="174"/>
      <c r="F606" s="174"/>
      <c r="G606" s="174"/>
      <c r="H606" s="174"/>
      <c r="I606" s="174"/>
      <c r="J606" s="174"/>
      <c r="K606" s="174"/>
      <c r="L606" s="174"/>
      <c r="M606" s="174"/>
      <c r="N606" s="119"/>
      <c r="O606" s="124"/>
      <c r="P606" s="174"/>
      <c r="Q606" s="174"/>
      <c r="R606" s="174"/>
      <c r="S606" s="174"/>
      <c r="T606" s="174"/>
      <c r="U606" s="174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4"/>
      <c r="C607" s="174"/>
      <c r="D607" s="174"/>
      <c r="E607" s="174"/>
      <c r="F607" s="174"/>
      <c r="G607" s="174"/>
      <c r="H607" s="174"/>
      <c r="I607" s="174"/>
      <c r="J607" s="174"/>
      <c r="K607" s="174"/>
      <c r="L607" s="174"/>
      <c r="M607" s="174"/>
      <c r="N607" s="119"/>
      <c r="O607" s="124"/>
      <c r="P607" s="174"/>
      <c r="Q607" s="174"/>
      <c r="R607" s="174"/>
      <c r="S607" s="174"/>
      <c r="T607" s="174"/>
      <c r="U607" s="174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4"/>
      <c r="C608" s="174"/>
      <c r="D608" s="174"/>
      <c r="E608" s="174"/>
      <c r="F608" s="174"/>
      <c r="G608" s="174"/>
      <c r="H608" s="174"/>
      <c r="I608" s="174"/>
      <c r="J608" s="174"/>
      <c r="K608" s="174"/>
      <c r="L608" s="174"/>
      <c r="M608" s="174"/>
      <c r="N608" s="119"/>
      <c r="O608" s="124"/>
      <c r="P608" s="174"/>
      <c r="Q608" s="174"/>
      <c r="R608" s="174"/>
      <c r="S608" s="174"/>
      <c r="T608" s="174"/>
      <c r="U608" s="174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4"/>
      <c r="C609" s="174"/>
      <c r="D609" s="174"/>
      <c r="E609" s="174"/>
      <c r="F609" s="174"/>
      <c r="G609" s="174"/>
      <c r="H609" s="174"/>
      <c r="I609" s="174"/>
      <c r="J609" s="174"/>
      <c r="K609" s="174"/>
      <c r="L609" s="174"/>
      <c r="M609" s="174"/>
      <c r="N609" s="119"/>
      <c r="O609" s="124"/>
      <c r="P609" s="174"/>
      <c r="Q609" s="174"/>
      <c r="R609" s="174"/>
      <c r="S609" s="174"/>
      <c r="T609" s="174"/>
      <c r="U609" s="174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4"/>
      <c r="C610" s="174"/>
      <c r="D610" s="174"/>
      <c r="E610" s="174"/>
      <c r="F610" s="174"/>
      <c r="G610" s="174"/>
      <c r="H610" s="174"/>
      <c r="I610" s="174"/>
      <c r="J610" s="174"/>
      <c r="K610" s="174"/>
      <c r="L610" s="174"/>
      <c r="M610" s="174"/>
      <c r="N610" s="119"/>
      <c r="O610" s="124"/>
      <c r="P610" s="174"/>
      <c r="Q610" s="174"/>
      <c r="R610" s="174"/>
      <c r="S610" s="174"/>
      <c r="T610" s="174"/>
      <c r="U610" s="174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4"/>
      <c r="C611" s="174"/>
      <c r="D611" s="174"/>
      <c r="E611" s="174"/>
      <c r="F611" s="174"/>
      <c r="G611" s="174"/>
      <c r="H611" s="174"/>
      <c r="I611" s="174"/>
      <c r="J611" s="174"/>
      <c r="K611" s="174"/>
      <c r="L611" s="174"/>
      <c r="M611" s="174"/>
      <c r="N611" s="119"/>
      <c r="O611" s="124"/>
      <c r="P611" s="174"/>
      <c r="Q611" s="174"/>
      <c r="R611" s="174"/>
      <c r="S611" s="174"/>
      <c r="T611" s="174"/>
      <c r="U611" s="174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4"/>
      <c r="C612" s="174"/>
      <c r="D612" s="174"/>
      <c r="E612" s="174"/>
      <c r="F612" s="174"/>
      <c r="G612" s="174"/>
      <c r="H612" s="174"/>
      <c r="I612" s="174"/>
      <c r="J612" s="174"/>
      <c r="K612" s="174"/>
      <c r="L612" s="174"/>
      <c r="M612" s="174"/>
      <c r="N612" s="119"/>
      <c r="O612" s="124"/>
      <c r="P612" s="174"/>
      <c r="Q612" s="174"/>
      <c r="R612" s="174"/>
      <c r="S612" s="174"/>
      <c r="T612" s="174"/>
      <c r="U612" s="174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4"/>
      <c r="C613" s="174"/>
      <c r="D613" s="174"/>
      <c r="E613" s="174"/>
      <c r="F613" s="174"/>
      <c r="G613" s="174"/>
      <c r="H613" s="174"/>
      <c r="I613" s="174"/>
      <c r="J613" s="174"/>
      <c r="K613" s="174"/>
      <c r="L613" s="174"/>
      <c r="M613" s="174"/>
      <c r="N613" s="119"/>
      <c r="O613" s="124"/>
      <c r="P613" s="174"/>
      <c r="Q613" s="174"/>
      <c r="R613" s="174"/>
      <c r="S613" s="174"/>
      <c r="T613" s="174"/>
      <c r="U613" s="174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4"/>
      <c r="C614" s="174"/>
      <c r="D614" s="174"/>
      <c r="E614" s="174"/>
      <c r="F614" s="174"/>
      <c r="G614" s="174"/>
      <c r="H614" s="174"/>
      <c r="I614" s="174"/>
      <c r="J614" s="174"/>
      <c r="K614" s="174"/>
      <c r="L614" s="174"/>
      <c r="M614" s="174"/>
      <c r="N614" s="119"/>
      <c r="O614" s="124"/>
      <c r="P614" s="174"/>
      <c r="Q614" s="174"/>
      <c r="R614" s="174"/>
      <c r="S614" s="174"/>
      <c r="T614" s="174"/>
      <c r="U614" s="174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4"/>
      <c r="C615" s="174"/>
      <c r="D615" s="174"/>
      <c r="E615" s="174"/>
      <c r="F615" s="174"/>
      <c r="G615" s="174"/>
      <c r="H615" s="174"/>
      <c r="I615" s="174"/>
      <c r="J615" s="174"/>
      <c r="K615" s="174"/>
      <c r="L615" s="174"/>
      <c r="M615" s="174"/>
      <c r="N615" s="119"/>
      <c r="O615" s="124"/>
      <c r="P615" s="174"/>
      <c r="Q615" s="174"/>
      <c r="R615" s="174"/>
      <c r="S615" s="174"/>
      <c r="T615" s="174"/>
      <c r="U615" s="174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4"/>
      <c r="C616" s="174"/>
      <c r="D616" s="174"/>
      <c r="E616" s="174"/>
      <c r="F616" s="174"/>
      <c r="G616" s="174"/>
      <c r="H616" s="174"/>
      <c r="I616" s="174"/>
      <c r="J616" s="174"/>
      <c r="K616" s="174"/>
      <c r="L616" s="174"/>
      <c r="M616" s="174"/>
      <c r="N616" s="119"/>
      <c r="O616" s="124"/>
      <c r="P616" s="174"/>
      <c r="Q616" s="174"/>
      <c r="R616" s="174"/>
      <c r="S616" s="174"/>
      <c r="T616" s="174"/>
      <c r="U616" s="174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4"/>
      <c r="C617" s="174"/>
      <c r="D617" s="174"/>
      <c r="E617" s="174"/>
      <c r="F617" s="174"/>
      <c r="G617" s="174"/>
      <c r="H617" s="174"/>
      <c r="I617" s="174"/>
      <c r="J617" s="174"/>
      <c r="K617" s="174"/>
      <c r="L617" s="174"/>
      <c r="M617" s="174"/>
      <c r="N617" s="119"/>
      <c r="O617" s="124"/>
      <c r="P617" s="174"/>
      <c r="Q617" s="174"/>
      <c r="R617" s="174"/>
      <c r="S617" s="174"/>
      <c r="T617" s="174"/>
      <c r="U617" s="174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4"/>
      <c r="C618" s="174"/>
      <c r="D618" s="174"/>
      <c r="E618" s="174"/>
      <c r="F618" s="174"/>
      <c r="G618" s="174"/>
      <c r="H618" s="174"/>
      <c r="I618" s="174"/>
      <c r="J618" s="174"/>
      <c r="K618" s="174"/>
      <c r="L618" s="174"/>
      <c r="M618" s="174"/>
      <c r="N618" s="119"/>
      <c r="O618" s="124"/>
      <c r="P618" s="174"/>
      <c r="Q618" s="174"/>
      <c r="R618" s="174"/>
      <c r="S618" s="174"/>
      <c r="T618" s="174"/>
      <c r="U618" s="174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4"/>
      <c r="C619" s="174"/>
      <c r="D619" s="174"/>
      <c r="E619" s="174"/>
      <c r="F619" s="174"/>
      <c r="G619" s="174"/>
      <c r="H619" s="174"/>
      <c r="I619" s="174"/>
      <c r="J619" s="174"/>
      <c r="K619" s="174"/>
      <c r="L619" s="174"/>
      <c r="M619" s="174"/>
      <c r="N619" s="119"/>
      <c r="O619" s="124"/>
      <c r="P619" s="174"/>
      <c r="Q619" s="174"/>
      <c r="R619" s="174"/>
      <c r="S619" s="174"/>
      <c r="T619" s="174"/>
      <c r="U619" s="174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4"/>
      <c r="C620" s="174"/>
      <c r="D620" s="174"/>
      <c r="E620" s="174"/>
      <c r="F620" s="174"/>
      <c r="G620" s="174"/>
      <c r="H620" s="174"/>
      <c r="I620" s="174"/>
      <c r="J620" s="174"/>
      <c r="K620" s="174"/>
      <c r="L620" s="174"/>
      <c r="M620" s="174"/>
      <c r="N620" s="119"/>
      <c r="O620" s="124"/>
      <c r="P620" s="174"/>
      <c r="Q620" s="174"/>
      <c r="R620" s="174"/>
      <c r="S620" s="174"/>
      <c r="T620" s="174"/>
      <c r="U620" s="174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4"/>
      <c r="C621" s="174"/>
      <c r="D621" s="174"/>
      <c r="E621" s="174"/>
      <c r="F621" s="174"/>
      <c r="G621" s="174"/>
      <c r="H621" s="174"/>
      <c r="I621" s="174"/>
      <c r="J621" s="174"/>
      <c r="K621" s="174"/>
      <c r="L621" s="174"/>
      <c r="M621" s="174"/>
      <c r="N621" s="119"/>
      <c r="O621" s="124"/>
      <c r="P621" s="174"/>
      <c r="Q621" s="174"/>
      <c r="R621" s="174"/>
      <c r="S621" s="174"/>
      <c r="T621" s="174"/>
      <c r="U621" s="174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4"/>
      <c r="C622" s="174"/>
      <c r="D622" s="174"/>
      <c r="E622" s="174"/>
      <c r="F622" s="174"/>
      <c r="G622" s="174"/>
      <c r="H622" s="174"/>
      <c r="I622" s="174"/>
      <c r="J622" s="174"/>
      <c r="K622" s="174"/>
      <c r="L622" s="174"/>
      <c r="M622" s="174"/>
      <c r="N622" s="119"/>
      <c r="O622" s="124"/>
      <c r="P622" s="174"/>
      <c r="Q622" s="174"/>
      <c r="R622" s="174"/>
      <c r="S622" s="174"/>
      <c r="T622" s="174"/>
      <c r="U622" s="174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4"/>
      <c r="C623" s="174"/>
      <c r="D623" s="174"/>
      <c r="E623" s="174"/>
      <c r="F623" s="174"/>
      <c r="G623" s="174"/>
      <c r="H623" s="174"/>
      <c r="I623" s="174"/>
      <c r="J623" s="174"/>
      <c r="K623" s="174"/>
      <c r="L623" s="174"/>
      <c r="M623" s="174"/>
      <c r="N623" s="119"/>
      <c r="O623" s="124"/>
      <c r="P623" s="174"/>
      <c r="Q623" s="174"/>
      <c r="R623" s="174"/>
      <c r="S623" s="174"/>
      <c r="T623" s="174"/>
      <c r="U623" s="174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4"/>
      <c r="C624" s="174"/>
      <c r="D624" s="174"/>
      <c r="E624" s="174"/>
      <c r="F624" s="174"/>
      <c r="G624" s="174"/>
      <c r="H624" s="174"/>
      <c r="I624" s="174"/>
      <c r="J624" s="174"/>
      <c r="K624" s="174"/>
      <c r="L624" s="174"/>
      <c r="M624" s="174"/>
      <c r="N624" s="119"/>
      <c r="O624" s="124"/>
      <c r="P624" s="174"/>
      <c r="Q624" s="174"/>
      <c r="R624" s="174"/>
      <c r="S624" s="174"/>
      <c r="T624" s="174"/>
      <c r="U624" s="174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4"/>
      <c r="C625" s="174"/>
      <c r="D625" s="174"/>
      <c r="E625" s="174"/>
      <c r="F625" s="174"/>
      <c r="G625" s="174"/>
      <c r="H625" s="174"/>
      <c r="I625" s="174"/>
      <c r="J625" s="174"/>
      <c r="K625" s="174"/>
      <c r="L625" s="174"/>
      <c r="M625" s="174"/>
      <c r="N625" s="119"/>
      <c r="O625" s="124"/>
      <c r="P625" s="174"/>
      <c r="Q625" s="174"/>
      <c r="R625" s="174"/>
      <c r="S625" s="174"/>
      <c r="T625" s="174"/>
      <c r="U625" s="174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4"/>
      <c r="C626" s="174"/>
      <c r="D626" s="174"/>
      <c r="E626" s="174"/>
      <c r="F626" s="174"/>
      <c r="G626" s="174"/>
      <c r="H626" s="174"/>
      <c r="I626" s="174"/>
      <c r="J626" s="174"/>
      <c r="K626" s="174"/>
      <c r="L626" s="174"/>
      <c r="M626" s="174"/>
      <c r="N626" s="119"/>
      <c r="O626" s="124"/>
      <c r="P626" s="174"/>
      <c r="Q626" s="174"/>
      <c r="R626" s="174"/>
      <c r="S626" s="174"/>
      <c r="T626" s="174"/>
      <c r="U626" s="174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4"/>
      <c r="C627" s="174"/>
      <c r="D627" s="174"/>
      <c r="E627" s="174"/>
      <c r="F627" s="174"/>
      <c r="G627" s="174"/>
      <c r="H627" s="174"/>
      <c r="I627" s="174"/>
      <c r="J627" s="174"/>
      <c r="K627" s="174"/>
      <c r="L627" s="174"/>
      <c r="M627" s="174"/>
      <c r="N627" s="119"/>
      <c r="O627" s="124"/>
      <c r="P627" s="174"/>
      <c r="Q627" s="174"/>
      <c r="R627" s="174"/>
      <c r="S627" s="174"/>
      <c r="T627" s="174"/>
      <c r="U627" s="174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4"/>
      <c r="C628" s="174"/>
      <c r="D628" s="174"/>
      <c r="E628" s="174"/>
      <c r="F628" s="174"/>
      <c r="G628" s="174"/>
      <c r="H628" s="174"/>
      <c r="I628" s="174"/>
      <c r="J628" s="174"/>
      <c r="K628" s="174"/>
      <c r="L628" s="174"/>
      <c r="M628" s="174"/>
      <c r="N628" s="119"/>
      <c r="O628" s="124"/>
      <c r="P628" s="174"/>
      <c r="Q628" s="174"/>
      <c r="R628" s="174"/>
      <c r="S628" s="174"/>
      <c r="T628" s="174"/>
      <c r="U628" s="174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4"/>
      <c r="C629" s="174"/>
      <c r="D629" s="174"/>
      <c r="E629" s="174"/>
      <c r="F629" s="174"/>
      <c r="G629" s="174"/>
      <c r="H629" s="174"/>
      <c r="I629" s="174"/>
      <c r="J629" s="174"/>
      <c r="K629" s="174"/>
      <c r="L629" s="174"/>
      <c r="M629" s="174"/>
      <c r="N629" s="119"/>
      <c r="O629" s="124"/>
      <c r="P629" s="174"/>
      <c r="Q629" s="174"/>
      <c r="R629" s="174"/>
      <c r="S629" s="174"/>
      <c r="T629" s="174"/>
      <c r="U629" s="174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4"/>
      <c r="C630" s="174"/>
      <c r="D630" s="174"/>
      <c r="E630" s="174"/>
      <c r="F630" s="174"/>
      <c r="G630" s="174"/>
      <c r="H630" s="174"/>
      <c r="I630" s="174"/>
      <c r="J630" s="174"/>
      <c r="K630" s="174"/>
      <c r="L630" s="174"/>
      <c r="M630" s="174"/>
      <c r="N630" s="119"/>
      <c r="O630" s="124"/>
      <c r="P630" s="174"/>
      <c r="Q630" s="174"/>
      <c r="R630" s="174"/>
      <c r="S630" s="174"/>
      <c r="T630" s="174"/>
      <c r="U630" s="174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4"/>
      <c r="C631" s="174"/>
      <c r="D631" s="174"/>
      <c r="E631" s="174"/>
      <c r="F631" s="174"/>
      <c r="G631" s="174"/>
      <c r="H631" s="174"/>
      <c r="I631" s="174"/>
      <c r="J631" s="174"/>
      <c r="K631" s="174"/>
      <c r="L631" s="174"/>
      <c r="M631" s="174"/>
      <c r="N631" s="119"/>
      <c r="O631" s="124"/>
      <c r="P631" s="174"/>
      <c r="Q631" s="174"/>
      <c r="R631" s="174"/>
      <c r="S631" s="174"/>
      <c r="T631" s="174"/>
      <c r="U631" s="174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4"/>
      <c r="C632" s="174"/>
      <c r="D632" s="174"/>
      <c r="E632" s="174"/>
      <c r="F632" s="174"/>
      <c r="G632" s="174"/>
      <c r="H632" s="174"/>
      <c r="I632" s="174"/>
      <c r="J632" s="174"/>
      <c r="K632" s="174"/>
      <c r="L632" s="174"/>
      <c r="M632" s="174"/>
      <c r="N632" s="119"/>
      <c r="O632" s="124"/>
      <c r="P632" s="174"/>
      <c r="Q632" s="174"/>
      <c r="R632" s="174"/>
      <c r="S632" s="174"/>
      <c r="T632" s="174"/>
      <c r="U632" s="174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4"/>
      <c r="C633" s="174"/>
      <c r="D633" s="174"/>
      <c r="E633" s="174"/>
      <c r="F633" s="174"/>
      <c r="G633" s="174"/>
      <c r="H633" s="174"/>
      <c r="I633" s="174"/>
      <c r="J633" s="174"/>
      <c r="K633" s="174"/>
      <c r="L633" s="174"/>
      <c r="M633" s="174"/>
      <c r="N633" s="119"/>
      <c r="O633" s="124"/>
      <c r="P633" s="174"/>
      <c r="Q633" s="174"/>
      <c r="R633" s="174"/>
      <c r="S633" s="174"/>
      <c r="T633" s="174"/>
      <c r="U633" s="174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4"/>
      <c r="C634" s="174"/>
      <c r="D634" s="174"/>
      <c r="E634" s="174"/>
      <c r="F634" s="174"/>
      <c r="G634" s="174"/>
      <c r="H634" s="174"/>
      <c r="I634" s="174"/>
      <c r="J634" s="174"/>
      <c r="K634" s="174"/>
      <c r="L634" s="174"/>
      <c r="M634" s="174"/>
      <c r="N634" s="119"/>
      <c r="O634" s="124"/>
      <c r="P634" s="174"/>
      <c r="Q634" s="174"/>
      <c r="R634" s="174"/>
      <c r="S634" s="174"/>
      <c r="T634" s="174"/>
      <c r="U634" s="174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4"/>
      <c r="C635" s="174"/>
      <c r="D635" s="174"/>
      <c r="E635" s="174"/>
      <c r="F635" s="174"/>
      <c r="G635" s="174"/>
      <c r="H635" s="174"/>
      <c r="I635" s="174"/>
      <c r="J635" s="174"/>
      <c r="K635" s="174"/>
      <c r="L635" s="174"/>
      <c r="M635" s="174"/>
      <c r="N635" s="119"/>
      <c r="O635" s="124"/>
      <c r="P635" s="174"/>
      <c r="Q635" s="174"/>
      <c r="R635" s="174"/>
      <c r="S635" s="174"/>
      <c r="T635" s="174"/>
      <c r="U635" s="174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4"/>
      <c r="C636" s="174"/>
      <c r="D636" s="174"/>
      <c r="E636" s="174"/>
      <c r="F636" s="174"/>
      <c r="G636" s="174"/>
      <c r="H636" s="174"/>
      <c r="I636" s="174"/>
      <c r="J636" s="174"/>
      <c r="K636" s="174"/>
      <c r="L636" s="174"/>
      <c r="M636" s="174"/>
      <c r="N636" s="119"/>
      <c r="O636" s="124"/>
      <c r="P636" s="174"/>
      <c r="Q636" s="174"/>
      <c r="R636" s="174"/>
      <c r="S636" s="174"/>
      <c r="T636" s="174"/>
      <c r="U636" s="174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4"/>
      <c r="C637" s="174"/>
      <c r="D637" s="174"/>
      <c r="E637" s="174"/>
      <c r="F637" s="174"/>
      <c r="G637" s="174"/>
      <c r="H637" s="174"/>
      <c r="I637" s="174"/>
      <c r="J637" s="174"/>
      <c r="K637" s="174"/>
      <c r="L637" s="174"/>
      <c r="M637" s="174"/>
      <c r="N637" s="119"/>
      <c r="O637" s="124"/>
      <c r="P637" s="174"/>
      <c r="Q637" s="174"/>
      <c r="R637" s="174"/>
      <c r="S637" s="174"/>
      <c r="T637" s="174"/>
      <c r="U637" s="174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4"/>
      <c r="C638" s="174"/>
      <c r="D638" s="174"/>
      <c r="E638" s="174"/>
      <c r="F638" s="174"/>
      <c r="G638" s="174"/>
      <c r="H638" s="174"/>
      <c r="I638" s="174"/>
      <c r="J638" s="174"/>
      <c r="K638" s="174"/>
      <c r="L638" s="174"/>
      <c r="M638" s="174"/>
      <c r="N638" s="119"/>
      <c r="O638" s="124"/>
      <c r="P638" s="174"/>
      <c r="Q638" s="174"/>
      <c r="R638" s="174"/>
      <c r="S638" s="174"/>
      <c r="T638" s="174"/>
      <c r="U638" s="174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4"/>
      <c r="C639" s="174"/>
      <c r="D639" s="174"/>
      <c r="E639" s="174"/>
      <c r="F639" s="174"/>
      <c r="G639" s="174"/>
      <c r="H639" s="174"/>
      <c r="I639" s="174"/>
      <c r="J639" s="174"/>
      <c r="K639" s="174"/>
      <c r="L639" s="174"/>
      <c r="M639" s="174"/>
      <c r="N639" s="119"/>
      <c r="O639" s="124"/>
      <c r="P639" s="174"/>
      <c r="Q639" s="174"/>
      <c r="R639" s="174"/>
      <c r="S639" s="174"/>
      <c r="T639" s="174"/>
      <c r="U639" s="174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4"/>
      <c r="C640" s="174"/>
      <c r="D640" s="174"/>
      <c r="E640" s="174"/>
      <c r="F640" s="174"/>
      <c r="G640" s="174"/>
      <c r="H640" s="174"/>
      <c r="I640" s="174"/>
      <c r="J640" s="174"/>
      <c r="K640" s="174"/>
      <c r="L640" s="174"/>
      <c r="M640" s="174"/>
      <c r="N640" s="119"/>
      <c r="O640" s="124"/>
      <c r="P640" s="174"/>
      <c r="Q640" s="174"/>
      <c r="R640" s="174"/>
      <c r="S640" s="174"/>
      <c r="T640" s="174"/>
      <c r="U640" s="174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4"/>
      <c r="C641" s="174"/>
      <c r="D641" s="174"/>
      <c r="E641" s="174"/>
      <c r="F641" s="174"/>
      <c r="G641" s="174"/>
      <c r="H641" s="174"/>
      <c r="I641" s="174"/>
      <c r="J641" s="174"/>
      <c r="K641" s="174"/>
      <c r="L641" s="174"/>
      <c r="M641" s="174"/>
      <c r="N641" s="119"/>
      <c r="O641" s="124"/>
      <c r="P641" s="174"/>
      <c r="Q641" s="174"/>
      <c r="R641" s="174"/>
      <c r="S641" s="174"/>
      <c r="T641" s="174"/>
      <c r="U641" s="174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4"/>
      <c r="C642" s="174"/>
      <c r="D642" s="174"/>
      <c r="E642" s="174"/>
      <c r="F642" s="174"/>
      <c r="G642" s="174"/>
      <c r="H642" s="174"/>
      <c r="I642" s="174"/>
      <c r="J642" s="174"/>
      <c r="K642" s="174"/>
      <c r="L642" s="174"/>
      <c r="M642" s="174"/>
      <c r="N642" s="119"/>
      <c r="O642" s="124"/>
      <c r="P642" s="174"/>
      <c r="Q642" s="174"/>
      <c r="R642" s="174"/>
      <c r="S642" s="174"/>
      <c r="T642" s="174"/>
      <c r="U642" s="174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4"/>
      <c r="C643" s="174"/>
      <c r="D643" s="174"/>
      <c r="E643" s="174"/>
      <c r="F643" s="174"/>
      <c r="G643" s="174"/>
      <c r="H643" s="174"/>
      <c r="I643" s="174"/>
      <c r="J643" s="174"/>
      <c r="K643" s="174"/>
      <c r="L643" s="174"/>
      <c r="M643" s="174"/>
      <c r="N643" s="119"/>
      <c r="O643" s="124"/>
      <c r="P643" s="174"/>
      <c r="Q643" s="174"/>
      <c r="R643" s="174"/>
      <c r="S643" s="174"/>
      <c r="T643" s="174"/>
      <c r="U643" s="174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4"/>
      <c r="C644" s="174"/>
      <c r="D644" s="174"/>
      <c r="E644" s="174"/>
      <c r="F644" s="174"/>
      <c r="G644" s="174"/>
      <c r="H644" s="174"/>
      <c r="I644" s="174"/>
      <c r="J644" s="174"/>
      <c r="K644" s="174"/>
      <c r="L644" s="174"/>
      <c r="M644" s="174"/>
      <c r="N644" s="119"/>
      <c r="O644" s="124"/>
      <c r="P644" s="174"/>
      <c r="Q644" s="174"/>
      <c r="R644" s="174"/>
      <c r="S644" s="174"/>
      <c r="T644" s="174"/>
      <c r="U644" s="174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4"/>
      <c r="C645" s="174"/>
      <c r="D645" s="174"/>
      <c r="E645" s="174"/>
      <c r="F645" s="174"/>
      <c r="G645" s="174"/>
      <c r="H645" s="174"/>
      <c r="I645" s="174"/>
      <c r="J645" s="174"/>
      <c r="K645" s="174"/>
      <c r="L645" s="174"/>
      <c r="M645" s="174"/>
      <c r="N645" s="119"/>
      <c r="O645" s="124"/>
      <c r="P645" s="174"/>
      <c r="Q645" s="174"/>
      <c r="R645" s="174"/>
      <c r="S645" s="174"/>
      <c r="T645" s="174"/>
      <c r="U645" s="174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4"/>
      <c r="C646" s="174"/>
      <c r="D646" s="174"/>
      <c r="E646" s="174"/>
      <c r="F646" s="174"/>
      <c r="G646" s="174"/>
      <c r="H646" s="174"/>
      <c r="I646" s="174"/>
      <c r="J646" s="174"/>
      <c r="K646" s="174"/>
      <c r="L646" s="174"/>
      <c r="M646" s="174"/>
      <c r="N646" s="119"/>
      <c r="O646" s="124"/>
      <c r="P646" s="174"/>
      <c r="Q646" s="174"/>
      <c r="R646" s="174"/>
      <c r="S646" s="174"/>
      <c r="T646" s="174"/>
      <c r="U646" s="174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4"/>
      <c r="C647" s="174"/>
      <c r="D647" s="174"/>
      <c r="E647" s="174"/>
      <c r="F647" s="174"/>
      <c r="G647" s="174"/>
      <c r="H647" s="174"/>
      <c r="I647" s="174"/>
      <c r="J647" s="174"/>
      <c r="K647" s="174"/>
      <c r="L647" s="174"/>
      <c r="M647" s="174"/>
      <c r="N647" s="119"/>
      <c r="O647" s="124"/>
      <c r="P647" s="174"/>
      <c r="Q647" s="174"/>
      <c r="R647" s="174"/>
      <c r="S647" s="174"/>
      <c r="T647" s="174"/>
      <c r="U647" s="174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4"/>
      <c r="C648" s="174"/>
      <c r="D648" s="174"/>
      <c r="E648" s="174"/>
      <c r="F648" s="174"/>
      <c r="G648" s="174"/>
      <c r="H648" s="174"/>
      <c r="I648" s="174"/>
      <c r="J648" s="174"/>
      <c r="K648" s="174"/>
      <c r="L648" s="174"/>
      <c r="M648" s="174"/>
      <c r="N648" s="119"/>
      <c r="O648" s="124"/>
      <c r="P648" s="174"/>
      <c r="Q648" s="174"/>
      <c r="R648" s="174"/>
      <c r="S648" s="174"/>
      <c r="T648" s="174"/>
      <c r="U648" s="174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4"/>
      <c r="C649" s="174"/>
      <c r="D649" s="174"/>
      <c r="E649" s="174"/>
      <c r="F649" s="174"/>
      <c r="G649" s="174"/>
      <c r="H649" s="174"/>
      <c r="I649" s="174"/>
      <c r="J649" s="174"/>
      <c r="K649" s="174"/>
      <c r="L649" s="174"/>
      <c r="M649" s="174"/>
      <c r="N649" s="119"/>
      <c r="O649" s="124"/>
      <c r="P649" s="174"/>
      <c r="Q649" s="174"/>
      <c r="R649" s="174"/>
      <c r="S649" s="174"/>
      <c r="T649" s="174"/>
      <c r="U649" s="174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4"/>
      <c r="C650" s="174"/>
      <c r="D650" s="174"/>
      <c r="E650" s="174"/>
      <c r="F650" s="174"/>
      <c r="G650" s="174"/>
      <c r="H650" s="174"/>
      <c r="I650" s="174"/>
      <c r="J650" s="174"/>
      <c r="K650" s="174"/>
      <c r="L650" s="174"/>
      <c r="M650" s="174"/>
      <c r="N650" s="119"/>
      <c r="O650" s="124"/>
      <c r="P650" s="174"/>
      <c r="Q650" s="174"/>
      <c r="R650" s="174"/>
      <c r="S650" s="174"/>
      <c r="T650" s="174"/>
      <c r="U650" s="174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4"/>
      <c r="C651" s="174"/>
      <c r="D651" s="174"/>
      <c r="E651" s="174"/>
      <c r="F651" s="174"/>
      <c r="G651" s="174"/>
      <c r="H651" s="174"/>
      <c r="I651" s="174"/>
      <c r="J651" s="174"/>
      <c r="K651" s="174"/>
      <c r="L651" s="174"/>
      <c r="M651" s="174"/>
      <c r="N651" s="119"/>
      <c r="O651" s="124"/>
      <c r="P651" s="174"/>
      <c r="Q651" s="174"/>
      <c r="R651" s="174"/>
      <c r="S651" s="174"/>
      <c r="T651" s="174"/>
      <c r="U651" s="174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4"/>
      <c r="C652" s="174"/>
      <c r="D652" s="174"/>
      <c r="E652" s="174"/>
      <c r="F652" s="174"/>
      <c r="G652" s="174"/>
      <c r="H652" s="174"/>
      <c r="I652" s="174"/>
      <c r="J652" s="174"/>
      <c r="K652" s="174"/>
      <c r="L652" s="174"/>
      <c r="M652" s="174"/>
      <c r="N652" s="119"/>
      <c r="O652" s="124"/>
      <c r="P652" s="174"/>
      <c r="Q652" s="174"/>
      <c r="R652" s="174"/>
      <c r="S652" s="174"/>
      <c r="T652" s="174"/>
      <c r="U652" s="174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4"/>
      <c r="C653" s="174"/>
      <c r="D653" s="174"/>
      <c r="E653" s="174"/>
      <c r="F653" s="174"/>
      <c r="G653" s="174"/>
      <c r="H653" s="174"/>
      <c r="I653" s="174"/>
      <c r="J653" s="174"/>
      <c r="K653" s="174"/>
      <c r="L653" s="174"/>
      <c r="M653" s="174"/>
      <c r="N653" s="119"/>
      <c r="O653" s="124"/>
      <c r="P653" s="174"/>
      <c r="Q653" s="174"/>
      <c r="R653" s="174"/>
      <c r="S653" s="174"/>
      <c r="T653" s="174"/>
      <c r="U653" s="174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4"/>
      <c r="C654" s="174"/>
      <c r="D654" s="174"/>
      <c r="E654" s="174"/>
      <c r="F654" s="174"/>
      <c r="G654" s="174"/>
      <c r="H654" s="174"/>
      <c r="I654" s="174"/>
      <c r="J654" s="174"/>
      <c r="K654" s="174"/>
      <c r="L654" s="174"/>
      <c r="M654" s="174"/>
      <c r="N654" s="119"/>
      <c r="O654" s="124"/>
      <c r="P654" s="174"/>
      <c r="Q654" s="174"/>
      <c r="R654" s="174"/>
      <c r="S654" s="174"/>
      <c r="T654" s="174"/>
      <c r="U654" s="174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4"/>
      <c r="C655" s="174"/>
      <c r="D655" s="174"/>
      <c r="E655" s="174"/>
      <c r="F655" s="174"/>
      <c r="G655" s="174"/>
      <c r="H655" s="174"/>
      <c r="I655" s="174"/>
      <c r="J655" s="174"/>
      <c r="K655" s="174"/>
      <c r="L655" s="174"/>
      <c r="M655" s="174"/>
      <c r="N655" s="119"/>
      <c r="O655" s="124"/>
      <c r="P655" s="174"/>
      <c r="Q655" s="174"/>
      <c r="R655" s="174"/>
      <c r="S655" s="174"/>
      <c r="T655" s="174"/>
      <c r="U655" s="174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4"/>
      <c r="C656" s="174"/>
      <c r="D656" s="174"/>
      <c r="E656" s="174"/>
      <c r="F656" s="174"/>
      <c r="G656" s="174"/>
      <c r="H656" s="174"/>
      <c r="I656" s="174"/>
      <c r="J656" s="174"/>
      <c r="K656" s="174"/>
      <c r="L656" s="174"/>
      <c r="M656" s="174"/>
      <c r="N656" s="119"/>
      <c r="O656" s="124"/>
      <c r="P656" s="174"/>
      <c r="Q656" s="174"/>
      <c r="R656" s="174"/>
      <c r="S656" s="174"/>
      <c r="T656" s="174"/>
      <c r="U656" s="174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4"/>
      <c r="C657" s="174"/>
      <c r="D657" s="174"/>
      <c r="E657" s="174"/>
      <c r="F657" s="174"/>
      <c r="G657" s="174"/>
      <c r="H657" s="174"/>
      <c r="I657" s="174"/>
      <c r="J657" s="174"/>
      <c r="K657" s="174"/>
      <c r="L657" s="174"/>
      <c r="M657" s="174"/>
      <c r="N657" s="119"/>
      <c r="O657" s="124"/>
      <c r="P657" s="174"/>
      <c r="Q657" s="174"/>
      <c r="R657" s="174"/>
      <c r="S657" s="174"/>
      <c r="T657" s="174"/>
      <c r="U657" s="174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4"/>
      <c r="C658" s="174"/>
      <c r="D658" s="174"/>
      <c r="E658" s="174"/>
      <c r="F658" s="174"/>
      <c r="G658" s="174"/>
      <c r="H658" s="174"/>
      <c r="I658" s="174"/>
      <c r="J658" s="174"/>
      <c r="K658" s="174"/>
      <c r="L658" s="174"/>
      <c r="M658" s="174"/>
      <c r="N658" s="119"/>
      <c r="O658" s="124"/>
      <c r="P658" s="174"/>
      <c r="Q658" s="174"/>
      <c r="R658" s="174"/>
      <c r="S658" s="174"/>
      <c r="T658" s="174"/>
      <c r="U658" s="174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4"/>
      <c r="C659" s="174"/>
      <c r="D659" s="174"/>
      <c r="E659" s="174"/>
      <c r="F659" s="174"/>
      <c r="G659" s="174"/>
      <c r="H659" s="174"/>
      <c r="I659" s="174"/>
      <c r="J659" s="174"/>
      <c r="K659" s="174"/>
      <c r="L659" s="174"/>
      <c r="M659" s="174"/>
      <c r="N659" s="119"/>
      <c r="O659" s="124"/>
      <c r="P659" s="174"/>
      <c r="Q659" s="174"/>
      <c r="R659" s="174"/>
      <c r="S659" s="174"/>
      <c r="T659" s="174"/>
      <c r="U659" s="174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4"/>
      <c r="C660" s="174"/>
      <c r="D660" s="174"/>
      <c r="E660" s="174"/>
      <c r="F660" s="174"/>
      <c r="G660" s="174"/>
      <c r="H660" s="174"/>
      <c r="I660" s="174"/>
      <c r="J660" s="174"/>
      <c r="K660" s="174"/>
      <c r="L660" s="174"/>
      <c r="M660" s="174"/>
      <c r="N660" s="119"/>
      <c r="O660" s="124"/>
      <c r="P660" s="174"/>
      <c r="Q660" s="174"/>
      <c r="R660" s="174"/>
      <c r="S660" s="174"/>
      <c r="T660" s="174"/>
      <c r="U660" s="174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4"/>
      <c r="C661" s="174"/>
      <c r="D661" s="174"/>
      <c r="E661" s="174"/>
      <c r="F661" s="174"/>
      <c r="G661" s="174"/>
      <c r="H661" s="174"/>
      <c r="I661" s="174"/>
      <c r="J661" s="174"/>
      <c r="K661" s="174"/>
      <c r="L661" s="174"/>
      <c r="M661" s="174"/>
      <c r="N661" s="119"/>
      <c r="O661" s="124"/>
      <c r="P661" s="174"/>
      <c r="Q661" s="174"/>
      <c r="R661" s="174"/>
      <c r="S661" s="174"/>
      <c r="T661" s="174"/>
      <c r="U661" s="174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4"/>
      <c r="C662" s="174"/>
      <c r="D662" s="174"/>
      <c r="E662" s="174"/>
      <c r="F662" s="174"/>
      <c r="G662" s="174"/>
      <c r="H662" s="174"/>
      <c r="I662" s="174"/>
      <c r="J662" s="174"/>
      <c r="K662" s="174"/>
      <c r="L662" s="174"/>
      <c r="M662" s="174"/>
      <c r="N662" s="119"/>
      <c r="O662" s="124"/>
      <c r="P662" s="174"/>
      <c r="Q662" s="174"/>
      <c r="R662" s="174"/>
      <c r="S662" s="174"/>
      <c r="T662" s="174"/>
      <c r="U662" s="174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4"/>
      <c r="C663" s="174"/>
      <c r="D663" s="174"/>
      <c r="E663" s="174"/>
      <c r="F663" s="174"/>
      <c r="G663" s="174"/>
      <c r="H663" s="174"/>
      <c r="I663" s="174"/>
      <c r="J663" s="174"/>
      <c r="K663" s="174"/>
      <c r="L663" s="174"/>
      <c r="M663" s="174"/>
      <c r="N663" s="119"/>
      <c r="O663" s="124"/>
      <c r="P663" s="174"/>
      <c r="Q663" s="174"/>
      <c r="R663" s="174"/>
      <c r="S663" s="174"/>
      <c r="T663" s="174"/>
      <c r="U663" s="174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4"/>
      <c r="C664" s="174"/>
      <c r="D664" s="174"/>
      <c r="E664" s="174"/>
      <c r="F664" s="174"/>
      <c r="G664" s="174"/>
      <c r="H664" s="174"/>
      <c r="I664" s="174"/>
      <c r="J664" s="174"/>
      <c r="K664" s="174"/>
      <c r="L664" s="174"/>
      <c r="M664" s="174"/>
      <c r="N664" s="119"/>
      <c r="O664" s="124"/>
      <c r="P664" s="174"/>
      <c r="Q664" s="174"/>
      <c r="R664" s="174"/>
      <c r="S664" s="174"/>
      <c r="T664" s="174"/>
      <c r="U664" s="174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4"/>
      <c r="C665" s="174"/>
      <c r="D665" s="174"/>
      <c r="E665" s="174"/>
      <c r="F665" s="174"/>
      <c r="G665" s="174"/>
      <c r="H665" s="174"/>
      <c r="I665" s="174"/>
      <c r="J665" s="174"/>
      <c r="K665" s="174"/>
      <c r="L665" s="174"/>
      <c r="M665" s="174"/>
      <c r="N665" s="119"/>
      <c r="O665" s="124"/>
      <c r="P665" s="174"/>
      <c r="Q665" s="174"/>
      <c r="R665" s="174"/>
      <c r="S665" s="174"/>
      <c r="T665" s="174"/>
      <c r="U665" s="174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4"/>
      <c r="C666" s="174"/>
      <c r="D666" s="174"/>
      <c r="E666" s="174"/>
      <c r="F666" s="174"/>
      <c r="G666" s="174"/>
      <c r="H666" s="174"/>
      <c r="I666" s="174"/>
      <c r="J666" s="174"/>
      <c r="K666" s="174"/>
      <c r="L666" s="174"/>
      <c r="M666" s="174"/>
      <c r="N666" s="119"/>
      <c r="O666" s="124"/>
      <c r="P666" s="174"/>
      <c r="Q666" s="174"/>
      <c r="R666" s="174"/>
      <c r="S666" s="174"/>
      <c r="T666" s="174"/>
      <c r="U666" s="174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4"/>
      <c r="C667" s="174"/>
      <c r="D667" s="174"/>
      <c r="E667" s="174"/>
      <c r="F667" s="174"/>
      <c r="G667" s="174"/>
      <c r="H667" s="174"/>
      <c r="I667" s="174"/>
      <c r="J667" s="174"/>
      <c r="K667" s="174"/>
      <c r="L667" s="174"/>
      <c r="M667" s="174"/>
      <c r="N667" s="119"/>
      <c r="O667" s="124"/>
      <c r="P667" s="174"/>
      <c r="Q667" s="174"/>
      <c r="R667" s="174"/>
      <c r="S667" s="174"/>
      <c r="T667" s="174"/>
      <c r="U667" s="174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4"/>
      <c r="C668" s="174"/>
      <c r="D668" s="174"/>
      <c r="E668" s="174"/>
      <c r="F668" s="174"/>
      <c r="G668" s="174"/>
      <c r="H668" s="174"/>
      <c r="I668" s="174"/>
      <c r="J668" s="174"/>
      <c r="K668" s="174"/>
      <c r="L668" s="174"/>
      <c r="M668" s="174"/>
      <c r="N668" s="119"/>
      <c r="O668" s="124"/>
      <c r="P668" s="174"/>
      <c r="Q668" s="174"/>
      <c r="R668" s="174"/>
      <c r="S668" s="174"/>
      <c r="T668" s="174"/>
      <c r="U668" s="174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4"/>
      <c r="C669" s="174"/>
      <c r="D669" s="174"/>
      <c r="E669" s="174"/>
      <c r="F669" s="174"/>
      <c r="G669" s="174"/>
      <c r="H669" s="174"/>
      <c r="I669" s="174"/>
      <c r="J669" s="174"/>
      <c r="K669" s="174"/>
      <c r="L669" s="174"/>
      <c r="M669" s="174"/>
      <c r="N669" s="119"/>
      <c r="O669" s="124"/>
      <c r="P669" s="174"/>
      <c r="Q669" s="174"/>
      <c r="R669" s="174"/>
      <c r="S669" s="174"/>
      <c r="T669" s="174"/>
      <c r="U669" s="174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4"/>
      <c r="C670" s="174"/>
      <c r="D670" s="174"/>
      <c r="E670" s="174"/>
      <c r="F670" s="174"/>
      <c r="G670" s="174"/>
      <c r="H670" s="174"/>
      <c r="I670" s="174"/>
      <c r="J670" s="174"/>
      <c r="K670" s="174"/>
      <c r="L670" s="174"/>
      <c r="M670" s="174"/>
      <c r="N670" s="119"/>
      <c r="O670" s="124"/>
      <c r="P670" s="174"/>
      <c r="Q670" s="174"/>
      <c r="R670" s="174"/>
      <c r="S670" s="174"/>
      <c r="T670" s="174"/>
      <c r="U670" s="174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4"/>
      <c r="C671" s="174"/>
      <c r="D671" s="174"/>
      <c r="E671" s="174"/>
      <c r="F671" s="174"/>
      <c r="G671" s="174"/>
      <c r="H671" s="174"/>
      <c r="I671" s="174"/>
      <c r="J671" s="174"/>
      <c r="K671" s="174"/>
      <c r="L671" s="174"/>
      <c r="M671" s="174"/>
      <c r="N671" s="119"/>
      <c r="O671" s="124"/>
      <c r="P671" s="174"/>
      <c r="Q671" s="174"/>
      <c r="R671" s="174"/>
      <c r="S671" s="174"/>
      <c r="T671" s="174"/>
      <c r="U671" s="174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4"/>
      <c r="C672" s="174"/>
      <c r="D672" s="174"/>
      <c r="E672" s="174"/>
      <c r="F672" s="174"/>
      <c r="G672" s="174"/>
      <c r="H672" s="174"/>
      <c r="I672" s="174"/>
      <c r="J672" s="174"/>
      <c r="K672" s="174"/>
      <c r="L672" s="174"/>
      <c r="M672" s="174"/>
      <c r="N672" s="119"/>
      <c r="O672" s="124"/>
      <c r="P672" s="174"/>
      <c r="Q672" s="174"/>
      <c r="R672" s="174"/>
      <c r="S672" s="174"/>
      <c r="T672" s="174"/>
      <c r="U672" s="174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4"/>
      <c r="C673" s="174"/>
      <c r="D673" s="174"/>
      <c r="E673" s="174"/>
      <c r="F673" s="174"/>
      <c r="G673" s="174"/>
      <c r="H673" s="174"/>
      <c r="I673" s="174"/>
      <c r="J673" s="174"/>
      <c r="K673" s="174"/>
      <c r="L673" s="174"/>
      <c r="M673" s="174"/>
      <c r="N673" s="119"/>
      <c r="O673" s="124"/>
      <c r="P673" s="174"/>
      <c r="Q673" s="174"/>
      <c r="R673" s="174"/>
      <c r="S673" s="174"/>
      <c r="T673" s="174"/>
      <c r="U673" s="174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4"/>
      <c r="C674" s="174"/>
      <c r="D674" s="174"/>
      <c r="E674" s="174"/>
      <c r="F674" s="174"/>
      <c r="G674" s="174"/>
      <c r="H674" s="174"/>
      <c r="I674" s="174"/>
      <c r="J674" s="174"/>
      <c r="K674" s="174"/>
      <c r="L674" s="174"/>
      <c r="M674" s="174"/>
      <c r="N674" s="119"/>
      <c r="O674" s="124"/>
      <c r="P674" s="174"/>
      <c r="Q674" s="174"/>
      <c r="R674" s="174"/>
      <c r="S674" s="174"/>
      <c r="T674" s="174"/>
      <c r="U674" s="174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4"/>
      <c r="C675" s="174"/>
      <c r="D675" s="174"/>
      <c r="E675" s="174"/>
      <c r="F675" s="174"/>
      <c r="G675" s="174"/>
      <c r="H675" s="174"/>
      <c r="I675" s="174"/>
      <c r="J675" s="174"/>
      <c r="K675" s="174"/>
      <c r="L675" s="174"/>
      <c r="M675" s="174"/>
      <c r="N675" s="119"/>
      <c r="O675" s="124"/>
      <c r="P675" s="174"/>
      <c r="Q675" s="174"/>
      <c r="R675" s="174"/>
      <c r="S675" s="174"/>
      <c r="T675" s="174"/>
      <c r="U675" s="174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4"/>
      <c r="C676" s="174"/>
      <c r="D676" s="174"/>
      <c r="E676" s="174"/>
      <c r="F676" s="174"/>
      <c r="G676" s="174"/>
      <c r="H676" s="174"/>
      <c r="I676" s="174"/>
      <c r="J676" s="174"/>
      <c r="K676" s="174"/>
      <c r="L676" s="174"/>
      <c r="M676" s="174"/>
      <c r="N676" s="119"/>
      <c r="O676" s="124"/>
      <c r="P676" s="174"/>
      <c r="Q676" s="174"/>
      <c r="R676" s="174"/>
      <c r="S676" s="174"/>
      <c r="T676" s="174"/>
      <c r="U676" s="174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4"/>
      <c r="C677" s="174"/>
      <c r="D677" s="174"/>
      <c r="E677" s="174"/>
      <c r="F677" s="174"/>
      <c r="G677" s="174"/>
      <c r="H677" s="174"/>
      <c r="I677" s="174"/>
      <c r="J677" s="174"/>
      <c r="K677" s="174"/>
      <c r="L677" s="174"/>
      <c r="M677" s="174"/>
      <c r="N677" s="119"/>
      <c r="O677" s="124"/>
      <c r="P677" s="174"/>
      <c r="Q677" s="174"/>
      <c r="R677" s="174"/>
      <c r="S677" s="174"/>
      <c r="T677" s="174"/>
      <c r="U677" s="174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4"/>
      <c r="C678" s="174"/>
      <c r="D678" s="174"/>
      <c r="E678" s="174"/>
      <c r="F678" s="174"/>
      <c r="G678" s="174"/>
      <c r="H678" s="174"/>
      <c r="I678" s="174"/>
      <c r="J678" s="174"/>
      <c r="K678" s="174"/>
      <c r="L678" s="174"/>
      <c r="M678" s="174"/>
      <c r="N678" s="119"/>
      <c r="O678" s="124"/>
      <c r="P678" s="174"/>
      <c r="Q678" s="174"/>
      <c r="R678" s="174"/>
      <c r="S678" s="174"/>
      <c r="T678" s="174"/>
      <c r="U678" s="174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4"/>
      <c r="C679" s="174"/>
      <c r="D679" s="174"/>
      <c r="E679" s="174"/>
      <c r="F679" s="174"/>
      <c r="G679" s="174"/>
      <c r="H679" s="174"/>
      <c r="I679" s="174"/>
      <c r="J679" s="174"/>
      <c r="K679" s="174"/>
      <c r="L679" s="174"/>
      <c r="M679" s="174"/>
      <c r="N679" s="119"/>
      <c r="O679" s="124"/>
      <c r="P679" s="174"/>
      <c r="Q679" s="174"/>
      <c r="R679" s="174"/>
      <c r="S679" s="174"/>
      <c r="T679" s="174"/>
      <c r="U679" s="174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4"/>
      <c r="C680" s="174"/>
      <c r="D680" s="174"/>
      <c r="E680" s="174"/>
      <c r="F680" s="174"/>
      <c r="G680" s="174"/>
      <c r="H680" s="174"/>
      <c r="I680" s="174"/>
      <c r="J680" s="174"/>
      <c r="K680" s="174"/>
      <c r="L680" s="174"/>
      <c r="M680" s="174"/>
      <c r="N680" s="119"/>
      <c r="O680" s="124"/>
      <c r="P680" s="174"/>
      <c r="Q680" s="174"/>
      <c r="R680" s="174"/>
      <c r="S680" s="174"/>
      <c r="T680" s="174"/>
      <c r="U680" s="174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4"/>
      <c r="C681" s="174"/>
      <c r="D681" s="174"/>
      <c r="E681" s="174"/>
      <c r="F681" s="174"/>
      <c r="G681" s="174"/>
      <c r="H681" s="174"/>
      <c r="I681" s="174"/>
      <c r="J681" s="174"/>
      <c r="K681" s="174"/>
      <c r="L681" s="174"/>
      <c r="M681" s="174"/>
      <c r="N681" s="119"/>
      <c r="O681" s="124"/>
      <c r="P681" s="174"/>
      <c r="Q681" s="174"/>
      <c r="R681" s="174"/>
      <c r="S681" s="174"/>
      <c r="T681" s="174"/>
      <c r="U681" s="174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4"/>
      <c r="C682" s="174"/>
      <c r="D682" s="174"/>
      <c r="E682" s="174"/>
      <c r="F682" s="174"/>
      <c r="G682" s="174"/>
      <c r="H682" s="174"/>
      <c r="I682" s="174"/>
      <c r="J682" s="174"/>
      <c r="K682" s="174"/>
      <c r="L682" s="174"/>
      <c r="M682" s="174"/>
      <c r="N682" s="119"/>
      <c r="O682" s="124"/>
      <c r="P682" s="174"/>
      <c r="Q682" s="174"/>
      <c r="R682" s="174"/>
      <c r="S682" s="174"/>
      <c r="T682" s="174"/>
      <c r="U682" s="174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4"/>
      <c r="C683" s="174"/>
      <c r="D683" s="174"/>
      <c r="E683" s="174"/>
      <c r="F683" s="174"/>
      <c r="G683" s="174"/>
      <c r="H683" s="174"/>
      <c r="I683" s="174"/>
      <c r="J683" s="174"/>
      <c r="K683" s="174"/>
      <c r="L683" s="174"/>
      <c r="M683" s="174"/>
      <c r="N683" s="119"/>
      <c r="O683" s="124"/>
      <c r="P683" s="174"/>
      <c r="Q683" s="174"/>
      <c r="R683" s="174"/>
      <c r="S683" s="174"/>
      <c r="T683" s="174"/>
      <c r="U683" s="174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4"/>
      <c r="C684" s="174"/>
      <c r="D684" s="174"/>
      <c r="E684" s="174"/>
      <c r="F684" s="174"/>
      <c r="G684" s="174"/>
      <c r="H684" s="174"/>
      <c r="I684" s="174"/>
      <c r="J684" s="174"/>
      <c r="K684" s="174"/>
      <c r="L684" s="174"/>
      <c r="M684" s="174"/>
      <c r="N684" s="119"/>
      <c r="O684" s="124"/>
      <c r="P684" s="174"/>
      <c r="Q684" s="174"/>
      <c r="R684" s="174"/>
      <c r="S684" s="174"/>
      <c r="T684" s="174"/>
      <c r="U684" s="174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4"/>
      <c r="C685" s="174"/>
      <c r="D685" s="174"/>
      <c r="E685" s="174"/>
      <c r="F685" s="174"/>
      <c r="G685" s="174"/>
      <c r="H685" s="174"/>
      <c r="I685" s="174"/>
      <c r="J685" s="174"/>
      <c r="K685" s="174"/>
      <c r="L685" s="174"/>
      <c r="M685" s="174"/>
      <c r="N685" s="119"/>
      <c r="O685" s="124"/>
      <c r="P685" s="174"/>
      <c r="Q685" s="174"/>
      <c r="R685" s="174"/>
      <c r="S685" s="174"/>
      <c r="T685" s="174"/>
      <c r="U685" s="174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4"/>
      <c r="C686" s="174"/>
      <c r="D686" s="174"/>
      <c r="E686" s="174"/>
      <c r="F686" s="174"/>
      <c r="G686" s="174"/>
      <c r="H686" s="174"/>
      <c r="I686" s="174"/>
      <c r="J686" s="174"/>
      <c r="K686" s="174"/>
      <c r="L686" s="174"/>
      <c r="M686" s="174"/>
      <c r="N686" s="119"/>
      <c r="O686" s="124"/>
      <c r="P686" s="174"/>
      <c r="Q686" s="174"/>
      <c r="R686" s="174"/>
      <c r="S686" s="174"/>
      <c r="T686" s="174"/>
      <c r="U686" s="174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4"/>
      <c r="C687" s="174"/>
      <c r="D687" s="174"/>
      <c r="E687" s="174"/>
      <c r="F687" s="174"/>
      <c r="G687" s="174"/>
      <c r="H687" s="174"/>
      <c r="I687" s="174"/>
      <c r="J687" s="174"/>
      <c r="K687" s="174"/>
      <c r="L687" s="174"/>
      <c r="M687" s="174"/>
      <c r="N687" s="119"/>
      <c r="O687" s="124"/>
      <c r="P687" s="174"/>
      <c r="Q687" s="174"/>
      <c r="R687" s="174"/>
      <c r="S687" s="174"/>
      <c r="T687" s="174"/>
      <c r="U687" s="174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4"/>
      <c r="C688" s="174"/>
      <c r="D688" s="174"/>
      <c r="E688" s="174"/>
      <c r="F688" s="174"/>
      <c r="G688" s="174"/>
      <c r="H688" s="174"/>
      <c r="I688" s="174"/>
      <c r="J688" s="174"/>
      <c r="K688" s="174"/>
      <c r="L688" s="174"/>
      <c r="M688" s="174"/>
      <c r="N688" s="119"/>
      <c r="O688" s="124"/>
      <c r="P688" s="174"/>
      <c r="Q688" s="174"/>
      <c r="R688" s="174"/>
      <c r="S688" s="174"/>
      <c r="T688" s="174"/>
      <c r="U688" s="174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4"/>
      <c r="C689" s="174"/>
      <c r="D689" s="174"/>
      <c r="E689" s="174"/>
      <c r="F689" s="174"/>
      <c r="G689" s="174"/>
      <c r="H689" s="174"/>
      <c r="I689" s="174"/>
      <c r="J689" s="174"/>
      <c r="K689" s="174"/>
      <c r="L689" s="174"/>
      <c r="M689" s="174"/>
      <c r="N689" s="119"/>
      <c r="O689" s="124"/>
      <c r="P689" s="174"/>
      <c r="Q689" s="174"/>
      <c r="R689" s="174"/>
      <c r="S689" s="174"/>
      <c r="T689" s="174"/>
      <c r="U689" s="174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4"/>
      <c r="C690" s="174"/>
      <c r="D690" s="174"/>
      <c r="E690" s="174"/>
      <c r="F690" s="174"/>
      <c r="G690" s="174"/>
      <c r="H690" s="174"/>
      <c r="I690" s="174"/>
      <c r="J690" s="174"/>
      <c r="K690" s="174"/>
      <c r="L690" s="174"/>
      <c r="M690" s="174"/>
      <c r="N690" s="119"/>
      <c r="O690" s="124"/>
      <c r="P690" s="174"/>
      <c r="Q690" s="174"/>
      <c r="R690" s="174"/>
      <c r="S690" s="174"/>
      <c r="T690" s="174"/>
      <c r="U690" s="174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4"/>
      <c r="C691" s="174"/>
      <c r="D691" s="174"/>
      <c r="E691" s="174"/>
      <c r="F691" s="174"/>
      <c r="G691" s="174"/>
      <c r="H691" s="174"/>
      <c r="I691" s="174"/>
      <c r="J691" s="174"/>
      <c r="K691" s="174"/>
      <c r="L691" s="174"/>
      <c r="M691" s="174"/>
      <c r="N691" s="119"/>
      <c r="O691" s="124"/>
      <c r="P691" s="174"/>
      <c r="Q691" s="174"/>
      <c r="R691" s="174"/>
      <c r="S691" s="174"/>
      <c r="T691" s="174"/>
      <c r="U691" s="174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4"/>
      <c r="C692" s="174"/>
      <c r="D692" s="174"/>
      <c r="E692" s="174"/>
      <c r="F692" s="174"/>
      <c r="G692" s="174"/>
      <c r="H692" s="174"/>
      <c r="I692" s="174"/>
      <c r="J692" s="174"/>
      <c r="K692" s="174"/>
      <c r="L692" s="174"/>
      <c r="M692" s="174"/>
      <c r="N692" s="119"/>
      <c r="O692" s="124"/>
      <c r="P692" s="174"/>
      <c r="Q692" s="174"/>
      <c r="R692" s="174"/>
      <c r="S692" s="174"/>
      <c r="T692" s="174"/>
      <c r="U692" s="174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4"/>
      <c r="C693" s="174"/>
      <c r="D693" s="174"/>
      <c r="E693" s="174"/>
      <c r="F693" s="174"/>
      <c r="G693" s="174"/>
      <c r="H693" s="174"/>
      <c r="I693" s="174"/>
      <c r="J693" s="174"/>
      <c r="K693" s="174"/>
      <c r="L693" s="174"/>
      <c r="M693" s="174"/>
      <c r="N693" s="119"/>
      <c r="O693" s="124"/>
      <c r="P693" s="174"/>
      <c r="Q693" s="174"/>
      <c r="R693" s="174"/>
      <c r="S693" s="174"/>
      <c r="T693" s="174"/>
      <c r="U693" s="174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4"/>
      <c r="C694" s="174"/>
      <c r="D694" s="174"/>
      <c r="E694" s="174"/>
      <c r="F694" s="174"/>
      <c r="G694" s="174"/>
      <c r="H694" s="174"/>
      <c r="I694" s="174"/>
      <c r="J694" s="174"/>
      <c r="K694" s="174"/>
      <c r="L694" s="174"/>
      <c r="M694" s="174"/>
      <c r="N694" s="119"/>
      <c r="O694" s="124"/>
      <c r="P694" s="174"/>
      <c r="Q694" s="174"/>
      <c r="R694" s="174"/>
      <c r="S694" s="174"/>
      <c r="T694" s="174"/>
      <c r="U694" s="174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4"/>
      <c r="C695" s="174"/>
      <c r="D695" s="174"/>
      <c r="E695" s="174"/>
      <c r="F695" s="174"/>
      <c r="G695" s="174"/>
      <c r="H695" s="174"/>
      <c r="I695" s="174"/>
      <c r="J695" s="174"/>
      <c r="K695" s="174"/>
      <c r="L695" s="174"/>
      <c r="M695" s="174"/>
      <c r="N695" s="119"/>
      <c r="O695" s="124"/>
      <c r="P695" s="174"/>
      <c r="Q695" s="174"/>
      <c r="R695" s="174"/>
      <c r="S695" s="174"/>
      <c r="T695" s="174"/>
      <c r="U695" s="174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4"/>
      <c r="C696" s="174"/>
      <c r="D696" s="174"/>
      <c r="E696" s="174"/>
      <c r="F696" s="174"/>
      <c r="G696" s="174"/>
      <c r="H696" s="174"/>
      <c r="I696" s="174"/>
      <c r="J696" s="174"/>
      <c r="K696" s="174"/>
      <c r="L696" s="174"/>
      <c r="M696" s="174"/>
      <c r="N696" s="119"/>
      <c r="O696" s="124"/>
      <c r="P696" s="174"/>
      <c r="Q696" s="174"/>
      <c r="R696" s="174"/>
      <c r="S696" s="174"/>
      <c r="T696" s="174"/>
      <c r="U696" s="174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4"/>
      <c r="C697" s="174"/>
      <c r="D697" s="174"/>
      <c r="E697" s="174"/>
      <c r="F697" s="174"/>
      <c r="G697" s="174"/>
      <c r="H697" s="174"/>
      <c r="I697" s="174"/>
      <c r="J697" s="174"/>
      <c r="K697" s="174"/>
      <c r="L697" s="174"/>
      <c r="M697" s="174"/>
      <c r="N697" s="119"/>
      <c r="O697" s="124"/>
      <c r="P697" s="174"/>
      <c r="Q697" s="174"/>
      <c r="R697" s="174"/>
      <c r="S697" s="174"/>
      <c r="T697" s="174"/>
      <c r="U697" s="174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4"/>
      <c r="C698" s="174"/>
      <c r="D698" s="174"/>
      <c r="E698" s="174"/>
      <c r="F698" s="174"/>
      <c r="G698" s="174"/>
      <c r="H698" s="174"/>
      <c r="I698" s="174"/>
      <c r="J698" s="174"/>
      <c r="K698" s="174"/>
      <c r="L698" s="174"/>
      <c r="M698" s="174"/>
      <c r="N698" s="119"/>
      <c r="O698" s="124"/>
      <c r="P698" s="174"/>
      <c r="Q698" s="174"/>
      <c r="R698" s="174"/>
      <c r="S698" s="174"/>
      <c r="T698" s="174"/>
      <c r="U698" s="174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4"/>
      <c r="C699" s="174"/>
      <c r="D699" s="174"/>
      <c r="E699" s="174"/>
      <c r="F699" s="174"/>
      <c r="G699" s="174"/>
      <c r="H699" s="174"/>
      <c r="I699" s="174"/>
      <c r="J699" s="174"/>
      <c r="K699" s="174"/>
      <c r="L699" s="174"/>
      <c r="M699" s="174"/>
      <c r="N699" s="119"/>
      <c r="O699" s="124"/>
      <c r="P699" s="174"/>
      <c r="Q699" s="174"/>
      <c r="R699" s="174"/>
      <c r="S699" s="174"/>
      <c r="T699" s="174"/>
      <c r="U699" s="174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4"/>
      <c r="C700" s="174"/>
      <c r="D700" s="174"/>
      <c r="E700" s="174"/>
      <c r="F700" s="174"/>
      <c r="G700" s="174"/>
      <c r="H700" s="174"/>
      <c r="I700" s="174"/>
      <c r="J700" s="174"/>
      <c r="K700" s="174"/>
      <c r="L700" s="174"/>
      <c r="M700" s="174"/>
      <c r="N700" s="119"/>
      <c r="O700" s="124"/>
      <c r="P700" s="174"/>
      <c r="Q700" s="174"/>
      <c r="R700" s="174"/>
      <c r="S700" s="174"/>
      <c r="T700" s="174"/>
      <c r="U700" s="174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4"/>
      <c r="C701" s="174"/>
      <c r="D701" s="174"/>
      <c r="E701" s="174"/>
      <c r="F701" s="174"/>
      <c r="G701" s="174"/>
      <c r="H701" s="174"/>
      <c r="I701" s="174"/>
      <c r="J701" s="174"/>
      <c r="K701" s="174"/>
      <c r="L701" s="174"/>
      <c r="M701" s="174"/>
      <c r="N701" s="119"/>
      <c r="O701" s="124"/>
      <c r="P701" s="174"/>
      <c r="Q701" s="174"/>
      <c r="R701" s="174"/>
      <c r="S701" s="174"/>
      <c r="T701" s="174"/>
      <c r="U701" s="174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4"/>
      <c r="C702" s="174"/>
      <c r="D702" s="174"/>
      <c r="E702" s="174"/>
      <c r="F702" s="174"/>
      <c r="G702" s="174"/>
      <c r="H702" s="174"/>
      <c r="I702" s="174"/>
      <c r="J702" s="174"/>
      <c r="K702" s="174"/>
      <c r="L702" s="174"/>
      <c r="M702" s="174"/>
      <c r="N702" s="119"/>
      <c r="O702" s="124"/>
      <c r="P702" s="174"/>
      <c r="Q702" s="174"/>
      <c r="R702" s="174"/>
      <c r="S702" s="174"/>
      <c r="T702" s="174"/>
      <c r="U702" s="174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4"/>
      <c r="C703" s="174"/>
      <c r="D703" s="174"/>
      <c r="E703" s="174"/>
      <c r="F703" s="174"/>
      <c r="G703" s="174"/>
      <c r="H703" s="174"/>
      <c r="I703" s="174"/>
      <c r="J703" s="174"/>
      <c r="K703" s="174"/>
      <c r="L703" s="174"/>
      <c r="M703" s="174"/>
      <c r="N703" s="119"/>
      <c r="O703" s="124"/>
      <c r="P703" s="174"/>
      <c r="Q703" s="174"/>
      <c r="R703" s="174"/>
      <c r="S703" s="174"/>
      <c r="T703" s="174"/>
      <c r="U703" s="174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4"/>
      <c r="C704" s="174"/>
      <c r="D704" s="174"/>
      <c r="E704" s="174"/>
      <c r="F704" s="174"/>
      <c r="G704" s="174"/>
      <c r="H704" s="174"/>
      <c r="I704" s="174"/>
      <c r="J704" s="174"/>
      <c r="K704" s="174"/>
      <c r="L704" s="174"/>
      <c r="M704" s="174"/>
      <c r="N704" s="119"/>
      <c r="O704" s="124"/>
      <c r="P704" s="174"/>
      <c r="Q704" s="174"/>
      <c r="R704" s="174"/>
      <c r="S704" s="174"/>
      <c r="T704" s="174"/>
      <c r="U704" s="174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4"/>
      <c r="C705" s="174"/>
      <c r="D705" s="174"/>
      <c r="E705" s="174"/>
      <c r="F705" s="174"/>
      <c r="G705" s="174"/>
      <c r="H705" s="174"/>
      <c r="I705" s="174"/>
      <c r="J705" s="174"/>
      <c r="K705" s="174"/>
      <c r="L705" s="174"/>
      <c r="M705" s="174"/>
      <c r="N705" s="119"/>
      <c r="O705" s="124"/>
      <c r="P705" s="174"/>
      <c r="Q705" s="174"/>
      <c r="R705" s="174"/>
      <c r="S705" s="174"/>
      <c r="T705" s="174"/>
      <c r="U705" s="174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4"/>
      <c r="C706" s="174"/>
      <c r="D706" s="174"/>
      <c r="E706" s="174"/>
      <c r="F706" s="174"/>
      <c r="G706" s="174"/>
      <c r="H706" s="174"/>
      <c r="I706" s="174"/>
      <c r="J706" s="174"/>
      <c r="K706" s="174"/>
      <c r="L706" s="174"/>
      <c r="M706" s="174"/>
      <c r="N706" s="119"/>
      <c r="O706" s="124"/>
      <c r="P706" s="174"/>
      <c r="Q706" s="174"/>
      <c r="R706" s="174"/>
      <c r="S706" s="174"/>
      <c r="T706" s="174"/>
      <c r="U706" s="174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4"/>
      <c r="C707" s="174"/>
      <c r="D707" s="174"/>
      <c r="E707" s="174"/>
      <c r="F707" s="174"/>
      <c r="G707" s="174"/>
      <c r="H707" s="174"/>
      <c r="I707" s="174"/>
      <c r="J707" s="174"/>
      <c r="K707" s="174"/>
      <c r="L707" s="174"/>
      <c r="M707" s="174"/>
      <c r="N707" s="119"/>
      <c r="O707" s="124"/>
      <c r="P707" s="174"/>
      <c r="Q707" s="174"/>
      <c r="R707" s="174"/>
      <c r="S707" s="174"/>
      <c r="T707" s="174"/>
      <c r="U707" s="174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4"/>
      <c r="C708" s="174"/>
      <c r="D708" s="174"/>
      <c r="E708" s="174"/>
      <c r="F708" s="174"/>
      <c r="G708" s="174"/>
      <c r="H708" s="174"/>
      <c r="I708" s="174"/>
      <c r="J708" s="174"/>
      <c r="K708" s="174"/>
      <c r="L708" s="174"/>
      <c r="M708" s="174"/>
      <c r="N708" s="119"/>
      <c r="O708" s="124"/>
      <c r="P708" s="174"/>
      <c r="Q708" s="174"/>
      <c r="R708" s="174"/>
      <c r="S708" s="174"/>
      <c r="T708" s="174"/>
      <c r="U708" s="174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4"/>
      <c r="C709" s="174"/>
      <c r="D709" s="174"/>
      <c r="E709" s="174"/>
      <c r="F709" s="174"/>
      <c r="G709" s="174"/>
      <c r="H709" s="174"/>
      <c r="I709" s="174"/>
      <c r="J709" s="174"/>
      <c r="K709" s="174"/>
      <c r="L709" s="174"/>
      <c r="M709" s="174"/>
      <c r="N709" s="119"/>
      <c r="O709" s="124"/>
      <c r="P709" s="174"/>
      <c r="Q709" s="174"/>
      <c r="R709" s="174"/>
      <c r="S709" s="174"/>
      <c r="T709" s="174"/>
      <c r="U709" s="174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4"/>
      <c r="C710" s="174"/>
      <c r="D710" s="174"/>
      <c r="E710" s="174"/>
      <c r="F710" s="174"/>
      <c r="G710" s="174"/>
      <c r="H710" s="174"/>
      <c r="I710" s="174"/>
      <c r="J710" s="174"/>
      <c r="K710" s="174"/>
      <c r="L710" s="174"/>
      <c r="M710" s="174"/>
      <c r="N710" s="119"/>
      <c r="O710" s="124"/>
      <c r="P710" s="174"/>
      <c r="Q710" s="174"/>
      <c r="R710" s="174"/>
      <c r="S710" s="174"/>
      <c r="T710" s="174"/>
      <c r="U710" s="174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4"/>
      <c r="C711" s="174"/>
      <c r="D711" s="174"/>
      <c r="E711" s="174"/>
      <c r="F711" s="174"/>
      <c r="G711" s="174"/>
      <c r="H711" s="174"/>
      <c r="I711" s="174"/>
      <c r="J711" s="174"/>
      <c r="K711" s="174"/>
      <c r="L711" s="174"/>
      <c r="M711" s="174"/>
      <c r="N711" s="119"/>
      <c r="O711" s="124"/>
      <c r="P711" s="174"/>
      <c r="Q711" s="174"/>
      <c r="R711" s="174"/>
      <c r="S711" s="174"/>
      <c r="T711" s="174"/>
      <c r="U711" s="174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4"/>
      <c r="C712" s="174"/>
      <c r="D712" s="174"/>
      <c r="E712" s="174"/>
      <c r="F712" s="174"/>
      <c r="G712" s="174"/>
      <c r="H712" s="174"/>
      <c r="I712" s="174"/>
      <c r="J712" s="174"/>
      <c r="K712" s="174"/>
      <c r="L712" s="174"/>
      <c r="M712" s="174"/>
      <c r="N712" s="119"/>
      <c r="O712" s="124"/>
      <c r="P712" s="174"/>
      <c r="Q712" s="174"/>
      <c r="R712" s="174"/>
      <c r="S712" s="174"/>
      <c r="T712" s="174"/>
      <c r="U712" s="174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4"/>
      <c r="C713" s="174"/>
      <c r="D713" s="174"/>
      <c r="E713" s="174"/>
      <c r="F713" s="174"/>
      <c r="G713" s="174"/>
      <c r="H713" s="174"/>
      <c r="I713" s="174"/>
      <c r="J713" s="174"/>
      <c r="K713" s="174"/>
      <c r="L713" s="174"/>
      <c r="M713" s="174"/>
      <c r="N713" s="119"/>
      <c r="O713" s="124"/>
      <c r="P713" s="174"/>
      <c r="Q713" s="174"/>
      <c r="R713" s="174"/>
      <c r="S713" s="174"/>
      <c r="T713" s="174"/>
      <c r="U713" s="174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4"/>
      <c r="C714" s="174"/>
      <c r="D714" s="174"/>
      <c r="E714" s="174"/>
      <c r="F714" s="174"/>
      <c r="G714" s="174"/>
      <c r="H714" s="174"/>
      <c r="I714" s="174"/>
      <c r="J714" s="174"/>
      <c r="K714" s="174"/>
      <c r="L714" s="174"/>
      <c r="M714" s="174"/>
      <c r="N714" s="119"/>
      <c r="O714" s="124"/>
      <c r="P714" s="174"/>
      <c r="Q714" s="174"/>
      <c r="R714" s="174"/>
      <c r="S714" s="174"/>
      <c r="T714" s="174"/>
      <c r="U714" s="174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4"/>
      <c r="C715" s="174"/>
      <c r="D715" s="174"/>
      <c r="E715" s="174"/>
      <c r="F715" s="174"/>
      <c r="G715" s="174"/>
      <c r="H715" s="174"/>
      <c r="I715" s="174"/>
      <c r="J715" s="174"/>
      <c r="K715" s="174"/>
      <c r="L715" s="174"/>
      <c r="M715" s="174"/>
      <c r="N715" s="119"/>
      <c r="O715" s="124"/>
      <c r="P715" s="174"/>
      <c r="Q715" s="174"/>
      <c r="R715" s="174"/>
      <c r="S715" s="174"/>
      <c r="T715" s="174"/>
      <c r="U715" s="174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4"/>
      <c r="C716" s="174"/>
      <c r="D716" s="174"/>
      <c r="E716" s="174"/>
      <c r="F716" s="174"/>
      <c r="G716" s="174"/>
      <c r="H716" s="174"/>
      <c r="I716" s="174"/>
      <c r="J716" s="174"/>
      <c r="K716" s="174"/>
      <c r="L716" s="174"/>
      <c r="M716" s="174"/>
      <c r="N716" s="119"/>
      <c r="O716" s="124"/>
      <c r="P716" s="174"/>
      <c r="Q716" s="174"/>
      <c r="R716" s="174"/>
      <c r="S716" s="174"/>
      <c r="T716" s="174"/>
      <c r="U716" s="174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4"/>
      <c r="C717" s="174"/>
      <c r="D717" s="174"/>
      <c r="E717" s="174"/>
      <c r="F717" s="174"/>
      <c r="G717" s="174"/>
      <c r="H717" s="174"/>
      <c r="I717" s="174"/>
      <c r="J717" s="174"/>
      <c r="K717" s="174"/>
      <c r="L717" s="174"/>
      <c r="M717" s="174"/>
      <c r="N717" s="119"/>
      <c r="O717" s="124"/>
      <c r="P717" s="174"/>
      <c r="Q717" s="174"/>
      <c r="R717" s="174"/>
      <c r="S717" s="174"/>
      <c r="T717" s="174"/>
      <c r="U717" s="174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4"/>
      <c r="C718" s="174"/>
      <c r="D718" s="174"/>
      <c r="E718" s="174"/>
      <c r="F718" s="174"/>
      <c r="G718" s="174"/>
      <c r="H718" s="174"/>
      <c r="I718" s="174"/>
      <c r="J718" s="174"/>
      <c r="K718" s="174"/>
      <c r="L718" s="174"/>
      <c r="M718" s="174"/>
      <c r="N718" s="119"/>
      <c r="O718" s="124"/>
      <c r="P718" s="174"/>
      <c r="Q718" s="174"/>
      <c r="R718" s="174"/>
      <c r="S718" s="174"/>
      <c r="T718" s="174"/>
      <c r="U718" s="174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19"/>
      <c r="O719" s="124"/>
      <c r="P719" s="174"/>
      <c r="Q719" s="174"/>
      <c r="R719" s="174"/>
      <c r="S719" s="174"/>
      <c r="T719" s="174"/>
      <c r="U719" s="174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4"/>
      <c r="C720" s="174"/>
      <c r="D720" s="174"/>
      <c r="E720" s="174"/>
      <c r="F720" s="174"/>
      <c r="G720" s="174"/>
      <c r="H720" s="174"/>
      <c r="I720" s="174"/>
      <c r="J720" s="174"/>
      <c r="K720" s="174"/>
      <c r="L720" s="174"/>
      <c r="M720" s="174"/>
      <c r="N720" s="119"/>
      <c r="O720" s="124"/>
      <c r="P720" s="174"/>
      <c r="Q720" s="174"/>
      <c r="R720" s="174"/>
      <c r="S720" s="174"/>
      <c r="T720" s="174"/>
      <c r="U720" s="174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4"/>
      <c r="C721" s="174"/>
      <c r="D721" s="174"/>
      <c r="E721" s="174"/>
      <c r="F721" s="174"/>
      <c r="G721" s="174"/>
      <c r="H721" s="174"/>
      <c r="I721" s="174"/>
      <c r="J721" s="174"/>
      <c r="K721" s="174"/>
      <c r="L721" s="174"/>
      <c r="M721" s="174"/>
      <c r="N721" s="119"/>
      <c r="O721" s="124"/>
      <c r="P721" s="174"/>
      <c r="Q721" s="174"/>
      <c r="R721" s="174"/>
      <c r="S721" s="174"/>
      <c r="T721" s="174"/>
      <c r="U721" s="174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4"/>
      <c r="C722" s="174"/>
      <c r="D722" s="174"/>
      <c r="E722" s="174"/>
      <c r="F722" s="174"/>
      <c r="G722" s="174"/>
      <c r="H722" s="174"/>
      <c r="I722" s="174"/>
      <c r="J722" s="174"/>
      <c r="K722" s="174"/>
      <c r="L722" s="174"/>
      <c r="M722" s="174"/>
      <c r="N722" s="119"/>
      <c r="O722" s="124"/>
      <c r="P722" s="174"/>
      <c r="Q722" s="174"/>
      <c r="R722" s="174"/>
      <c r="S722" s="174"/>
      <c r="T722" s="174"/>
      <c r="U722" s="174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4"/>
      <c r="C723" s="174"/>
      <c r="D723" s="174"/>
      <c r="E723" s="174"/>
      <c r="F723" s="174"/>
      <c r="G723" s="174"/>
      <c r="H723" s="174"/>
      <c r="I723" s="174"/>
      <c r="J723" s="174"/>
      <c r="K723" s="174"/>
      <c r="L723" s="174"/>
      <c r="M723" s="174"/>
      <c r="N723" s="119"/>
      <c r="O723" s="124"/>
      <c r="P723" s="174"/>
      <c r="Q723" s="174"/>
      <c r="R723" s="174"/>
      <c r="S723" s="174"/>
      <c r="T723" s="174"/>
      <c r="U723" s="174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4"/>
      <c r="C724" s="174"/>
      <c r="D724" s="174"/>
      <c r="E724" s="174"/>
      <c r="F724" s="174"/>
      <c r="G724" s="174"/>
      <c r="H724" s="174"/>
      <c r="I724" s="174"/>
      <c r="J724" s="174"/>
      <c r="K724" s="174"/>
      <c r="L724" s="174"/>
      <c r="M724" s="174"/>
      <c r="N724" s="119"/>
      <c r="O724" s="124"/>
      <c r="P724" s="174"/>
      <c r="Q724" s="174"/>
      <c r="R724" s="174"/>
      <c r="S724" s="174"/>
      <c r="T724" s="174"/>
      <c r="U724" s="174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4"/>
      <c r="C725" s="174"/>
      <c r="D725" s="174"/>
      <c r="E725" s="174"/>
      <c r="F725" s="174"/>
      <c r="G725" s="174"/>
      <c r="H725" s="174"/>
      <c r="I725" s="174"/>
      <c r="J725" s="174"/>
      <c r="K725" s="174"/>
      <c r="L725" s="174"/>
      <c r="M725" s="174"/>
      <c r="N725" s="119"/>
      <c r="O725" s="124"/>
      <c r="P725" s="174"/>
      <c r="Q725" s="174"/>
      <c r="R725" s="174"/>
      <c r="S725" s="174"/>
      <c r="T725" s="174"/>
      <c r="U725" s="174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4"/>
      <c r="C726" s="174"/>
      <c r="D726" s="174"/>
      <c r="E726" s="174"/>
      <c r="F726" s="174"/>
      <c r="G726" s="174"/>
      <c r="H726" s="174"/>
      <c r="I726" s="174"/>
      <c r="J726" s="174"/>
      <c r="K726" s="174"/>
      <c r="L726" s="174"/>
      <c r="M726" s="174"/>
      <c r="N726" s="119"/>
      <c r="O726" s="124"/>
      <c r="P726" s="174"/>
      <c r="Q726" s="174"/>
      <c r="R726" s="174"/>
      <c r="S726" s="174"/>
      <c r="T726" s="174"/>
      <c r="U726" s="174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4"/>
      <c r="C727" s="174"/>
      <c r="D727" s="174"/>
      <c r="E727" s="174"/>
      <c r="F727" s="174"/>
      <c r="G727" s="174"/>
      <c r="H727" s="174"/>
      <c r="I727" s="174"/>
      <c r="J727" s="174"/>
      <c r="K727" s="174"/>
      <c r="L727" s="174"/>
      <c r="M727" s="174"/>
      <c r="N727" s="119"/>
      <c r="O727" s="124"/>
      <c r="P727" s="174"/>
      <c r="Q727" s="174"/>
      <c r="R727" s="174"/>
      <c r="S727" s="174"/>
      <c r="T727" s="174"/>
      <c r="U727" s="174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4"/>
      <c r="C728" s="174"/>
      <c r="D728" s="174"/>
      <c r="E728" s="174"/>
      <c r="F728" s="174"/>
      <c r="G728" s="174"/>
      <c r="H728" s="174"/>
      <c r="I728" s="174"/>
      <c r="J728" s="174"/>
      <c r="K728" s="174"/>
      <c r="L728" s="174"/>
      <c r="M728" s="174"/>
      <c r="N728" s="119"/>
      <c r="O728" s="124"/>
      <c r="P728" s="174"/>
      <c r="Q728" s="174"/>
      <c r="R728" s="174"/>
      <c r="S728" s="174"/>
      <c r="T728" s="174"/>
      <c r="U728" s="174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4"/>
      <c r="C729" s="174"/>
      <c r="D729" s="174"/>
      <c r="E729" s="174"/>
      <c r="F729" s="174"/>
      <c r="G729" s="174"/>
      <c r="H729" s="174"/>
      <c r="I729" s="174"/>
      <c r="J729" s="174"/>
      <c r="K729" s="174"/>
      <c r="L729" s="174"/>
      <c r="M729" s="174"/>
      <c r="N729" s="119"/>
      <c r="O729" s="124"/>
      <c r="P729" s="174"/>
      <c r="Q729" s="174"/>
      <c r="R729" s="174"/>
      <c r="S729" s="174"/>
      <c r="T729" s="174"/>
      <c r="U729" s="174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4"/>
      <c r="C730" s="174"/>
      <c r="D730" s="174"/>
      <c r="E730" s="174"/>
      <c r="F730" s="174"/>
      <c r="G730" s="174"/>
      <c r="H730" s="174"/>
      <c r="I730" s="174"/>
      <c r="J730" s="174"/>
      <c r="K730" s="174"/>
      <c r="L730" s="174"/>
      <c r="M730" s="174"/>
      <c r="N730" s="119"/>
      <c r="O730" s="124"/>
      <c r="P730" s="174"/>
      <c r="Q730" s="174"/>
      <c r="R730" s="174"/>
      <c r="S730" s="174"/>
      <c r="T730" s="174"/>
      <c r="U730" s="174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4"/>
      <c r="C731" s="174"/>
      <c r="D731" s="174"/>
      <c r="E731" s="174"/>
      <c r="F731" s="174"/>
      <c r="G731" s="174"/>
      <c r="H731" s="174"/>
      <c r="I731" s="174"/>
      <c r="J731" s="174"/>
      <c r="K731" s="174"/>
      <c r="L731" s="174"/>
      <c r="M731" s="174"/>
      <c r="N731" s="119"/>
      <c r="O731" s="124"/>
      <c r="P731" s="174"/>
      <c r="Q731" s="174"/>
      <c r="R731" s="174"/>
      <c r="S731" s="174"/>
      <c r="T731" s="174"/>
      <c r="U731" s="174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4"/>
      <c r="C732" s="174"/>
      <c r="D732" s="174"/>
      <c r="E732" s="174"/>
      <c r="F732" s="174"/>
      <c r="G732" s="174"/>
      <c r="H732" s="174"/>
      <c r="I732" s="174"/>
      <c r="J732" s="174"/>
      <c r="K732" s="174"/>
      <c r="L732" s="174"/>
      <c r="M732" s="174"/>
      <c r="N732" s="119"/>
      <c r="O732" s="124"/>
      <c r="P732" s="174"/>
      <c r="Q732" s="174"/>
      <c r="R732" s="174"/>
      <c r="S732" s="174"/>
      <c r="T732" s="174"/>
      <c r="U732" s="174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4"/>
      <c r="C733" s="174"/>
      <c r="D733" s="174"/>
      <c r="E733" s="174"/>
      <c r="F733" s="174"/>
      <c r="G733" s="174"/>
      <c r="H733" s="174"/>
      <c r="I733" s="174"/>
      <c r="J733" s="174"/>
      <c r="K733" s="174"/>
      <c r="L733" s="174"/>
      <c r="M733" s="174"/>
      <c r="N733" s="119"/>
      <c r="O733" s="124"/>
      <c r="P733" s="174"/>
      <c r="Q733" s="174"/>
      <c r="R733" s="174"/>
      <c r="S733" s="174"/>
      <c r="T733" s="174"/>
      <c r="U733" s="174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4"/>
      <c r="C734" s="174"/>
      <c r="D734" s="174"/>
      <c r="E734" s="174"/>
      <c r="F734" s="174"/>
      <c r="G734" s="174"/>
      <c r="H734" s="174"/>
      <c r="I734" s="174"/>
      <c r="J734" s="174"/>
      <c r="K734" s="174"/>
      <c r="L734" s="174"/>
      <c r="M734" s="174"/>
      <c r="N734" s="119"/>
      <c r="O734" s="124"/>
      <c r="P734" s="174"/>
      <c r="Q734" s="174"/>
      <c r="R734" s="174"/>
      <c r="S734" s="174"/>
      <c r="T734" s="174"/>
      <c r="U734" s="174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4"/>
      <c r="C735" s="174"/>
      <c r="D735" s="174"/>
      <c r="E735" s="174"/>
      <c r="F735" s="174"/>
      <c r="G735" s="174"/>
      <c r="H735" s="174"/>
      <c r="I735" s="174"/>
      <c r="J735" s="174"/>
      <c r="K735" s="174"/>
      <c r="L735" s="174"/>
      <c r="M735" s="174"/>
      <c r="N735" s="119"/>
      <c r="O735" s="124"/>
      <c r="P735" s="174"/>
      <c r="Q735" s="174"/>
      <c r="R735" s="174"/>
      <c r="S735" s="174"/>
      <c r="T735" s="174"/>
      <c r="U735" s="174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4"/>
      <c r="C736" s="174"/>
      <c r="D736" s="174"/>
      <c r="E736" s="174"/>
      <c r="F736" s="174"/>
      <c r="G736" s="174"/>
      <c r="H736" s="174"/>
      <c r="I736" s="174"/>
      <c r="J736" s="174"/>
      <c r="K736" s="174"/>
      <c r="L736" s="174"/>
      <c r="M736" s="174"/>
      <c r="N736" s="119"/>
      <c r="O736" s="124"/>
      <c r="P736" s="174"/>
      <c r="Q736" s="174"/>
      <c r="R736" s="174"/>
      <c r="S736" s="174"/>
      <c r="T736" s="174"/>
      <c r="U736" s="174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4"/>
      <c r="C737" s="174"/>
      <c r="D737" s="174"/>
      <c r="E737" s="174"/>
      <c r="F737" s="174"/>
      <c r="G737" s="174"/>
      <c r="H737" s="174"/>
      <c r="I737" s="174"/>
      <c r="J737" s="174"/>
      <c r="K737" s="174"/>
      <c r="L737" s="174"/>
      <c r="M737" s="174"/>
      <c r="N737" s="119"/>
      <c r="O737" s="124"/>
      <c r="P737" s="174"/>
      <c r="Q737" s="174"/>
      <c r="R737" s="174"/>
      <c r="S737" s="174"/>
      <c r="T737" s="174"/>
      <c r="U737" s="174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4"/>
      <c r="C738" s="174"/>
      <c r="D738" s="174"/>
      <c r="E738" s="174"/>
      <c r="F738" s="174"/>
      <c r="G738" s="174"/>
      <c r="H738" s="174"/>
      <c r="I738" s="174"/>
      <c r="J738" s="174"/>
      <c r="K738" s="174"/>
      <c r="L738" s="174"/>
      <c r="M738" s="174"/>
      <c r="N738" s="119"/>
      <c r="O738" s="124"/>
      <c r="P738" s="174"/>
      <c r="Q738" s="174"/>
      <c r="R738" s="174"/>
      <c r="S738" s="174"/>
      <c r="T738" s="174"/>
      <c r="U738" s="174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4"/>
      <c r="C739" s="174"/>
      <c r="D739" s="174"/>
      <c r="E739" s="174"/>
      <c r="F739" s="174"/>
      <c r="G739" s="174"/>
      <c r="H739" s="174"/>
      <c r="I739" s="174"/>
      <c r="J739" s="174"/>
      <c r="K739" s="174"/>
      <c r="L739" s="174"/>
      <c r="M739" s="174"/>
      <c r="N739" s="119"/>
      <c r="O739" s="124"/>
      <c r="P739" s="174"/>
      <c r="Q739" s="174"/>
      <c r="R739" s="174"/>
      <c r="S739" s="174"/>
      <c r="T739" s="174"/>
      <c r="U739" s="174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4"/>
      <c r="C740" s="174"/>
      <c r="D740" s="174"/>
      <c r="E740" s="174"/>
      <c r="F740" s="174"/>
      <c r="G740" s="174"/>
      <c r="H740" s="174"/>
      <c r="I740" s="174"/>
      <c r="J740" s="174"/>
      <c r="K740" s="174"/>
      <c r="L740" s="174"/>
      <c r="M740" s="174"/>
      <c r="N740" s="119"/>
      <c r="O740" s="124"/>
      <c r="P740" s="174"/>
      <c r="Q740" s="174"/>
      <c r="R740" s="174"/>
      <c r="S740" s="174"/>
      <c r="T740" s="174"/>
      <c r="U740" s="174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4"/>
      <c r="C741" s="174"/>
      <c r="D741" s="174"/>
      <c r="E741" s="174"/>
      <c r="F741" s="174"/>
      <c r="G741" s="174"/>
      <c r="H741" s="174"/>
      <c r="I741" s="174"/>
      <c r="J741" s="174"/>
      <c r="K741" s="174"/>
      <c r="L741" s="174"/>
      <c r="M741" s="174"/>
      <c r="N741" s="119"/>
      <c r="O741" s="124"/>
      <c r="P741" s="174"/>
      <c r="Q741" s="174"/>
      <c r="R741" s="174"/>
      <c r="S741" s="174"/>
      <c r="T741" s="174"/>
      <c r="U741" s="174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4"/>
      <c r="C742" s="174"/>
      <c r="D742" s="174"/>
      <c r="E742" s="174"/>
      <c r="F742" s="174"/>
      <c r="G742" s="174"/>
      <c r="H742" s="174"/>
      <c r="I742" s="174"/>
      <c r="J742" s="174"/>
      <c r="K742" s="174"/>
      <c r="L742" s="174"/>
      <c r="M742" s="174"/>
      <c r="N742" s="119"/>
      <c r="O742" s="124"/>
      <c r="P742" s="174"/>
      <c r="Q742" s="174"/>
      <c r="R742" s="174"/>
      <c r="S742" s="174"/>
      <c r="T742" s="174"/>
      <c r="U742" s="174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4"/>
      <c r="C743" s="174"/>
      <c r="D743" s="174"/>
      <c r="E743" s="174"/>
      <c r="F743" s="174"/>
      <c r="G743" s="174"/>
      <c r="H743" s="174"/>
      <c r="I743" s="174"/>
      <c r="J743" s="174"/>
      <c r="K743" s="174"/>
      <c r="L743" s="174"/>
      <c r="M743" s="174"/>
      <c r="N743" s="119"/>
      <c r="O743" s="124"/>
      <c r="P743" s="174"/>
      <c r="Q743" s="174"/>
      <c r="R743" s="174"/>
      <c r="S743" s="174"/>
      <c r="T743" s="174"/>
      <c r="U743" s="174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4"/>
      <c r="C744" s="174"/>
      <c r="D744" s="174"/>
      <c r="E744" s="174"/>
      <c r="F744" s="174"/>
      <c r="G744" s="174"/>
      <c r="H744" s="174"/>
      <c r="I744" s="174"/>
      <c r="J744" s="174"/>
      <c r="K744" s="174"/>
      <c r="L744" s="174"/>
      <c r="M744" s="174"/>
      <c r="N744" s="119"/>
      <c r="O744" s="124"/>
      <c r="P744" s="174"/>
      <c r="Q744" s="174"/>
      <c r="R744" s="174"/>
      <c r="S744" s="174"/>
      <c r="T744" s="174"/>
      <c r="U744" s="174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4"/>
      <c r="C745" s="174"/>
      <c r="D745" s="174"/>
      <c r="E745" s="174"/>
      <c r="F745" s="174"/>
      <c r="G745" s="174"/>
      <c r="H745" s="174"/>
      <c r="I745" s="174"/>
      <c r="J745" s="174"/>
      <c r="K745" s="174"/>
      <c r="L745" s="174"/>
      <c r="M745" s="174"/>
      <c r="N745" s="119"/>
      <c r="O745" s="124"/>
      <c r="P745" s="174"/>
      <c r="Q745" s="174"/>
      <c r="R745" s="174"/>
      <c r="S745" s="174"/>
      <c r="T745" s="174"/>
      <c r="U745" s="174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4"/>
      <c r="C746" s="174"/>
      <c r="D746" s="174"/>
      <c r="E746" s="174"/>
      <c r="F746" s="174"/>
      <c r="G746" s="174"/>
      <c r="H746" s="174"/>
      <c r="I746" s="174"/>
      <c r="J746" s="174"/>
      <c r="K746" s="174"/>
      <c r="L746" s="174"/>
      <c r="M746" s="174"/>
      <c r="N746" s="119"/>
      <c r="O746" s="124"/>
      <c r="P746" s="174"/>
      <c r="Q746" s="174"/>
      <c r="R746" s="174"/>
      <c r="S746" s="174"/>
      <c r="T746" s="174"/>
      <c r="U746" s="174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4"/>
      <c r="C747" s="174"/>
      <c r="D747" s="174"/>
      <c r="E747" s="174"/>
      <c r="F747" s="174"/>
      <c r="G747" s="174"/>
      <c r="H747" s="174"/>
      <c r="I747" s="174"/>
      <c r="J747" s="174"/>
      <c r="K747" s="174"/>
      <c r="L747" s="174"/>
      <c r="M747" s="174"/>
      <c r="N747" s="119"/>
      <c r="O747" s="124"/>
      <c r="P747" s="174"/>
      <c r="Q747" s="174"/>
      <c r="R747" s="174"/>
      <c r="S747" s="174"/>
      <c r="T747" s="174"/>
      <c r="U747" s="174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4"/>
      <c r="C748" s="174"/>
      <c r="D748" s="174"/>
      <c r="E748" s="174"/>
      <c r="F748" s="174"/>
      <c r="G748" s="174"/>
      <c r="H748" s="174"/>
      <c r="I748" s="174"/>
      <c r="J748" s="174"/>
      <c r="K748" s="174"/>
      <c r="L748" s="174"/>
      <c r="M748" s="174"/>
      <c r="N748" s="119"/>
      <c r="O748" s="124"/>
      <c r="P748" s="174"/>
      <c r="Q748" s="174"/>
      <c r="R748" s="174"/>
      <c r="S748" s="174"/>
      <c r="T748" s="174"/>
      <c r="U748" s="174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4"/>
      <c r="C749" s="174"/>
      <c r="D749" s="174"/>
      <c r="E749" s="174"/>
      <c r="F749" s="174"/>
      <c r="G749" s="174"/>
      <c r="H749" s="174"/>
      <c r="I749" s="174"/>
      <c r="J749" s="174"/>
      <c r="K749" s="174"/>
      <c r="L749" s="174"/>
      <c r="M749" s="174"/>
      <c r="N749" s="119"/>
      <c r="O749" s="124"/>
      <c r="P749" s="174"/>
      <c r="Q749" s="174"/>
      <c r="R749" s="174"/>
      <c r="S749" s="174"/>
      <c r="T749" s="174"/>
      <c r="U749" s="174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4"/>
      <c r="C750" s="174"/>
      <c r="D750" s="174"/>
      <c r="E750" s="174"/>
      <c r="F750" s="174"/>
      <c r="G750" s="174"/>
      <c r="H750" s="174"/>
      <c r="I750" s="174"/>
      <c r="J750" s="174"/>
      <c r="K750" s="174"/>
      <c r="L750" s="174"/>
      <c r="M750" s="174"/>
      <c r="N750" s="119"/>
      <c r="O750" s="124"/>
      <c r="P750" s="174"/>
      <c r="Q750" s="174"/>
      <c r="R750" s="174"/>
      <c r="S750" s="174"/>
      <c r="T750" s="174"/>
      <c r="U750" s="174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4"/>
      <c r="C751" s="174"/>
      <c r="D751" s="174"/>
      <c r="E751" s="174"/>
      <c r="F751" s="174"/>
      <c r="G751" s="174"/>
      <c r="H751" s="174"/>
      <c r="I751" s="174"/>
      <c r="J751" s="174"/>
      <c r="K751" s="174"/>
      <c r="L751" s="174"/>
      <c r="M751" s="174"/>
      <c r="N751" s="119"/>
      <c r="O751" s="124"/>
      <c r="P751" s="174"/>
      <c r="Q751" s="174"/>
      <c r="R751" s="174"/>
      <c r="S751" s="174"/>
      <c r="T751" s="174"/>
      <c r="U751" s="174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4"/>
      <c r="C752" s="174"/>
      <c r="D752" s="174"/>
      <c r="E752" s="174"/>
      <c r="F752" s="174"/>
      <c r="G752" s="174"/>
      <c r="H752" s="174"/>
      <c r="I752" s="174"/>
      <c r="J752" s="174"/>
      <c r="K752" s="174"/>
      <c r="L752" s="174"/>
      <c r="M752" s="174"/>
      <c r="N752" s="119"/>
      <c r="O752" s="124"/>
      <c r="P752" s="174"/>
      <c r="Q752" s="174"/>
      <c r="R752" s="174"/>
      <c r="S752" s="174"/>
      <c r="T752" s="174"/>
      <c r="U752" s="174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4"/>
      <c r="C753" s="174"/>
      <c r="D753" s="174"/>
      <c r="E753" s="174"/>
      <c r="F753" s="174"/>
      <c r="G753" s="174"/>
      <c r="H753" s="174"/>
      <c r="I753" s="174"/>
      <c r="J753" s="174"/>
      <c r="K753" s="174"/>
      <c r="L753" s="174"/>
      <c r="M753" s="174"/>
      <c r="N753" s="119"/>
      <c r="O753" s="124"/>
      <c r="P753" s="174"/>
      <c r="Q753" s="174"/>
      <c r="R753" s="174"/>
      <c r="S753" s="174"/>
      <c r="T753" s="174"/>
      <c r="U753" s="174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4"/>
      <c r="C754" s="174"/>
      <c r="D754" s="174"/>
      <c r="E754" s="174"/>
      <c r="F754" s="174"/>
      <c r="G754" s="174"/>
      <c r="H754" s="174"/>
      <c r="I754" s="174"/>
      <c r="J754" s="174"/>
      <c r="K754" s="174"/>
      <c r="L754" s="174"/>
      <c r="M754" s="174"/>
      <c r="N754" s="119"/>
      <c r="O754" s="124"/>
      <c r="P754" s="174"/>
      <c r="Q754" s="174"/>
      <c r="R754" s="174"/>
      <c r="S754" s="174"/>
      <c r="T754" s="174"/>
      <c r="U754" s="174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4"/>
      <c r="C755" s="174"/>
      <c r="D755" s="174"/>
      <c r="E755" s="174"/>
      <c r="F755" s="174"/>
      <c r="G755" s="174"/>
      <c r="H755" s="174"/>
      <c r="I755" s="174"/>
      <c r="J755" s="174"/>
      <c r="K755" s="174"/>
      <c r="L755" s="174"/>
      <c r="M755" s="174"/>
      <c r="N755" s="119"/>
      <c r="O755" s="124"/>
      <c r="P755" s="174"/>
      <c r="Q755" s="174"/>
      <c r="R755" s="174"/>
      <c r="S755" s="174"/>
      <c r="T755" s="174"/>
      <c r="U755" s="174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4"/>
      <c r="C756" s="174"/>
      <c r="D756" s="174"/>
      <c r="E756" s="174"/>
      <c r="F756" s="174"/>
      <c r="G756" s="174"/>
      <c r="H756" s="174"/>
      <c r="I756" s="174"/>
      <c r="J756" s="174"/>
      <c r="K756" s="174"/>
      <c r="L756" s="174"/>
      <c r="M756" s="174"/>
      <c r="N756" s="119"/>
      <c r="O756" s="124"/>
      <c r="P756" s="174"/>
      <c r="Q756" s="174"/>
      <c r="R756" s="174"/>
      <c r="S756" s="174"/>
      <c r="T756" s="174"/>
      <c r="U756" s="174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4"/>
      <c r="C757" s="174"/>
      <c r="D757" s="174"/>
      <c r="E757" s="174"/>
      <c r="F757" s="174"/>
      <c r="G757" s="174"/>
      <c r="H757" s="174"/>
      <c r="I757" s="174"/>
      <c r="J757" s="174"/>
      <c r="K757" s="174"/>
      <c r="L757" s="174"/>
      <c r="M757" s="174"/>
      <c r="N757" s="119"/>
      <c r="O757" s="124"/>
      <c r="P757" s="174"/>
      <c r="Q757" s="174"/>
      <c r="R757" s="174"/>
      <c r="S757" s="174"/>
      <c r="T757" s="174"/>
      <c r="U757" s="174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Z15:Z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topLeftCell="J1" zoomScaleNormal="100" workbookViewId="0">
      <selection activeCell="AA7" sqref="AA7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AF1" s="70"/>
    </row>
    <row r="2" spans="1:32" s="68" customFormat="1" ht="30.75" customHeight="1" x14ac:dyDescent="0.25">
      <c r="B2" s="71"/>
      <c r="D2" s="154" t="s">
        <v>26</v>
      </c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55" t="s">
        <v>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AF7" s="70"/>
    </row>
    <row r="8" spans="1:32" s="68" customFormat="1" x14ac:dyDescent="0.25">
      <c r="A8" s="84" t="s">
        <v>39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4</v>
      </c>
      <c r="B10" s="88" t="str">
        <f>VLOOKUP(A10,EXPERIENCIA_REQUERIDA_PERFIL!A:B,2,FALSE)</f>
        <v>Consultor/a especialista en JIRA i Confluence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57</v>
      </c>
      <c r="AA12" s="92">
        <f>VLOOKUP($A$10,EXPERIENCIA_REQUERIDA_PERFIL!A:M,8,FALSE)</f>
        <v>2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3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6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56" t="s">
        <v>15</v>
      </c>
      <c r="C14" s="157"/>
      <c r="D14" s="157"/>
      <c r="E14" s="20" t="s">
        <v>14</v>
      </c>
      <c r="F14" s="20" t="s">
        <v>29</v>
      </c>
      <c r="G14" s="20" t="s">
        <v>25</v>
      </c>
      <c r="H14" s="158" t="s">
        <v>18</v>
      </c>
      <c r="I14" s="159"/>
      <c r="J14" s="159"/>
      <c r="K14" s="159"/>
      <c r="L14" s="20" t="str">
        <f>IF(VLOOKUP($A$10,EXPERIENCIA_REQUERIDA_PERFIL!A:C,3,FALSE)="","",VLOOKUP($A$10,EXPERIENCIA_REQUERIDA_PERFIL!A:C,3,FALSE))</f>
        <v>Atlassian “Jira Administrator” / "Confluence Administrator"</v>
      </c>
      <c r="M14" s="160" t="str">
        <f>IF(VLOOKUP($A$10,EXPERIENCIA_REQUERIDA_PERFIL!A:M,4,FALSE)="","",VLOOKUP($A$10,EXPERIENCIA_REQUERIDA_PERFIL!A:M,4,FALSE))</f>
        <v xml:space="preserve">Experiència en el rol de consultor especialista en l’eina de ticketing JIRA, d’Atlassian realitzant tasques d’administració i programació d’script listeners amb Groovy.  </v>
      </c>
      <c r="N14" s="161"/>
      <c r="O14" s="161"/>
      <c r="P14" s="162"/>
      <c r="Q14" s="163" t="str">
        <f>IF(VLOOKUP($A$10,EXPERIENCIA_REQUERIDA_PERFIL!A:M,9,FALSE)="","",VLOOKUP($A$10,EXPERIENCIA_REQUERIDA_PERFIL!A:M,9,FALSE))</f>
        <v>Experiència en el rol de consultor especialista en l’eina Confluence, d’Atlassian</v>
      </c>
      <c r="R14" s="163"/>
      <c r="S14" s="163"/>
      <c r="T14" s="163"/>
      <c r="U14" s="163"/>
      <c r="V14" s="163"/>
      <c r="W14" s="163"/>
      <c r="X14" s="181" t="str">
        <f>IF(VLOOKUP($A$10,EXPERIENCIA_REQUERIDA_PERFIL!A:R,14,FALSE)="","",VLOOKUP($A$10,EXPERIENCIA_REQUERIDA_PERFIL!A:R,14,FALSE))</f>
        <v/>
      </c>
      <c r="Y14" s="182"/>
      <c r="Z14" s="20" t="s">
        <v>59</v>
      </c>
      <c r="AA14" s="24" t="str">
        <f>IF(AA13=0,"",CONCATENATE("Millora anys aportada en ",M14))</f>
        <v xml:space="preserve">Millora anys aportada en Experiència en el rol de consultor especialista en l’eina de ticketing JIRA, d’Atlassian realitzant tasques d’administració i programació d’script listeners amb Groovy.  </v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47" t="str">
        <f t="shared" ref="B15:B34" si="0">$B$10</f>
        <v>Consultor/a especialista en JIRA i Confluence</v>
      </c>
      <c r="C15" s="147"/>
      <c r="D15" s="147"/>
      <c r="E15" s="102"/>
      <c r="F15" s="102"/>
      <c r="G15" s="102"/>
      <c r="H15" s="148"/>
      <c r="I15" s="149"/>
      <c r="J15" s="149"/>
      <c r="K15" s="149"/>
      <c r="L15" s="134" t="s">
        <v>54</v>
      </c>
      <c r="M15" s="150">
        <f>IF(M14="","",ROUND(SUMIF($AB$39:$AB$103,CONCATENATE(E15,"SI"),$AA$39:$AA$103)/12,2))</f>
        <v>0</v>
      </c>
      <c r="N15" s="151"/>
      <c r="O15" s="151"/>
      <c r="P15" s="152"/>
      <c r="Q15" s="153">
        <f>IF(Q14="","",ROUND(SUMIF($AC$39:$AC$78,CONCATENATE(E15,"SI"),$AA$39:$AA$78)/12,2))</f>
        <v>0</v>
      </c>
      <c r="R15" s="153"/>
      <c r="S15" s="153"/>
      <c r="T15" s="153"/>
      <c r="U15" s="153"/>
      <c r="V15" s="153"/>
      <c r="W15" s="153"/>
      <c r="X15" s="150" t="str">
        <f>IF(X14="","",ROUND(SUMIF($AD$39:$AD$78,CONCATENATE(E15,"SI"),$AA$39:$AA$78)/12,2))</f>
        <v/>
      </c>
      <c r="Y15" s="152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47" t="str">
        <f t="shared" si="0"/>
        <v>Consultor/a especialista en JIRA i Confluence</v>
      </c>
      <c r="C16" s="147"/>
      <c r="D16" s="147"/>
      <c r="E16" s="102"/>
      <c r="F16" s="102"/>
      <c r="G16" s="102"/>
      <c r="H16" s="148"/>
      <c r="I16" s="149"/>
      <c r="J16" s="149"/>
      <c r="K16" s="149"/>
      <c r="L16" s="134" t="s">
        <v>54</v>
      </c>
      <c r="M16" s="150">
        <f t="shared" ref="M16:M34" si="1">IF(M15="","",ROUND(SUMIF($AB$39:$AB$103,CONCATENATE(E16,"SI"),$AA$39:$AA$103)/12,2))</f>
        <v>0</v>
      </c>
      <c r="N16" s="151"/>
      <c r="O16" s="151"/>
      <c r="P16" s="152"/>
      <c r="Q16" s="153">
        <f t="shared" ref="Q16:Q34" si="2">IF(Q15="","",ROUND(SUMIF($AC$39:$AC$78,CONCATENATE(E16,"SI"),$AA$39:$AA$78)/12,2))</f>
        <v>0</v>
      </c>
      <c r="R16" s="153"/>
      <c r="S16" s="153"/>
      <c r="T16" s="153"/>
      <c r="U16" s="153"/>
      <c r="V16" s="153"/>
      <c r="W16" s="153"/>
      <c r="X16" s="150" t="str">
        <f t="shared" ref="X16:X34" si="3">IF(X15="","",ROUND(SUMIF($AD$39:$AD$78,CONCATENATE(E16,"SI"),$AA$39:$AA$78)/12,2))</f>
        <v/>
      </c>
      <c r="Y16" s="152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47" t="str">
        <f t="shared" si="0"/>
        <v>Consultor/a especialista en JIRA i Confluence</v>
      </c>
      <c r="C17" s="147"/>
      <c r="D17" s="147"/>
      <c r="E17" s="102"/>
      <c r="F17" s="102"/>
      <c r="G17" s="102"/>
      <c r="H17" s="148"/>
      <c r="I17" s="149"/>
      <c r="J17" s="149"/>
      <c r="K17" s="149"/>
      <c r="L17" s="134" t="s">
        <v>54</v>
      </c>
      <c r="M17" s="150">
        <f t="shared" si="1"/>
        <v>0</v>
      </c>
      <c r="N17" s="151"/>
      <c r="O17" s="151"/>
      <c r="P17" s="152"/>
      <c r="Q17" s="153">
        <f t="shared" si="2"/>
        <v>0</v>
      </c>
      <c r="R17" s="153"/>
      <c r="S17" s="153"/>
      <c r="T17" s="153"/>
      <c r="U17" s="153"/>
      <c r="V17" s="153"/>
      <c r="W17" s="153"/>
      <c r="X17" s="150" t="str">
        <f t="shared" si="3"/>
        <v/>
      </c>
      <c r="Y17" s="152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47" t="str">
        <f t="shared" si="0"/>
        <v>Consultor/a especialista en JIRA i Confluence</v>
      </c>
      <c r="C18" s="147"/>
      <c r="D18" s="147"/>
      <c r="E18" s="102"/>
      <c r="F18" s="102"/>
      <c r="G18" s="102"/>
      <c r="H18" s="148"/>
      <c r="I18" s="149"/>
      <c r="J18" s="149"/>
      <c r="K18" s="149"/>
      <c r="L18" s="134" t="s">
        <v>54</v>
      </c>
      <c r="M18" s="150">
        <f t="shared" si="1"/>
        <v>0</v>
      </c>
      <c r="N18" s="151"/>
      <c r="O18" s="151"/>
      <c r="P18" s="152"/>
      <c r="Q18" s="153">
        <f t="shared" si="2"/>
        <v>0</v>
      </c>
      <c r="R18" s="153"/>
      <c r="S18" s="153"/>
      <c r="T18" s="153"/>
      <c r="U18" s="153"/>
      <c r="V18" s="153"/>
      <c r="W18" s="153"/>
      <c r="X18" s="150" t="str">
        <f t="shared" si="3"/>
        <v/>
      </c>
      <c r="Y18" s="152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47" t="str">
        <f t="shared" si="0"/>
        <v>Consultor/a especialista en JIRA i Confluence</v>
      </c>
      <c r="C19" s="147"/>
      <c r="D19" s="147"/>
      <c r="E19" s="102"/>
      <c r="F19" s="102"/>
      <c r="G19" s="102"/>
      <c r="H19" s="148"/>
      <c r="I19" s="149"/>
      <c r="J19" s="149"/>
      <c r="K19" s="149"/>
      <c r="L19" s="134" t="s">
        <v>54</v>
      </c>
      <c r="M19" s="150">
        <f t="shared" si="1"/>
        <v>0</v>
      </c>
      <c r="N19" s="151"/>
      <c r="O19" s="151"/>
      <c r="P19" s="152"/>
      <c r="Q19" s="153">
        <f t="shared" si="2"/>
        <v>0</v>
      </c>
      <c r="R19" s="153"/>
      <c r="S19" s="153"/>
      <c r="T19" s="153"/>
      <c r="U19" s="153"/>
      <c r="V19" s="153"/>
      <c r="W19" s="153"/>
      <c r="X19" s="150" t="str">
        <f t="shared" si="3"/>
        <v/>
      </c>
      <c r="Y19" s="152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47" t="str">
        <f t="shared" si="0"/>
        <v>Consultor/a especialista en JIRA i Confluence</v>
      </c>
      <c r="C20" s="147"/>
      <c r="D20" s="147"/>
      <c r="E20" s="102"/>
      <c r="F20" s="102"/>
      <c r="G20" s="102"/>
      <c r="H20" s="148"/>
      <c r="I20" s="149"/>
      <c r="J20" s="149"/>
      <c r="K20" s="149"/>
      <c r="L20" s="134" t="s">
        <v>54</v>
      </c>
      <c r="M20" s="150">
        <f t="shared" si="1"/>
        <v>0</v>
      </c>
      <c r="N20" s="151"/>
      <c r="O20" s="151"/>
      <c r="P20" s="152"/>
      <c r="Q20" s="153">
        <f t="shared" si="2"/>
        <v>0</v>
      </c>
      <c r="R20" s="153"/>
      <c r="S20" s="153"/>
      <c r="T20" s="153"/>
      <c r="U20" s="153"/>
      <c r="V20" s="153"/>
      <c r="W20" s="153"/>
      <c r="X20" s="150" t="str">
        <f t="shared" si="3"/>
        <v/>
      </c>
      <c r="Y20" s="152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47" t="str">
        <f t="shared" si="0"/>
        <v>Consultor/a especialista en JIRA i Confluence</v>
      </c>
      <c r="C21" s="147"/>
      <c r="D21" s="147"/>
      <c r="E21" s="102"/>
      <c r="F21" s="102"/>
      <c r="G21" s="102"/>
      <c r="H21" s="148"/>
      <c r="I21" s="149"/>
      <c r="J21" s="149"/>
      <c r="K21" s="149"/>
      <c r="L21" s="134" t="s">
        <v>54</v>
      </c>
      <c r="M21" s="150">
        <f t="shared" si="1"/>
        <v>0</v>
      </c>
      <c r="N21" s="151"/>
      <c r="O21" s="151"/>
      <c r="P21" s="152"/>
      <c r="Q21" s="153">
        <f t="shared" si="2"/>
        <v>0</v>
      </c>
      <c r="R21" s="153"/>
      <c r="S21" s="153"/>
      <c r="T21" s="153"/>
      <c r="U21" s="153"/>
      <c r="V21" s="153"/>
      <c r="W21" s="153"/>
      <c r="X21" s="150" t="str">
        <f t="shared" si="3"/>
        <v/>
      </c>
      <c r="Y21" s="152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47" t="str">
        <f t="shared" si="0"/>
        <v>Consultor/a especialista en JIRA i Confluence</v>
      </c>
      <c r="C22" s="147"/>
      <c r="D22" s="147"/>
      <c r="E22" s="102"/>
      <c r="F22" s="102"/>
      <c r="G22" s="102"/>
      <c r="H22" s="148"/>
      <c r="I22" s="149"/>
      <c r="J22" s="149"/>
      <c r="K22" s="149"/>
      <c r="L22" s="134" t="s">
        <v>54</v>
      </c>
      <c r="M22" s="150">
        <f t="shared" si="1"/>
        <v>0</v>
      </c>
      <c r="N22" s="151"/>
      <c r="O22" s="151"/>
      <c r="P22" s="152"/>
      <c r="Q22" s="153">
        <f t="shared" si="2"/>
        <v>0</v>
      </c>
      <c r="R22" s="153"/>
      <c r="S22" s="153"/>
      <c r="T22" s="153"/>
      <c r="U22" s="153"/>
      <c r="V22" s="153"/>
      <c r="W22" s="153"/>
      <c r="X22" s="150" t="str">
        <f t="shared" si="3"/>
        <v/>
      </c>
      <c r="Y22" s="152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47" t="str">
        <f t="shared" si="0"/>
        <v>Consultor/a especialista en JIRA i Confluence</v>
      </c>
      <c r="C23" s="147"/>
      <c r="D23" s="147"/>
      <c r="E23" s="102"/>
      <c r="F23" s="102"/>
      <c r="G23" s="102"/>
      <c r="H23" s="148"/>
      <c r="I23" s="149"/>
      <c r="J23" s="149"/>
      <c r="K23" s="149"/>
      <c r="L23" s="134" t="s">
        <v>54</v>
      </c>
      <c r="M23" s="150">
        <f t="shared" si="1"/>
        <v>0</v>
      </c>
      <c r="N23" s="151"/>
      <c r="O23" s="151"/>
      <c r="P23" s="152"/>
      <c r="Q23" s="153">
        <f t="shared" si="2"/>
        <v>0</v>
      </c>
      <c r="R23" s="153"/>
      <c r="S23" s="153"/>
      <c r="T23" s="153"/>
      <c r="U23" s="153"/>
      <c r="V23" s="153"/>
      <c r="W23" s="153"/>
      <c r="X23" s="150" t="str">
        <f t="shared" si="3"/>
        <v/>
      </c>
      <c r="Y23" s="152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47" t="str">
        <f t="shared" si="0"/>
        <v>Consultor/a especialista en JIRA i Confluence</v>
      </c>
      <c r="C24" s="147"/>
      <c r="D24" s="147"/>
      <c r="E24" s="102"/>
      <c r="F24" s="102"/>
      <c r="G24" s="102"/>
      <c r="H24" s="148"/>
      <c r="I24" s="149"/>
      <c r="J24" s="149"/>
      <c r="K24" s="149"/>
      <c r="L24" s="134" t="s">
        <v>54</v>
      </c>
      <c r="M24" s="150">
        <f t="shared" si="1"/>
        <v>0</v>
      </c>
      <c r="N24" s="151"/>
      <c r="O24" s="151"/>
      <c r="P24" s="152"/>
      <c r="Q24" s="153">
        <f t="shared" si="2"/>
        <v>0</v>
      </c>
      <c r="R24" s="153"/>
      <c r="S24" s="153"/>
      <c r="T24" s="153"/>
      <c r="U24" s="153"/>
      <c r="V24" s="153"/>
      <c r="W24" s="153"/>
      <c r="X24" s="150" t="str">
        <f t="shared" si="3"/>
        <v/>
      </c>
      <c r="Y24" s="152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47" t="str">
        <f t="shared" si="0"/>
        <v>Consultor/a especialista en JIRA i Confluence</v>
      </c>
      <c r="C25" s="147"/>
      <c r="D25" s="147"/>
      <c r="E25" s="102"/>
      <c r="F25" s="102"/>
      <c r="G25" s="102"/>
      <c r="H25" s="148"/>
      <c r="I25" s="149"/>
      <c r="J25" s="149"/>
      <c r="K25" s="149"/>
      <c r="L25" s="134" t="s">
        <v>54</v>
      </c>
      <c r="M25" s="150">
        <f t="shared" si="1"/>
        <v>0</v>
      </c>
      <c r="N25" s="151"/>
      <c r="O25" s="151"/>
      <c r="P25" s="152"/>
      <c r="Q25" s="153">
        <f t="shared" si="2"/>
        <v>0</v>
      </c>
      <c r="R25" s="153"/>
      <c r="S25" s="153"/>
      <c r="T25" s="153"/>
      <c r="U25" s="153"/>
      <c r="V25" s="153"/>
      <c r="W25" s="153"/>
      <c r="X25" s="150" t="str">
        <f t="shared" si="3"/>
        <v/>
      </c>
      <c r="Y25" s="152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47" t="str">
        <f t="shared" si="0"/>
        <v>Consultor/a especialista en JIRA i Confluence</v>
      </c>
      <c r="C26" s="147"/>
      <c r="D26" s="147"/>
      <c r="E26" s="102"/>
      <c r="F26" s="102"/>
      <c r="G26" s="102"/>
      <c r="H26" s="148"/>
      <c r="I26" s="149"/>
      <c r="J26" s="149"/>
      <c r="K26" s="149"/>
      <c r="L26" s="134" t="s">
        <v>54</v>
      </c>
      <c r="M26" s="150">
        <f t="shared" si="1"/>
        <v>0</v>
      </c>
      <c r="N26" s="151"/>
      <c r="O26" s="151"/>
      <c r="P26" s="152"/>
      <c r="Q26" s="153">
        <f t="shared" si="2"/>
        <v>0</v>
      </c>
      <c r="R26" s="153"/>
      <c r="S26" s="153"/>
      <c r="T26" s="153"/>
      <c r="U26" s="153"/>
      <c r="V26" s="153"/>
      <c r="W26" s="153"/>
      <c r="X26" s="150" t="str">
        <f t="shared" si="3"/>
        <v/>
      </c>
      <c r="Y26" s="152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47" t="str">
        <f t="shared" si="0"/>
        <v>Consultor/a especialista en JIRA i Confluence</v>
      </c>
      <c r="C27" s="147"/>
      <c r="D27" s="147"/>
      <c r="E27" s="102"/>
      <c r="F27" s="102"/>
      <c r="G27" s="102"/>
      <c r="H27" s="148"/>
      <c r="I27" s="149"/>
      <c r="J27" s="149"/>
      <c r="K27" s="149"/>
      <c r="L27" s="134" t="s">
        <v>54</v>
      </c>
      <c r="M27" s="150">
        <f t="shared" si="1"/>
        <v>0</v>
      </c>
      <c r="N27" s="151"/>
      <c r="O27" s="151"/>
      <c r="P27" s="152"/>
      <c r="Q27" s="153">
        <f t="shared" si="2"/>
        <v>0</v>
      </c>
      <c r="R27" s="153"/>
      <c r="S27" s="153"/>
      <c r="T27" s="153"/>
      <c r="U27" s="153"/>
      <c r="V27" s="153"/>
      <c r="W27" s="153"/>
      <c r="X27" s="150" t="str">
        <f t="shared" si="3"/>
        <v/>
      </c>
      <c r="Y27" s="152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47" t="str">
        <f t="shared" si="0"/>
        <v>Consultor/a especialista en JIRA i Confluence</v>
      </c>
      <c r="C28" s="147"/>
      <c r="D28" s="147"/>
      <c r="E28" s="102"/>
      <c r="F28" s="102"/>
      <c r="G28" s="102"/>
      <c r="H28" s="148"/>
      <c r="I28" s="149"/>
      <c r="J28" s="149"/>
      <c r="K28" s="149"/>
      <c r="L28" s="134" t="s">
        <v>54</v>
      </c>
      <c r="M28" s="150">
        <f t="shared" si="1"/>
        <v>0</v>
      </c>
      <c r="N28" s="151"/>
      <c r="O28" s="151"/>
      <c r="P28" s="152"/>
      <c r="Q28" s="153">
        <f t="shared" si="2"/>
        <v>0</v>
      </c>
      <c r="R28" s="153"/>
      <c r="S28" s="153"/>
      <c r="T28" s="153"/>
      <c r="U28" s="153"/>
      <c r="V28" s="153"/>
      <c r="W28" s="153"/>
      <c r="X28" s="150" t="str">
        <f t="shared" si="3"/>
        <v/>
      </c>
      <c r="Y28" s="152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47" t="str">
        <f t="shared" si="0"/>
        <v>Consultor/a especialista en JIRA i Confluence</v>
      </c>
      <c r="C29" s="147"/>
      <c r="D29" s="147"/>
      <c r="E29" s="102"/>
      <c r="F29" s="102"/>
      <c r="G29" s="102"/>
      <c r="H29" s="148"/>
      <c r="I29" s="149"/>
      <c r="J29" s="149"/>
      <c r="K29" s="149"/>
      <c r="L29" s="134" t="s">
        <v>54</v>
      </c>
      <c r="M29" s="150">
        <f t="shared" si="1"/>
        <v>0</v>
      </c>
      <c r="N29" s="151"/>
      <c r="O29" s="151"/>
      <c r="P29" s="152"/>
      <c r="Q29" s="153">
        <f t="shared" si="2"/>
        <v>0</v>
      </c>
      <c r="R29" s="153"/>
      <c r="S29" s="153"/>
      <c r="T29" s="153"/>
      <c r="U29" s="153"/>
      <c r="V29" s="153"/>
      <c r="W29" s="153"/>
      <c r="X29" s="150" t="str">
        <f t="shared" si="3"/>
        <v/>
      </c>
      <c r="Y29" s="152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47" t="str">
        <f t="shared" si="0"/>
        <v>Consultor/a especialista en JIRA i Confluence</v>
      </c>
      <c r="C30" s="147"/>
      <c r="D30" s="147"/>
      <c r="E30" s="102"/>
      <c r="F30" s="102"/>
      <c r="G30" s="102"/>
      <c r="H30" s="148"/>
      <c r="I30" s="149"/>
      <c r="J30" s="149"/>
      <c r="K30" s="149"/>
      <c r="L30" s="134" t="s">
        <v>54</v>
      </c>
      <c r="M30" s="150">
        <f t="shared" si="1"/>
        <v>0</v>
      </c>
      <c r="N30" s="151"/>
      <c r="O30" s="151"/>
      <c r="P30" s="152"/>
      <c r="Q30" s="153">
        <f t="shared" si="2"/>
        <v>0</v>
      </c>
      <c r="R30" s="153"/>
      <c r="S30" s="153"/>
      <c r="T30" s="153"/>
      <c r="U30" s="153"/>
      <c r="V30" s="153"/>
      <c r="W30" s="153"/>
      <c r="X30" s="150" t="str">
        <f t="shared" si="3"/>
        <v/>
      </c>
      <c r="Y30" s="152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47" t="str">
        <f t="shared" si="0"/>
        <v>Consultor/a especialista en JIRA i Confluence</v>
      </c>
      <c r="C31" s="147"/>
      <c r="D31" s="147"/>
      <c r="E31" s="102"/>
      <c r="F31" s="102"/>
      <c r="G31" s="102"/>
      <c r="H31" s="148"/>
      <c r="I31" s="149"/>
      <c r="J31" s="149"/>
      <c r="K31" s="149"/>
      <c r="L31" s="134" t="s">
        <v>54</v>
      </c>
      <c r="M31" s="150">
        <f t="shared" si="1"/>
        <v>0</v>
      </c>
      <c r="N31" s="151"/>
      <c r="O31" s="151"/>
      <c r="P31" s="152"/>
      <c r="Q31" s="153">
        <f t="shared" si="2"/>
        <v>0</v>
      </c>
      <c r="R31" s="153"/>
      <c r="S31" s="153"/>
      <c r="T31" s="153"/>
      <c r="U31" s="153"/>
      <c r="V31" s="153"/>
      <c r="W31" s="153"/>
      <c r="X31" s="150" t="str">
        <f t="shared" si="3"/>
        <v/>
      </c>
      <c r="Y31" s="152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47" t="str">
        <f t="shared" si="0"/>
        <v>Consultor/a especialista en JIRA i Confluence</v>
      </c>
      <c r="C32" s="147"/>
      <c r="D32" s="147"/>
      <c r="E32" s="102"/>
      <c r="F32" s="102"/>
      <c r="G32" s="102"/>
      <c r="H32" s="148"/>
      <c r="I32" s="149"/>
      <c r="J32" s="149"/>
      <c r="K32" s="149"/>
      <c r="L32" s="134" t="s">
        <v>54</v>
      </c>
      <c r="M32" s="150">
        <f t="shared" si="1"/>
        <v>0</v>
      </c>
      <c r="N32" s="151"/>
      <c r="O32" s="151"/>
      <c r="P32" s="152"/>
      <c r="Q32" s="153">
        <f t="shared" si="2"/>
        <v>0</v>
      </c>
      <c r="R32" s="153"/>
      <c r="S32" s="153"/>
      <c r="T32" s="153"/>
      <c r="U32" s="153"/>
      <c r="V32" s="153"/>
      <c r="W32" s="153"/>
      <c r="X32" s="150" t="str">
        <f t="shared" si="3"/>
        <v/>
      </c>
      <c r="Y32" s="152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47" t="str">
        <f t="shared" si="0"/>
        <v>Consultor/a especialista en JIRA i Confluence</v>
      </c>
      <c r="C33" s="147"/>
      <c r="D33" s="147"/>
      <c r="E33" s="102"/>
      <c r="F33" s="102"/>
      <c r="G33" s="102"/>
      <c r="H33" s="148"/>
      <c r="I33" s="149"/>
      <c r="J33" s="149"/>
      <c r="K33" s="149"/>
      <c r="L33" s="134" t="s">
        <v>54</v>
      </c>
      <c r="M33" s="150">
        <f t="shared" si="1"/>
        <v>0</v>
      </c>
      <c r="N33" s="151"/>
      <c r="O33" s="151"/>
      <c r="P33" s="152"/>
      <c r="Q33" s="153">
        <f t="shared" si="2"/>
        <v>0</v>
      </c>
      <c r="R33" s="153"/>
      <c r="S33" s="153"/>
      <c r="T33" s="153"/>
      <c r="U33" s="153"/>
      <c r="V33" s="153"/>
      <c r="W33" s="153"/>
      <c r="X33" s="150" t="str">
        <f t="shared" si="3"/>
        <v/>
      </c>
      <c r="Y33" s="152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47" t="str">
        <f t="shared" si="0"/>
        <v>Consultor/a especialista en JIRA i Confluence</v>
      </c>
      <c r="C34" s="147"/>
      <c r="D34" s="147"/>
      <c r="E34" s="102"/>
      <c r="F34" s="102"/>
      <c r="G34" s="102"/>
      <c r="H34" s="148"/>
      <c r="I34" s="149"/>
      <c r="J34" s="149"/>
      <c r="K34" s="149"/>
      <c r="L34" s="134" t="s">
        <v>54</v>
      </c>
      <c r="M34" s="150">
        <f t="shared" si="1"/>
        <v>0</v>
      </c>
      <c r="N34" s="151"/>
      <c r="O34" s="151"/>
      <c r="P34" s="152"/>
      <c r="Q34" s="153">
        <f t="shared" si="2"/>
        <v>0</v>
      </c>
      <c r="R34" s="153"/>
      <c r="S34" s="153"/>
      <c r="T34" s="153"/>
      <c r="U34" s="153"/>
      <c r="V34" s="153"/>
      <c r="W34" s="153"/>
      <c r="X34" s="150" t="str">
        <f t="shared" si="3"/>
        <v/>
      </c>
      <c r="Y34" s="152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56" t="s">
        <v>16</v>
      </c>
      <c r="C38" s="157"/>
      <c r="D38" s="157"/>
      <c r="E38" s="164" t="s">
        <v>17</v>
      </c>
      <c r="F38" s="164"/>
      <c r="G38" s="164"/>
      <c r="H38" s="164"/>
      <c r="I38" s="164"/>
      <c r="J38" s="164"/>
      <c r="K38" s="164"/>
      <c r="L38" s="164"/>
      <c r="M38" s="164"/>
      <c r="N38" s="20" t="s">
        <v>19</v>
      </c>
      <c r="O38" s="20" t="s">
        <v>14</v>
      </c>
      <c r="P38" s="20" t="str">
        <f>M14</f>
        <v xml:space="preserve">Experiència en el rol de consultor especialista en l’eina de ticketing JIRA, d’Atlassian realitzant tasques d’administració i programació d’script listeners amb Groovy.  </v>
      </c>
      <c r="Q38" s="165" t="str">
        <f>Q14</f>
        <v>Experiència en el rol de consultor especialista en l’eina Confluence, d’Atlassian</v>
      </c>
      <c r="R38" s="165"/>
      <c r="S38" s="165"/>
      <c r="T38" s="165"/>
      <c r="U38" s="165"/>
      <c r="V38" s="165"/>
      <c r="W38" s="133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66"/>
      <c r="C39" s="166"/>
      <c r="D39" s="166"/>
      <c r="E39" s="167"/>
      <c r="F39" s="168"/>
      <c r="G39" s="168"/>
      <c r="H39" s="168"/>
      <c r="I39" s="168"/>
      <c r="J39" s="168"/>
      <c r="K39" s="168"/>
      <c r="L39" s="168"/>
      <c r="M39" s="169"/>
      <c r="N39" s="108"/>
      <c r="O39" s="108"/>
      <c r="P39" s="134" t="s">
        <v>54</v>
      </c>
      <c r="Q39" s="166" t="s">
        <v>54</v>
      </c>
      <c r="R39" s="166"/>
      <c r="S39" s="166"/>
      <c r="T39" s="166"/>
      <c r="U39" s="166"/>
      <c r="V39" s="166"/>
      <c r="W39" s="134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66"/>
      <c r="C40" s="166"/>
      <c r="D40" s="166"/>
      <c r="E40" s="167"/>
      <c r="F40" s="168"/>
      <c r="G40" s="168"/>
      <c r="H40" s="168"/>
      <c r="I40" s="168"/>
      <c r="J40" s="168"/>
      <c r="K40" s="168"/>
      <c r="L40" s="168"/>
      <c r="M40" s="169"/>
      <c r="N40" s="108"/>
      <c r="O40" s="108"/>
      <c r="P40" s="134" t="s">
        <v>54</v>
      </c>
      <c r="Q40" s="166" t="s">
        <v>54</v>
      </c>
      <c r="R40" s="166"/>
      <c r="S40" s="166"/>
      <c r="T40" s="166"/>
      <c r="U40" s="166"/>
      <c r="V40" s="166"/>
      <c r="W40" s="134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66"/>
      <c r="C41" s="166"/>
      <c r="D41" s="166"/>
      <c r="E41" s="167"/>
      <c r="F41" s="168"/>
      <c r="G41" s="168"/>
      <c r="H41" s="168"/>
      <c r="I41" s="168"/>
      <c r="J41" s="168"/>
      <c r="K41" s="168"/>
      <c r="L41" s="168"/>
      <c r="M41" s="169"/>
      <c r="N41" s="108"/>
      <c r="O41" s="108"/>
      <c r="P41" s="134" t="s">
        <v>54</v>
      </c>
      <c r="Q41" s="166" t="s">
        <v>54</v>
      </c>
      <c r="R41" s="166"/>
      <c r="S41" s="166"/>
      <c r="T41" s="166"/>
      <c r="U41" s="166"/>
      <c r="V41" s="166"/>
      <c r="W41" s="134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66"/>
      <c r="C42" s="166"/>
      <c r="D42" s="166"/>
      <c r="E42" s="167"/>
      <c r="F42" s="168"/>
      <c r="G42" s="168"/>
      <c r="H42" s="168"/>
      <c r="I42" s="168"/>
      <c r="J42" s="168"/>
      <c r="K42" s="168"/>
      <c r="L42" s="168"/>
      <c r="M42" s="169"/>
      <c r="N42" s="108"/>
      <c r="O42" s="108"/>
      <c r="P42" s="134" t="s">
        <v>54</v>
      </c>
      <c r="Q42" s="166" t="s">
        <v>54</v>
      </c>
      <c r="R42" s="166"/>
      <c r="S42" s="166"/>
      <c r="T42" s="166"/>
      <c r="U42" s="166"/>
      <c r="V42" s="166"/>
      <c r="W42" s="134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66"/>
      <c r="C43" s="166"/>
      <c r="D43" s="166"/>
      <c r="E43" s="167"/>
      <c r="F43" s="168"/>
      <c r="G43" s="168"/>
      <c r="H43" s="168"/>
      <c r="I43" s="168"/>
      <c r="J43" s="168"/>
      <c r="K43" s="168"/>
      <c r="L43" s="168"/>
      <c r="M43" s="169"/>
      <c r="N43" s="108"/>
      <c r="O43" s="108"/>
      <c r="P43" s="134" t="s">
        <v>54</v>
      </c>
      <c r="Q43" s="166" t="s">
        <v>54</v>
      </c>
      <c r="R43" s="166"/>
      <c r="S43" s="166"/>
      <c r="T43" s="166"/>
      <c r="U43" s="166"/>
      <c r="V43" s="166"/>
      <c r="W43" s="134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66"/>
      <c r="C44" s="166"/>
      <c r="D44" s="166"/>
      <c r="E44" s="167"/>
      <c r="F44" s="168"/>
      <c r="G44" s="168"/>
      <c r="H44" s="168"/>
      <c r="I44" s="168"/>
      <c r="J44" s="168"/>
      <c r="K44" s="168"/>
      <c r="L44" s="168"/>
      <c r="M44" s="169"/>
      <c r="N44" s="108"/>
      <c r="O44" s="108"/>
      <c r="P44" s="134" t="s">
        <v>54</v>
      </c>
      <c r="Q44" s="166" t="s">
        <v>54</v>
      </c>
      <c r="R44" s="166"/>
      <c r="S44" s="166"/>
      <c r="T44" s="166"/>
      <c r="U44" s="166"/>
      <c r="V44" s="166"/>
      <c r="W44" s="134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66"/>
      <c r="C45" s="166"/>
      <c r="D45" s="166"/>
      <c r="E45" s="167"/>
      <c r="F45" s="168"/>
      <c r="G45" s="168"/>
      <c r="H45" s="168"/>
      <c r="I45" s="168"/>
      <c r="J45" s="168"/>
      <c r="K45" s="168"/>
      <c r="L45" s="168"/>
      <c r="M45" s="169"/>
      <c r="N45" s="108"/>
      <c r="O45" s="108"/>
      <c r="P45" s="134" t="s">
        <v>54</v>
      </c>
      <c r="Q45" s="166" t="s">
        <v>54</v>
      </c>
      <c r="R45" s="166"/>
      <c r="S45" s="166"/>
      <c r="T45" s="166"/>
      <c r="U45" s="166"/>
      <c r="V45" s="166"/>
      <c r="W45" s="134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66"/>
      <c r="C46" s="166"/>
      <c r="D46" s="166"/>
      <c r="E46" s="167"/>
      <c r="F46" s="168"/>
      <c r="G46" s="168"/>
      <c r="H46" s="168"/>
      <c r="I46" s="168"/>
      <c r="J46" s="168"/>
      <c r="K46" s="168"/>
      <c r="L46" s="168"/>
      <c r="M46" s="169"/>
      <c r="N46" s="108"/>
      <c r="O46" s="108"/>
      <c r="P46" s="134" t="s">
        <v>54</v>
      </c>
      <c r="Q46" s="166" t="s">
        <v>54</v>
      </c>
      <c r="R46" s="166"/>
      <c r="S46" s="166"/>
      <c r="T46" s="166"/>
      <c r="U46" s="166"/>
      <c r="V46" s="166"/>
      <c r="W46" s="134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66"/>
      <c r="C47" s="166"/>
      <c r="D47" s="166"/>
      <c r="E47" s="167"/>
      <c r="F47" s="168"/>
      <c r="G47" s="168"/>
      <c r="H47" s="168"/>
      <c r="I47" s="168"/>
      <c r="J47" s="168"/>
      <c r="K47" s="168"/>
      <c r="L47" s="168"/>
      <c r="M47" s="169"/>
      <c r="N47" s="108"/>
      <c r="O47" s="108"/>
      <c r="P47" s="134" t="s">
        <v>54</v>
      </c>
      <c r="Q47" s="166" t="s">
        <v>54</v>
      </c>
      <c r="R47" s="166"/>
      <c r="S47" s="166"/>
      <c r="T47" s="166"/>
      <c r="U47" s="166"/>
      <c r="V47" s="166"/>
      <c r="W47" s="134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66"/>
      <c r="C48" s="166"/>
      <c r="D48" s="166"/>
      <c r="E48" s="167"/>
      <c r="F48" s="168"/>
      <c r="G48" s="168"/>
      <c r="H48" s="168"/>
      <c r="I48" s="168"/>
      <c r="J48" s="168"/>
      <c r="K48" s="168"/>
      <c r="L48" s="168"/>
      <c r="M48" s="169"/>
      <c r="N48" s="108"/>
      <c r="O48" s="108"/>
      <c r="P48" s="134" t="s">
        <v>54</v>
      </c>
      <c r="Q48" s="166" t="s">
        <v>54</v>
      </c>
      <c r="R48" s="166"/>
      <c r="S48" s="166"/>
      <c r="T48" s="166"/>
      <c r="U48" s="166"/>
      <c r="V48" s="166"/>
      <c r="W48" s="134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66"/>
      <c r="C49" s="166"/>
      <c r="D49" s="166"/>
      <c r="E49" s="167"/>
      <c r="F49" s="168"/>
      <c r="G49" s="168"/>
      <c r="H49" s="168"/>
      <c r="I49" s="168"/>
      <c r="J49" s="168"/>
      <c r="K49" s="168"/>
      <c r="L49" s="168"/>
      <c r="M49" s="169"/>
      <c r="N49" s="108"/>
      <c r="O49" s="108"/>
      <c r="P49" s="134" t="s">
        <v>54</v>
      </c>
      <c r="Q49" s="166" t="s">
        <v>54</v>
      </c>
      <c r="R49" s="166"/>
      <c r="S49" s="166"/>
      <c r="T49" s="166"/>
      <c r="U49" s="166"/>
      <c r="V49" s="166"/>
      <c r="W49" s="134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66"/>
      <c r="C50" s="166"/>
      <c r="D50" s="166"/>
      <c r="E50" s="167"/>
      <c r="F50" s="168"/>
      <c r="G50" s="168"/>
      <c r="H50" s="168"/>
      <c r="I50" s="168"/>
      <c r="J50" s="168"/>
      <c r="K50" s="168"/>
      <c r="L50" s="168"/>
      <c r="M50" s="169"/>
      <c r="N50" s="108"/>
      <c r="O50" s="108"/>
      <c r="P50" s="134" t="s">
        <v>54</v>
      </c>
      <c r="Q50" s="166" t="s">
        <v>54</v>
      </c>
      <c r="R50" s="166"/>
      <c r="S50" s="166"/>
      <c r="T50" s="166"/>
      <c r="U50" s="166"/>
      <c r="V50" s="166"/>
      <c r="W50" s="134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66"/>
      <c r="C51" s="166"/>
      <c r="D51" s="166"/>
      <c r="E51" s="167"/>
      <c r="F51" s="168"/>
      <c r="G51" s="168"/>
      <c r="H51" s="168"/>
      <c r="I51" s="168"/>
      <c r="J51" s="168"/>
      <c r="K51" s="168"/>
      <c r="L51" s="168"/>
      <c r="M51" s="169"/>
      <c r="N51" s="108"/>
      <c r="O51" s="108"/>
      <c r="P51" s="134" t="s">
        <v>54</v>
      </c>
      <c r="Q51" s="166" t="s">
        <v>54</v>
      </c>
      <c r="R51" s="166"/>
      <c r="S51" s="166"/>
      <c r="T51" s="166"/>
      <c r="U51" s="166"/>
      <c r="V51" s="166"/>
      <c r="W51" s="134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66"/>
      <c r="C52" s="166"/>
      <c r="D52" s="166"/>
      <c r="E52" s="167"/>
      <c r="F52" s="168"/>
      <c r="G52" s="168"/>
      <c r="H52" s="168"/>
      <c r="I52" s="168"/>
      <c r="J52" s="168"/>
      <c r="K52" s="168"/>
      <c r="L52" s="168"/>
      <c r="M52" s="169"/>
      <c r="N52" s="108"/>
      <c r="O52" s="108"/>
      <c r="P52" s="134" t="s">
        <v>54</v>
      </c>
      <c r="Q52" s="166" t="s">
        <v>54</v>
      </c>
      <c r="R52" s="166"/>
      <c r="S52" s="166"/>
      <c r="T52" s="166"/>
      <c r="U52" s="166"/>
      <c r="V52" s="166"/>
      <c r="W52" s="134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66"/>
      <c r="C53" s="166"/>
      <c r="D53" s="166"/>
      <c r="E53" s="167"/>
      <c r="F53" s="168"/>
      <c r="G53" s="168"/>
      <c r="H53" s="168"/>
      <c r="I53" s="168"/>
      <c r="J53" s="168"/>
      <c r="K53" s="168"/>
      <c r="L53" s="168"/>
      <c r="M53" s="169"/>
      <c r="N53" s="108"/>
      <c r="O53" s="108"/>
      <c r="P53" s="134" t="s">
        <v>54</v>
      </c>
      <c r="Q53" s="166" t="s">
        <v>54</v>
      </c>
      <c r="R53" s="166"/>
      <c r="S53" s="166"/>
      <c r="T53" s="166"/>
      <c r="U53" s="166"/>
      <c r="V53" s="166"/>
      <c r="W53" s="134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66"/>
      <c r="C54" s="166"/>
      <c r="D54" s="166"/>
      <c r="E54" s="167"/>
      <c r="F54" s="168"/>
      <c r="G54" s="168"/>
      <c r="H54" s="168"/>
      <c r="I54" s="168"/>
      <c r="J54" s="168"/>
      <c r="K54" s="168"/>
      <c r="L54" s="168"/>
      <c r="M54" s="169"/>
      <c r="N54" s="108"/>
      <c r="O54" s="108"/>
      <c r="P54" s="134" t="s">
        <v>54</v>
      </c>
      <c r="Q54" s="166" t="s">
        <v>54</v>
      </c>
      <c r="R54" s="166"/>
      <c r="S54" s="166"/>
      <c r="T54" s="166"/>
      <c r="U54" s="166"/>
      <c r="V54" s="166"/>
      <c r="W54" s="134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66"/>
      <c r="C55" s="166"/>
      <c r="D55" s="166"/>
      <c r="E55" s="167"/>
      <c r="F55" s="168"/>
      <c r="G55" s="168"/>
      <c r="H55" s="168"/>
      <c r="I55" s="168"/>
      <c r="J55" s="168"/>
      <c r="K55" s="168"/>
      <c r="L55" s="168"/>
      <c r="M55" s="169"/>
      <c r="N55" s="108"/>
      <c r="O55" s="108"/>
      <c r="P55" s="134" t="s">
        <v>54</v>
      </c>
      <c r="Q55" s="166" t="s">
        <v>54</v>
      </c>
      <c r="R55" s="166"/>
      <c r="S55" s="166"/>
      <c r="T55" s="166"/>
      <c r="U55" s="166"/>
      <c r="V55" s="166"/>
      <c r="W55" s="134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66"/>
      <c r="C56" s="166"/>
      <c r="D56" s="166"/>
      <c r="E56" s="167"/>
      <c r="F56" s="168"/>
      <c r="G56" s="168"/>
      <c r="H56" s="168"/>
      <c r="I56" s="168"/>
      <c r="J56" s="168"/>
      <c r="K56" s="168"/>
      <c r="L56" s="168"/>
      <c r="M56" s="169"/>
      <c r="N56" s="108"/>
      <c r="O56" s="108"/>
      <c r="P56" s="134" t="s">
        <v>54</v>
      </c>
      <c r="Q56" s="166" t="s">
        <v>54</v>
      </c>
      <c r="R56" s="166"/>
      <c r="S56" s="166"/>
      <c r="T56" s="166"/>
      <c r="U56" s="166"/>
      <c r="V56" s="166"/>
      <c r="W56" s="134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66"/>
      <c r="C57" s="166"/>
      <c r="D57" s="166"/>
      <c r="E57" s="167"/>
      <c r="F57" s="168"/>
      <c r="G57" s="168"/>
      <c r="H57" s="168"/>
      <c r="I57" s="168"/>
      <c r="J57" s="168"/>
      <c r="K57" s="168"/>
      <c r="L57" s="168"/>
      <c r="M57" s="169"/>
      <c r="N57" s="108"/>
      <c r="O57" s="108"/>
      <c r="P57" s="134" t="s">
        <v>54</v>
      </c>
      <c r="Q57" s="166" t="s">
        <v>54</v>
      </c>
      <c r="R57" s="166"/>
      <c r="S57" s="166"/>
      <c r="T57" s="166"/>
      <c r="U57" s="166"/>
      <c r="V57" s="166"/>
      <c r="W57" s="134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66"/>
      <c r="C58" s="166"/>
      <c r="D58" s="166"/>
      <c r="E58" s="167"/>
      <c r="F58" s="168"/>
      <c r="G58" s="168"/>
      <c r="H58" s="168"/>
      <c r="I58" s="168"/>
      <c r="J58" s="168"/>
      <c r="K58" s="168"/>
      <c r="L58" s="168"/>
      <c r="M58" s="169"/>
      <c r="N58" s="108"/>
      <c r="O58" s="108"/>
      <c r="P58" s="134" t="s">
        <v>54</v>
      </c>
      <c r="Q58" s="166" t="s">
        <v>54</v>
      </c>
      <c r="R58" s="166"/>
      <c r="S58" s="166"/>
      <c r="T58" s="166"/>
      <c r="U58" s="166"/>
      <c r="V58" s="166"/>
      <c r="W58" s="134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66"/>
      <c r="C59" s="166"/>
      <c r="D59" s="166"/>
      <c r="E59" s="167"/>
      <c r="F59" s="168"/>
      <c r="G59" s="168"/>
      <c r="H59" s="168"/>
      <c r="I59" s="168"/>
      <c r="J59" s="168"/>
      <c r="K59" s="168"/>
      <c r="L59" s="168"/>
      <c r="M59" s="169"/>
      <c r="N59" s="108"/>
      <c r="O59" s="108"/>
      <c r="P59" s="134" t="s">
        <v>54</v>
      </c>
      <c r="Q59" s="166" t="s">
        <v>54</v>
      </c>
      <c r="R59" s="166"/>
      <c r="S59" s="166"/>
      <c r="T59" s="166"/>
      <c r="U59" s="166"/>
      <c r="V59" s="166"/>
      <c r="W59" s="134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66"/>
      <c r="C60" s="166"/>
      <c r="D60" s="166"/>
      <c r="E60" s="167"/>
      <c r="F60" s="168"/>
      <c r="G60" s="168"/>
      <c r="H60" s="168"/>
      <c r="I60" s="168"/>
      <c r="J60" s="168"/>
      <c r="K60" s="168"/>
      <c r="L60" s="168"/>
      <c r="M60" s="169"/>
      <c r="N60" s="108"/>
      <c r="O60" s="108"/>
      <c r="P60" s="134" t="s">
        <v>54</v>
      </c>
      <c r="Q60" s="166" t="s">
        <v>54</v>
      </c>
      <c r="R60" s="166"/>
      <c r="S60" s="166"/>
      <c r="T60" s="166"/>
      <c r="U60" s="166"/>
      <c r="V60" s="166"/>
      <c r="W60" s="134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66"/>
      <c r="C61" s="166"/>
      <c r="D61" s="166"/>
      <c r="E61" s="167"/>
      <c r="F61" s="168"/>
      <c r="G61" s="168"/>
      <c r="H61" s="168"/>
      <c r="I61" s="168"/>
      <c r="J61" s="168"/>
      <c r="K61" s="168"/>
      <c r="L61" s="168"/>
      <c r="M61" s="169"/>
      <c r="N61" s="108"/>
      <c r="O61" s="108"/>
      <c r="P61" s="134" t="s">
        <v>54</v>
      </c>
      <c r="Q61" s="166" t="s">
        <v>54</v>
      </c>
      <c r="R61" s="166"/>
      <c r="S61" s="166"/>
      <c r="T61" s="166"/>
      <c r="U61" s="166"/>
      <c r="V61" s="166"/>
      <c r="W61" s="134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66"/>
      <c r="C62" s="166"/>
      <c r="D62" s="166"/>
      <c r="E62" s="167"/>
      <c r="F62" s="168"/>
      <c r="G62" s="168"/>
      <c r="H62" s="168"/>
      <c r="I62" s="168"/>
      <c r="J62" s="168"/>
      <c r="K62" s="168"/>
      <c r="L62" s="168"/>
      <c r="M62" s="169"/>
      <c r="N62" s="108"/>
      <c r="O62" s="108"/>
      <c r="P62" s="134" t="s">
        <v>54</v>
      </c>
      <c r="Q62" s="166" t="s">
        <v>54</v>
      </c>
      <c r="R62" s="166"/>
      <c r="S62" s="166"/>
      <c r="T62" s="166"/>
      <c r="U62" s="166"/>
      <c r="V62" s="166"/>
      <c r="W62" s="134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66"/>
      <c r="C63" s="166"/>
      <c r="D63" s="166"/>
      <c r="E63" s="167"/>
      <c r="F63" s="168"/>
      <c r="G63" s="168"/>
      <c r="H63" s="168"/>
      <c r="I63" s="168"/>
      <c r="J63" s="168"/>
      <c r="K63" s="168"/>
      <c r="L63" s="168"/>
      <c r="M63" s="169"/>
      <c r="N63" s="108"/>
      <c r="O63" s="108"/>
      <c r="P63" s="134" t="s">
        <v>54</v>
      </c>
      <c r="Q63" s="166" t="s">
        <v>54</v>
      </c>
      <c r="R63" s="166"/>
      <c r="S63" s="166"/>
      <c r="T63" s="166"/>
      <c r="U63" s="166"/>
      <c r="V63" s="166"/>
      <c r="W63" s="134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66"/>
      <c r="C64" s="166"/>
      <c r="D64" s="166"/>
      <c r="E64" s="167"/>
      <c r="F64" s="168"/>
      <c r="G64" s="168"/>
      <c r="H64" s="168"/>
      <c r="I64" s="168"/>
      <c r="J64" s="168"/>
      <c r="K64" s="168"/>
      <c r="L64" s="168"/>
      <c r="M64" s="169"/>
      <c r="N64" s="108"/>
      <c r="O64" s="108"/>
      <c r="P64" s="134" t="s">
        <v>54</v>
      </c>
      <c r="Q64" s="166" t="s">
        <v>54</v>
      </c>
      <c r="R64" s="166"/>
      <c r="S64" s="166"/>
      <c r="T64" s="166"/>
      <c r="U64" s="166"/>
      <c r="V64" s="166"/>
      <c r="W64" s="134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66"/>
      <c r="C65" s="166"/>
      <c r="D65" s="166"/>
      <c r="E65" s="167"/>
      <c r="F65" s="168"/>
      <c r="G65" s="168"/>
      <c r="H65" s="168"/>
      <c r="I65" s="168"/>
      <c r="J65" s="168"/>
      <c r="K65" s="168"/>
      <c r="L65" s="168"/>
      <c r="M65" s="169"/>
      <c r="N65" s="108"/>
      <c r="O65" s="108"/>
      <c r="P65" s="134" t="s">
        <v>54</v>
      </c>
      <c r="Q65" s="166" t="s">
        <v>54</v>
      </c>
      <c r="R65" s="166"/>
      <c r="S65" s="166"/>
      <c r="T65" s="166"/>
      <c r="U65" s="166"/>
      <c r="V65" s="166"/>
      <c r="W65" s="134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66"/>
      <c r="C66" s="166"/>
      <c r="D66" s="166"/>
      <c r="E66" s="167"/>
      <c r="F66" s="168"/>
      <c r="G66" s="168"/>
      <c r="H66" s="168"/>
      <c r="I66" s="168"/>
      <c r="J66" s="168"/>
      <c r="K66" s="168"/>
      <c r="L66" s="168"/>
      <c r="M66" s="169"/>
      <c r="N66" s="108"/>
      <c r="O66" s="108"/>
      <c r="P66" s="134" t="s">
        <v>54</v>
      </c>
      <c r="Q66" s="166" t="s">
        <v>54</v>
      </c>
      <c r="R66" s="166"/>
      <c r="S66" s="166"/>
      <c r="T66" s="166"/>
      <c r="U66" s="166"/>
      <c r="V66" s="166"/>
      <c r="W66" s="134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66"/>
      <c r="C67" s="166"/>
      <c r="D67" s="166"/>
      <c r="E67" s="167"/>
      <c r="F67" s="168"/>
      <c r="G67" s="168"/>
      <c r="H67" s="168"/>
      <c r="I67" s="168"/>
      <c r="J67" s="168"/>
      <c r="K67" s="168"/>
      <c r="L67" s="168"/>
      <c r="M67" s="169"/>
      <c r="N67" s="108"/>
      <c r="O67" s="108"/>
      <c r="P67" s="134" t="s">
        <v>54</v>
      </c>
      <c r="Q67" s="166" t="s">
        <v>54</v>
      </c>
      <c r="R67" s="166"/>
      <c r="S67" s="166"/>
      <c r="T67" s="166"/>
      <c r="U67" s="166"/>
      <c r="V67" s="166"/>
      <c r="W67" s="134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66"/>
      <c r="C68" s="166"/>
      <c r="D68" s="166"/>
      <c r="E68" s="167"/>
      <c r="F68" s="168"/>
      <c r="G68" s="168"/>
      <c r="H68" s="168"/>
      <c r="I68" s="168"/>
      <c r="J68" s="168"/>
      <c r="K68" s="168"/>
      <c r="L68" s="168"/>
      <c r="M68" s="169"/>
      <c r="N68" s="108"/>
      <c r="O68" s="108"/>
      <c r="P68" s="134" t="s">
        <v>54</v>
      </c>
      <c r="Q68" s="166" t="s">
        <v>54</v>
      </c>
      <c r="R68" s="166"/>
      <c r="S68" s="166"/>
      <c r="T68" s="166"/>
      <c r="U68" s="166"/>
      <c r="V68" s="166"/>
      <c r="W68" s="134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66"/>
      <c r="C69" s="166"/>
      <c r="D69" s="166"/>
      <c r="E69" s="167"/>
      <c r="F69" s="168"/>
      <c r="G69" s="168"/>
      <c r="H69" s="168"/>
      <c r="I69" s="168"/>
      <c r="J69" s="168"/>
      <c r="K69" s="168"/>
      <c r="L69" s="168"/>
      <c r="M69" s="169"/>
      <c r="N69" s="108"/>
      <c r="O69" s="108"/>
      <c r="P69" s="134" t="s">
        <v>54</v>
      </c>
      <c r="Q69" s="166" t="s">
        <v>54</v>
      </c>
      <c r="R69" s="166"/>
      <c r="S69" s="166"/>
      <c r="T69" s="166"/>
      <c r="U69" s="166"/>
      <c r="V69" s="166"/>
      <c r="W69" s="134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66"/>
      <c r="C70" s="166"/>
      <c r="D70" s="166"/>
      <c r="E70" s="167"/>
      <c r="F70" s="168"/>
      <c r="G70" s="168"/>
      <c r="H70" s="168"/>
      <c r="I70" s="168"/>
      <c r="J70" s="168"/>
      <c r="K70" s="168"/>
      <c r="L70" s="168"/>
      <c r="M70" s="169"/>
      <c r="N70" s="108"/>
      <c r="O70" s="108"/>
      <c r="P70" s="134" t="s">
        <v>54</v>
      </c>
      <c r="Q70" s="166" t="s">
        <v>54</v>
      </c>
      <c r="R70" s="166"/>
      <c r="S70" s="166"/>
      <c r="T70" s="166"/>
      <c r="U70" s="166"/>
      <c r="V70" s="166"/>
      <c r="W70" s="134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66"/>
      <c r="C71" s="166"/>
      <c r="D71" s="166"/>
      <c r="E71" s="167"/>
      <c r="F71" s="168"/>
      <c r="G71" s="168"/>
      <c r="H71" s="168"/>
      <c r="I71" s="168"/>
      <c r="J71" s="168"/>
      <c r="K71" s="168"/>
      <c r="L71" s="168"/>
      <c r="M71" s="169"/>
      <c r="N71" s="108"/>
      <c r="O71" s="108"/>
      <c r="P71" s="134" t="s">
        <v>54</v>
      </c>
      <c r="Q71" s="166" t="s">
        <v>54</v>
      </c>
      <c r="R71" s="166"/>
      <c r="S71" s="166"/>
      <c r="T71" s="166"/>
      <c r="U71" s="166"/>
      <c r="V71" s="166"/>
      <c r="W71" s="134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66"/>
      <c r="C72" s="166"/>
      <c r="D72" s="166"/>
      <c r="E72" s="167"/>
      <c r="F72" s="168"/>
      <c r="G72" s="168"/>
      <c r="H72" s="168"/>
      <c r="I72" s="168"/>
      <c r="J72" s="168"/>
      <c r="K72" s="168"/>
      <c r="L72" s="168"/>
      <c r="M72" s="169"/>
      <c r="N72" s="108"/>
      <c r="O72" s="108"/>
      <c r="P72" s="134" t="s">
        <v>54</v>
      </c>
      <c r="Q72" s="166" t="s">
        <v>54</v>
      </c>
      <c r="R72" s="166"/>
      <c r="S72" s="166"/>
      <c r="T72" s="166"/>
      <c r="U72" s="166"/>
      <c r="V72" s="166"/>
      <c r="W72" s="134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66"/>
      <c r="C73" s="166"/>
      <c r="D73" s="166"/>
      <c r="E73" s="167"/>
      <c r="F73" s="168"/>
      <c r="G73" s="168"/>
      <c r="H73" s="168"/>
      <c r="I73" s="168"/>
      <c r="J73" s="168"/>
      <c r="K73" s="168"/>
      <c r="L73" s="168"/>
      <c r="M73" s="169"/>
      <c r="N73" s="108"/>
      <c r="O73" s="108"/>
      <c r="P73" s="134" t="s">
        <v>54</v>
      </c>
      <c r="Q73" s="166" t="s">
        <v>54</v>
      </c>
      <c r="R73" s="166"/>
      <c r="S73" s="166"/>
      <c r="T73" s="166"/>
      <c r="U73" s="166"/>
      <c r="V73" s="166"/>
      <c r="W73" s="134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66"/>
      <c r="C74" s="166"/>
      <c r="D74" s="166"/>
      <c r="E74" s="167"/>
      <c r="F74" s="168"/>
      <c r="G74" s="168"/>
      <c r="H74" s="168"/>
      <c r="I74" s="168"/>
      <c r="J74" s="168"/>
      <c r="K74" s="168"/>
      <c r="L74" s="168"/>
      <c r="M74" s="169"/>
      <c r="N74" s="108"/>
      <c r="O74" s="108"/>
      <c r="P74" s="134" t="s">
        <v>54</v>
      </c>
      <c r="Q74" s="166" t="s">
        <v>54</v>
      </c>
      <c r="R74" s="166"/>
      <c r="S74" s="166"/>
      <c r="T74" s="166"/>
      <c r="U74" s="166"/>
      <c r="V74" s="166"/>
      <c r="W74" s="134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66"/>
      <c r="C75" s="166"/>
      <c r="D75" s="166"/>
      <c r="E75" s="167"/>
      <c r="F75" s="168"/>
      <c r="G75" s="168"/>
      <c r="H75" s="168"/>
      <c r="I75" s="168"/>
      <c r="J75" s="168"/>
      <c r="K75" s="168"/>
      <c r="L75" s="168"/>
      <c r="M75" s="169"/>
      <c r="N75" s="108"/>
      <c r="O75" s="108"/>
      <c r="P75" s="134" t="s">
        <v>54</v>
      </c>
      <c r="Q75" s="166" t="s">
        <v>54</v>
      </c>
      <c r="R75" s="166"/>
      <c r="S75" s="166"/>
      <c r="T75" s="166"/>
      <c r="U75" s="166"/>
      <c r="V75" s="166"/>
      <c r="W75" s="134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66"/>
      <c r="C76" s="166"/>
      <c r="D76" s="166"/>
      <c r="E76" s="167"/>
      <c r="F76" s="168"/>
      <c r="G76" s="168"/>
      <c r="H76" s="168"/>
      <c r="I76" s="168"/>
      <c r="J76" s="168"/>
      <c r="K76" s="168"/>
      <c r="L76" s="168"/>
      <c r="M76" s="169"/>
      <c r="N76" s="108"/>
      <c r="O76" s="108"/>
      <c r="P76" s="134" t="s">
        <v>54</v>
      </c>
      <c r="Q76" s="166" t="s">
        <v>54</v>
      </c>
      <c r="R76" s="166"/>
      <c r="S76" s="166"/>
      <c r="T76" s="166"/>
      <c r="U76" s="166"/>
      <c r="V76" s="166"/>
      <c r="W76" s="134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66"/>
      <c r="C77" s="166"/>
      <c r="D77" s="166"/>
      <c r="E77" s="167"/>
      <c r="F77" s="168"/>
      <c r="G77" s="168"/>
      <c r="H77" s="168"/>
      <c r="I77" s="168"/>
      <c r="J77" s="168"/>
      <c r="K77" s="168"/>
      <c r="L77" s="168"/>
      <c r="M77" s="169"/>
      <c r="N77" s="108"/>
      <c r="O77" s="108"/>
      <c r="P77" s="134" t="s">
        <v>54</v>
      </c>
      <c r="Q77" s="166" t="s">
        <v>54</v>
      </c>
      <c r="R77" s="166"/>
      <c r="S77" s="166"/>
      <c r="T77" s="166"/>
      <c r="U77" s="166"/>
      <c r="V77" s="166"/>
      <c r="W77" s="134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112"/>
      <c r="O78" s="112"/>
      <c r="P78" s="134" t="s">
        <v>54</v>
      </c>
      <c r="Q78" s="166" t="s">
        <v>54</v>
      </c>
      <c r="R78" s="166"/>
      <c r="S78" s="166"/>
      <c r="T78" s="166"/>
      <c r="U78" s="166"/>
      <c r="V78" s="166"/>
      <c r="W78" s="134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112"/>
      <c r="O79" s="112"/>
      <c r="P79" s="134" t="s">
        <v>54</v>
      </c>
      <c r="Q79" s="166" t="s">
        <v>54</v>
      </c>
      <c r="R79" s="166"/>
      <c r="S79" s="166"/>
      <c r="T79" s="166"/>
      <c r="U79" s="166"/>
      <c r="V79" s="166"/>
      <c r="W79" s="134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112"/>
      <c r="O80" s="112"/>
      <c r="P80" s="134" t="s">
        <v>54</v>
      </c>
      <c r="Q80" s="166" t="s">
        <v>54</v>
      </c>
      <c r="R80" s="166"/>
      <c r="S80" s="166"/>
      <c r="T80" s="166"/>
      <c r="U80" s="166"/>
      <c r="V80" s="166"/>
      <c r="W80" s="134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112"/>
      <c r="O81" s="112"/>
      <c r="P81" s="134" t="s">
        <v>54</v>
      </c>
      <c r="Q81" s="166" t="s">
        <v>54</v>
      </c>
      <c r="R81" s="166"/>
      <c r="S81" s="166"/>
      <c r="T81" s="166"/>
      <c r="U81" s="166"/>
      <c r="V81" s="166"/>
      <c r="W81" s="134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112"/>
      <c r="O82" s="112"/>
      <c r="P82" s="134" t="s">
        <v>54</v>
      </c>
      <c r="Q82" s="166" t="s">
        <v>54</v>
      </c>
      <c r="R82" s="166"/>
      <c r="S82" s="166"/>
      <c r="T82" s="166"/>
      <c r="U82" s="166"/>
      <c r="V82" s="166"/>
      <c r="W82" s="134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112"/>
      <c r="O83" s="112"/>
      <c r="P83" s="134" t="s">
        <v>54</v>
      </c>
      <c r="Q83" s="166" t="s">
        <v>54</v>
      </c>
      <c r="R83" s="166"/>
      <c r="S83" s="166"/>
      <c r="T83" s="166"/>
      <c r="U83" s="166"/>
      <c r="V83" s="166"/>
      <c r="W83" s="134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0"/>
      <c r="C84" s="170"/>
      <c r="D84" s="170"/>
      <c r="E84" s="171"/>
      <c r="F84" s="172"/>
      <c r="G84" s="172"/>
      <c r="H84" s="172"/>
      <c r="I84" s="172"/>
      <c r="J84" s="172"/>
      <c r="K84" s="172"/>
      <c r="L84" s="172"/>
      <c r="M84" s="173"/>
      <c r="N84" s="112"/>
      <c r="O84" s="112"/>
      <c r="P84" s="134" t="s">
        <v>54</v>
      </c>
      <c r="Q84" s="166" t="s">
        <v>54</v>
      </c>
      <c r="R84" s="166"/>
      <c r="S84" s="166"/>
      <c r="T84" s="166"/>
      <c r="U84" s="166"/>
      <c r="V84" s="166"/>
      <c r="W84" s="134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112"/>
      <c r="O85" s="112"/>
      <c r="P85" s="134" t="s">
        <v>54</v>
      </c>
      <c r="Q85" s="166" t="s">
        <v>54</v>
      </c>
      <c r="R85" s="166"/>
      <c r="S85" s="166"/>
      <c r="T85" s="166"/>
      <c r="U85" s="166"/>
      <c r="V85" s="166"/>
      <c r="W85" s="134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0"/>
      <c r="C86" s="170"/>
      <c r="D86" s="170"/>
      <c r="E86" s="171"/>
      <c r="F86" s="172"/>
      <c r="G86" s="172"/>
      <c r="H86" s="172"/>
      <c r="I86" s="172"/>
      <c r="J86" s="172"/>
      <c r="K86" s="172"/>
      <c r="L86" s="172"/>
      <c r="M86" s="173"/>
      <c r="N86" s="112"/>
      <c r="O86" s="112"/>
      <c r="P86" s="134" t="s">
        <v>54</v>
      </c>
      <c r="Q86" s="166" t="s">
        <v>54</v>
      </c>
      <c r="R86" s="166"/>
      <c r="S86" s="166"/>
      <c r="T86" s="166"/>
      <c r="U86" s="166"/>
      <c r="V86" s="166"/>
      <c r="W86" s="134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112"/>
      <c r="O87" s="112"/>
      <c r="P87" s="134" t="s">
        <v>54</v>
      </c>
      <c r="Q87" s="166" t="s">
        <v>54</v>
      </c>
      <c r="R87" s="166"/>
      <c r="S87" s="166"/>
      <c r="T87" s="166"/>
      <c r="U87" s="166"/>
      <c r="V87" s="166"/>
      <c r="W87" s="134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0"/>
      <c r="C88" s="170"/>
      <c r="D88" s="170"/>
      <c r="E88" s="171"/>
      <c r="F88" s="172"/>
      <c r="G88" s="172"/>
      <c r="H88" s="172"/>
      <c r="I88" s="172"/>
      <c r="J88" s="172"/>
      <c r="K88" s="172"/>
      <c r="L88" s="172"/>
      <c r="M88" s="173"/>
      <c r="N88" s="112"/>
      <c r="O88" s="112"/>
      <c r="P88" s="134" t="s">
        <v>54</v>
      </c>
      <c r="Q88" s="166" t="s">
        <v>54</v>
      </c>
      <c r="R88" s="166"/>
      <c r="S88" s="166"/>
      <c r="T88" s="166"/>
      <c r="U88" s="166"/>
      <c r="V88" s="166"/>
      <c r="W88" s="134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112"/>
      <c r="O89" s="112"/>
      <c r="P89" s="134" t="s">
        <v>54</v>
      </c>
      <c r="Q89" s="166" t="s">
        <v>54</v>
      </c>
      <c r="R89" s="166"/>
      <c r="S89" s="166"/>
      <c r="T89" s="166"/>
      <c r="U89" s="166"/>
      <c r="V89" s="166"/>
      <c r="W89" s="134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0"/>
      <c r="C90" s="170"/>
      <c r="D90" s="170"/>
      <c r="E90" s="171"/>
      <c r="F90" s="172"/>
      <c r="G90" s="172"/>
      <c r="H90" s="172"/>
      <c r="I90" s="172"/>
      <c r="J90" s="172"/>
      <c r="K90" s="172"/>
      <c r="L90" s="172"/>
      <c r="M90" s="173"/>
      <c r="N90" s="112"/>
      <c r="O90" s="112"/>
      <c r="P90" s="134" t="s">
        <v>54</v>
      </c>
      <c r="Q90" s="166" t="s">
        <v>54</v>
      </c>
      <c r="R90" s="166"/>
      <c r="S90" s="166"/>
      <c r="T90" s="166"/>
      <c r="U90" s="166"/>
      <c r="V90" s="166"/>
      <c r="W90" s="134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112"/>
      <c r="O91" s="112"/>
      <c r="P91" s="134" t="s">
        <v>54</v>
      </c>
      <c r="Q91" s="166" t="s">
        <v>54</v>
      </c>
      <c r="R91" s="166"/>
      <c r="S91" s="166"/>
      <c r="T91" s="166"/>
      <c r="U91" s="166"/>
      <c r="V91" s="166"/>
      <c r="W91" s="134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0"/>
      <c r="C92" s="170"/>
      <c r="D92" s="170"/>
      <c r="E92" s="171"/>
      <c r="F92" s="172"/>
      <c r="G92" s="172"/>
      <c r="H92" s="172"/>
      <c r="I92" s="172"/>
      <c r="J92" s="172"/>
      <c r="K92" s="172"/>
      <c r="L92" s="172"/>
      <c r="M92" s="173"/>
      <c r="N92" s="112"/>
      <c r="O92" s="112"/>
      <c r="P92" s="134" t="s">
        <v>54</v>
      </c>
      <c r="Q92" s="166" t="s">
        <v>54</v>
      </c>
      <c r="R92" s="166"/>
      <c r="S92" s="166"/>
      <c r="T92" s="166"/>
      <c r="U92" s="166"/>
      <c r="V92" s="166"/>
      <c r="W92" s="134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0"/>
      <c r="C93" s="170"/>
      <c r="D93" s="170"/>
      <c r="E93" s="171"/>
      <c r="F93" s="172"/>
      <c r="G93" s="172"/>
      <c r="H93" s="172"/>
      <c r="I93" s="172"/>
      <c r="J93" s="172"/>
      <c r="K93" s="172"/>
      <c r="L93" s="172"/>
      <c r="M93" s="173"/>
      <c r="N93" s="112"/>
      <c r="O93" s="112"/>
      <c r="P93" s="134" t="s">
        <v>54</v>
      </c>
      <c r="Q93" s="166" t="s">
        <v>54</v>
      </c>
      <c r="R93" s="166"/>
      <c r="S93" s="166"/>
      <c r="T93" s="166"/>
      <c r="U93" s="166"/>
      <c r="V93" s="166"/>
      <c r="W93" s="134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08"/>
      <c r="O94" s="108"/>
      <c r="P94" s="134" t="s">
        <v>54</v>
      </c>
      <c r="Q94" s="166" t="s">
        <v>54</v>
      </c>
      <c r="R94" s="166"/>
      <c r="S94" s="166"/>
      <c r="T94" s="166"/>
      <c r="U94" s="166"/>
      <c r="V94" s="166"/>
      <c r="W94" s="134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0"/>
      <c r="C95" s="170"/>
      <c r="D95" s="170"/>
      <c r="E95" s="171"/>
      <c r="F95" s="172"/>
      <c r="G95" s="172"/>
      <c r="H95" s="172"/>
      <c r="I95" s="172"/>
      <c r="J95" s="172"/>
      <c r="K95" s="172"/>
      <c r="L95" s="172"/>
      <c r="M95" s="173"/>
      <c r="N95" s="112"/>
      <c r="O95" s="112"/>
      <c r="P95" s="134" t="s">
        <v>54</v>
      </c>
      <c r="Q95" s="166" t="s">
        <v>54</v>
      </c>
      <c r="R95" s="166"/>
      <c r="S95" s="166"/>
      <c r="T95" s="166"/>
      <c r="U95" s="166"/>
      <c r="V95" s="166"/>
      <c r="W95" s="134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08"/>
      <c r="O96" s="108"/>
      <c r="P96" s="134" t="s">
        <v>54</v>
      </c>
      <c r="Q96" s="166" t="s">
        <v>54</v>
      </c>
      <c r="R96" s="166"/>
      <c r="S96" s="166"/>
      <c r="T96" s="166"/>
      <c r="U96" s="166"/>
      <c r="V96" s="166"/>
      <c r="W96" s="134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0"/>
      <c r="C97" s="170"/>
      <c r="D97" s="170"/>
      <c r="E97" s="171"/>
      <c r="F97" s="172"/>
      <c r="G97" s="172"/>
      <c r="H97" s="172"/>
      <c r="I97" s="172"/>
      <c r="J97" s="172"/>
      <c r="K97" s="172"/>
      <c r="L97" s="172"/>
      <c r="M97" s="173"/>
      <c r="N97" s="112"/>
      <c r="O97" s="112"/>
      <c r="P97" s="134" t="s">
        <v>54</v>
      </c>
      <c r="Q97" s="166" t="s">
        <v>54</v>
      </c>
      <c r="R97" s="166"/>
      <c r="S97" s="166"/>
      <c r="T97" s="166"/>
      <c r="U97" s="166"/>
      <c r="V97" s="166"/>
      <c r="W97" s="134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08"/>
      <c r="O98" s="108"/>
      <c r="P98" s="134" t="s">
        <v>54</v>
      </c>
      <c r="Q98" s="166" t="s">
        <v>54</v>
      </c>
      <c r="R98" s="166"/>
      <c r="S98" s="166"/>
      <c r="T98" s="166"/>
      <c r="U98" s="166"/>
      <c r="V98" s="166"/>
      <c r="W98" s="134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0"/>
      <c r="C99" s="170"/>
      <c r="D99" s="170"/>
      <c r="E99" s="171"/>
      <c r="F99" s="172"/>
      <c r="G99" s="172"/>
      <c r="H99" s="172"/>
      <c r="I99" s="172"/>
      <c r="J99" s="172"/>
      <c r="K99" s="172"/>
      <c r="L99" s="172"/>
      <c r="M99" s="173"/>
      <c r="N99" s="112"/>
      <c r="O99" s="112"/>
      <c r="P99" s="134" t="s">
        <v>54</v>
      </c>
      <c r="Q99" s="166" t="s">
        <v>54</v>
      </c>
      <c r="R99" s="166"/>
      <c r="S99" s="166"/>
      <c r="T99" s="166"/>
      <c r="U99" s="166"/>
      <c r="V99" s="166"/>
      <c r="W99" s="134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08"/>
      <c r="O100" s="108"/>
      <c r="P100" s="134" t="s">
        <v>54</v>
      </c>
      <c r="Q100" s="166" t="s">
        <v>54</v>
      </c>
      <c r="R100" s="166"/>
      <c r="S100" s="166"/>
      <c r="T100" s="166"/>
      <c r="U100" s="166"/>
      <c r="V100" s="166"/>
      <c r="W100" s="134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0"/>
      <c r="C101" s="170"/>
      <c r="D101" s="170"/>
      <c r="E101" s="171"/>
      <c r="F101" s="172"/>
      <c r="G101" s="172"/>
      <c r="H101" s="172"/>
      <c r="I101" s="172"/>
      <c r="J101" s="172"/>
      <c r="K101" s="172"/>
      <c r="L101" s="172"/>
      <c r="M101" s="173"/>
      <c r="N101" s="112"/>
      <c r="O101" s="112"/>
      <c r="P101" s="134" t="s">
        <v>54</v>
      </c>
      <c r="Q101" s="166" t="s">
        <v>54</v>
      </c>
      <c r="R101" s="166"/>
      <c r="S101" s="166"/>
      <c r="T101" s="166"/>
      <c r="U101" s="166"/>
      <c r="V101" s="166"/>
      <c r="W101" s="134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08"/>
      <c r="O102" s="108"/>
      <c r="P102" s="134" t="s">
        <v>54</v>
      </c>
      <c r="Q102" s="166" t="s">
        <v>54</v>
      </c>
      <c r="R102" s="166"/>
      <c r="S102" s="166"/>
      <c r="T102" s="166"/>
      <c r="U102" s="166"/>
      <c r="V102" s="166"/>
      <c r="W102" s="134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08"/>
      <c r="O103" s="108"/>
      <c r="P103" s="134" t="s">
        <v>54</v>
      </c>
      <c r="Q103" s="166" t="s">
        <v>54</v>
      </c>
      <c r="R103" s="166"/>
      <c r="S103" s="166"/>
      <c r="T103" s="166"/>
      <c r="U103" s="166"/>
      <c r="V103" s="166"/>
      <c r="W103" s="134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19"/>
      <c r="O104" s="119"/>
      <c r="P104" s="174"/>
      <c r="Q104" s="174"/>
      <c r="R104" s="174"/>
      <c r="S104" s="174"/>
      <c r="T104" s="174"/>
      <c r="U104" s="174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19"/>
      <c r="O105" s="119"/>
      <c r="P105" s="174"/>
      <c r="Q105" s="174"/>
      <c r="R105" s="174"/>
      <c r="S105" s="174"/>
      <c r="T105" s="174"/>
      <c r="U105" s="174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19"/>
      <c r="O106" s="119"/>
      <c r="P106" s="174"/>
      <c r="Q106" s="174"/>
      <c r="R106" s="174"/>
      <c r="S106" s="174"/>
      <c r="T106" s="174"/>
      <c r="U106" s="174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19"/>
      <c r="O107" s="119"/>
      <c r="P107" s="174"/>
      <c r="Q107" s="174"/>
      <c r="R107" s="174"/>
      <c r="S107" s="174"/>
      <c r="T107" s="174"/>
      <c r="U107" s="174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19"/>
      <c r="O108" s="119"/>
      <c r="P108" s="174"/>
      <c r="Q108" s="174"/>
      <c r="R108" s="174"/>
      <c r="S108" s="174"/>
      <c r="T108" s="174"/>
      <c r="U108" s="174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19"/>
      <c r="O109" s="119"/>
      <c r="P109" s="174"/>
      <c r="Q109" s="174"/>
      <c r="R109" s="174"/>
      <c r="S109" s="174"/>
      <c r="T109" s="174"/>
      <c r="U109" s="174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19"/>
      <c r="O110" s="119"/>
      <c r="P110" s="174"/>
      <c r="Q110" s="174"/>
      <c r="R110" s="174"/>
      <c r="S110" s="174"/>
      <c r="T110" s="174"/>
      <c r="U110" s="174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19"/>
      <c r="O111" s="119"/>
      <c r="P111" s="174"/>
      <c r="Q111" s="174"/>
      <c r="R111" s="174"/>
      <c r="S111" s="174"/>
      <c r="T111" s="174"/>
      <c r="U111" s="174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19"/>
      <c r="O112" s="119"/>
      <c r="P112" s="174"/>
      <c r="Q112" s="174"/>
      <c r="R112" s="174"/>
      <c r="S112" s="174"/>
      <c r="T112" s="174"/>
      <c r="U112" s="174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19"/>
      <c r="O113" s="119"/>
      <c r="P113" s="174"/>
      <c r="Q113" s="174"/>
      <c r="R113" s="174"/>
      <c r="S113" s="174"/>
      <c r="T113" s="174"/>
      <c r="U113" s="174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19"/>
      <c r="O114" s="119"/>
      <c r="P114" s="174"/>
      <c r="Q114" s="174"/>
      <c r="R114" s="174"/>
      <c r="S114" s="174"/>
      <c r="T114" s="174"/>
      <c r="U114" s="174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19"/>
      <c r="O115" s="119"/>
      <c r="P115" s="174"/>
      <c r="Q115" s="174"/>
      <c r="R115" s="174"/>
      <c r="S115" s="174"/>
      <c r="T115" s="174"/>
      <c r="U115" s="174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19"/>
      <c r="O116" s="119"/>
      <c r="P116" s="174"/>
      <c r="Q116" s="174"/>
      <c r="R116" s="174"/>
      <c r="S116" s="174"/>
      <c r="T116" s="174"/>
      <c r="U116" s="174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19"/>
      <c r="O117" s="119"/>
      <c r="P117" s="174"/>
      <c r="Q117" s="174"/>
      <c r="R117" s="174"/>
      <c r="S117" s="174"/>
      <c r="T117" s="174"/>
      <c r="U117" s="174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19"/>
      <c r="O118" s="119"/>
      <c r="P118" s="174"/>
      <c r="Q118" s="174"/>
      <c r="R118" s="174"/>
      <c r="S118" s="174"/>
      <c r="T118" s="174"/>
      <c r="U118" s="174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19"/>
      <c r="O119" s="119"/>
      <c r="P119" s="174"/>
      <c r="Q119" s="174"/>
      <c r="R119" s="174"/>
      <c r="S119" s="174"/>
      <c r="T119" s="174"/>
      <c r="U119" s="174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19"/>
      <c r="O120" s="119"/>
      <c r="P120" s="174"/>
      <c r="Q120" s="174"/>
      <c r="R120" s="174"/>
      <c r="S120" s="174"/>
      <c r="T120" s="174"/>
      <c r="U120" s="174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19"/>
      <c r="O121" s="119"/>
      <c r="P121" s="174"/>
      <c r="Q121" s="174"/>
      <c r="R121" s="174"/>
      <c r="S121" s="174"/>
      <c r="T121" s="174"/>
      <c r="U121" s="174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4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19"/>
      <c r="O122" s="119"/>
      <c r="P122" s="174"/>
      <c r="Q122" s="174"/>
      <c r="R122" s="174"/>
      <c r="S122" s="174"/>
      <c r="T122" s="174"/>
      <c r="U122" s="174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19"/>
      <c r="O123" s="119"/>
      <c r="P123" s="174"/>
      <c r="Q123" s="174"/>
      <c r="R123" s="174"/>
      <c r="S123" s="174"/>
      <c r="T123" s="174"/>
      <c r="U123" s="174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4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19"/>
      <c r="O124" s="119"/>
      <c r="P124" s="174"/>
      <c r="Q124" s="174"/>
      <c r="R124" s="174"/>
      <c r="S124" s="174"/>
      <c r="T124" s="174"/>
      <c r="U124" s="174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19"/>
      <c r="O125" s="119"/>
      <c r="P125" s="174"/>
      <c r="Q125" s="174"/>
      <c r="R125" s="174"/>
      <c r="S125" s="174"/>
      <c r="T125" s="174"/>
      <c r="U125" s="174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19"/>
      <c r="O126" s="119"/>
      <c r="P126" s="174"/>
      <c r="Q126" s="174"/>
      <c r="R126" s="174"/>
      <c r="S126" s="174"/>
      <c r="T126" s="174"/>
      <c r="U126" s="174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4"/>
      <c r="C127" s="174"/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19"/>
      <c r="O127" s="119"/>
      <c r="P127" s="174"/>
      <c r="Q127" s="174"/>
      <c r="R127" s="174"/>
      <c r="S127" s="174"/>
      <c r="T127" s="174"/>
      <c r="U127" s="174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4"/>
      <c r="C128" s="174"/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19"/>
      <c r="O128" s="119"/>
      <c r="P128" s="174"/>
      <c r="Q128" s="174"/>
      <c r="R128" s="174"/>
      <c r="S128" s="174"/>
      <c r="T128" s="174"/>
      <c r="U128" s="174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4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19"/>
      <c r="O129" s="119"/>
      <c r="P129" s="174"/>
      <c r="Q129" s="174"/>
      <c r="R129" s="174"/>
      <c r="S129" s="174"/>
      <c r="T129" s="174"/>
      <c r="U129" s="174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19"/>
      <c r="O130" s="119"/>
      <c r="P130" s="174"/>
      <c r="Q130" s="174"/>
      <c r="R130" s="174"/>
      <c r="S130" s="174"/>
      <c r="T130" s="174"/>
      <c r="U130" s="174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4"/>
      <c r="C131" s="174"/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19"/>
      <c r="O131" s="119"/>
      <c r="P131" s="174"/>
      <c r="Q131" s="174"/>
      <c r="R131" s="174"/>
      <c r="S131" s="174"/>
      <c r="T131" s="174"/>
      <c r="U131" s="174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78"/>
      <c r="C136" s="179"/>
      <c r="D136" s="179"/>
      <c r="E136" s="137"/>
      <c r="F136" s="137"/>
      <c r="G136" s="137"/>
      <c r="H136" s="178"/>
      <c r="I136" s="178"/>
      <c r="J136" s="178"/>
      <c r="K136" s="178"/>
      <c r="L136" s="137"/>
      <c r="M136" s="178"/>
      <c r="N136" s="178"/>
      <c r="O136" s="178"/>
      <c r="P136" s="178"/>
      <c r="Q136" s="178"/>
      <c r="R136" s="137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75"/>
      <c r="C137" s="175"/>
      <c r="D137" s="175"/>
      <c r="E137" s="123"/>
      <c r="F137" s="123"/>
      <c r="G137" s="123"/>
      <c r="H137" s="176"/>
      <c r="I137" s="176"/>
      <c r="J137" s="176"/>
      <c r="K137" s="176"/>
      <c r="L137" s="135"/>
      <c r="M137" s="177"/>
      <c r="N137" s="177"/>
      <c r="O137" s="177"/>
      <c r="P137" s="177"/>
      <c r="Q137" s="177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75"/>
      <c r="C138" s="175"/>
      <c r="D138" s="175"/>
      <c r="E138" s="123"/>
      <c r="F138" s="123"/>
      <c r="G138" s="123"/>
      <c r="H138" s="176"/>
      <c r="I138" s="176"/>
      <c r="J138" s="176"/>
      <c r="K138" s="176"/>
      <c r="L138" s="135"/>
      <c r="M138" s="177"/>
      <c r="N138" s="177"/>
      <c r="O138" s="177"/>
      <c r="P138" s="177"/>
      <c r="Q138" s="177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75"/>
      <c r="C139" s="175"/>
      <c r="D139" s="175"/>
      <c r="E139" s="123"/>
      <c r="F139" s="123"/>
      <c r="G139" s="123"/>
      <c r="H139" s="176"/>
      <c r="I139" s="176"/>
      <c r="J139" s="176"/>
      <c r="K139" s="176"/>
      <c r="L139" s="135"/>
      <c r="M139" s="177"/>
      <c r="N139" s="177"/>
      <c r="O139" s="177"/>
      <c r="P139" s="177"/>
      <c r="Q139" s="177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75"/>
      <c r="C140" s="175"/>
      <c r="D140" s="175"/>
      <c r="E140" s="123"/>
      <c r="F140" s="123"/>
      <c r="G140" s="123"/>
      <c r="H140" s="176"/>
      <c r="I140" s="176"/>
      <c r="J140" s="176"/>
      <c r="K140" s="176"/>
      <c r="L140" s="135"/>
      <c r="M140" s="177"/>
      <c r="N140" s="177"/>
      <c r="O140" s="177"/>
      <c r="P140" s="177"/>
      <c r="Q140" s="177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75"/>
      <c r="C141" s="175"/>
      <c r="D141" s="175"/>
      <c r="E141" s="123"/>
      <c r="F141" s="123"/>
      <c r="G141" s="123"/>
      <c r="H141" s="176"/>
      <c r="I141" s="176"/>
      <c r="J141" s="176"/>
      <c r="K141" s="176"/>
      <c r="L141" s="135"/>
      <c r="M141" s="177"/>
      <c r="N141" s="177"/>
      <c r="O141" s="177"/>
      <c r="P141" s="177"/>
      <c r="Q141" s="177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75"/>
      <c r="C142" s="175"/>
      <c r="D142" s="175"/>
      <c r="E142" s="123"/>
      <c r="F142" s="123"/>
      <c r="G142" s="123"/>
      <c r="H142" s="176"/>
      <c r="I142" s="176"/>
      <c r="J142" s="176"/>
      <c r="K142" s="176"/>
      <c r="L142" s="135"/>
      <c r="M142" s="177"/>
      <c r="N142" s="177"/>
      <c r="O142" s="177"/>
      <c r="P142" s="177"/>
      <c r="Q142" s="177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75"/>
      <c r="C143" s="175"/>
      <c r="D143" s="175"/>
      <c r="E143" s="123"/>
      <c r="F143" s="123"/>
      <c r="G143" s="123"/>
      <c r="H143" s="176"/>
      <c r="I143" s="176"/>
      <c r="J143" s="176"/>
      <c r="K143" s="176"/>
      <c r="L143" s="135"/>
      <c r="M143" s="177"/>
      <c r="N143" s="177"/>
      <c r="O143" s="177"/>
      <c r="P143" s="177"/>
      <c r="Q143" s="177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75"/>
      <c r="C144" s="175"/>
      <c r="D144" s="175"/>
      <c r="E144" s="123"/>
      <c r="F144" s="123"/>
      <c r="G144" s="123"/>
      <c r="H144" s="176"/>
      <c r="I144" s="176"/>
      <c r="J144" s="176"/>
      <c r="K144" s="176"/>
      <c r="L144" s="135"/>
      <c r="M144" s="177"/>
      <c r="N144" s="177"/>
      <c r="O144" s="177"/>
      <c r="P144" s="177"/>
      <c r="Q144" s="177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75"/>
      <c r="C145" s="175"/>
      <c r="D145" s="175"/>
      <c r="E145" s="123"/>
      <c r="F145" s="123"/>
      <c r="G145" s="123"/>
      <c r="H145" s="176"/>
      <c r="I145" s="176"/>
      <c r="J145" s="176"/>
      <c r="K145" s="176"/>
      <c r="L145" s="135"/>
      <c r="M145" s="177"/>
      <c r="N145" s="177"/>
      <c r="O145" s="177"/>
      <c r="P145" s="177"/>
      <c r="Q145" s="177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78"/>
      <c r="C148" s="179"/>
      <c r="D148" s="179"/>
      <c r="E148" s="180"/>
      <c r="F148" s="180"/>
      <c r="G148" s="180"/>
      <c r="H148" s="180"/>
      <c r="I148" s="180"/>
      <c r="J148" s="180"/>
      <c r="K148" s="180"/>
      <c r="L148" s="180"/>
      <c r="M148" s="180"/>
      <c r="N148" s="137"/>
      <c r="O148" s="137"/>
      <c r="P148" s="178"/>
      <c r="Q148" s="178"/>
      <c r="R148" s="178"/>
      <c r="S148" s="178"/>
      <c r="T148" s="178"/>
      <c r="U148" s="178"/>
      <c r="V148" s="137"/>
      <c r="W148" s="137"/>
      <c r="X148" s="137"/>
      <c r="Y148" s="137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4"/>
      <c r="C149" s="174"/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19"/>
      <c r="O149" s="135"/>
      <c r="P149" s="174"/>
      <c r="Q149" s="174"/>
      <c r="R149" s="174"/>
      <c r="S149" s="174"/>
      <c r="T149" s="174"/>
      <c r="U149" s="174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4"/>
      <c r="C150" s="174"/>
      <c r="D150" s="174"/>
      <c r="E150" s="174"/>
      <c r="F150" s="174"/>
      <c r="G150" s="174"/>
      <c r="H150" s="174"/>
      <c r="I150" s="174"/>
      <c r="J150" s="174"/>
      <c r="K150" s="174"/>
      <c r="L150" s="174"/>
      <c r="M150" s="174"/>
      <c r="N150" s="119"/>
      <c r="O150" s="135"/>
      <c r="P150" s="174"/>
      <c r="Q150" s="174"/>
      <c r="R150" s="174"/>
      <c r="S150" s="174"/>
      <c r="T150" s="174"/>
      <c r="U150" s="174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4"/>
      <c r="C151" s="174"/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19"/>
      <c r="O151" s="135"/>
      <c r="P151" s="174"/>
      <c r="Q151" s="174"/>
      <c r="R151" s="174"/>
      <c r="S151" s="174"/>
      <c r="T151" s="174"/>
      <c r="U151" s="174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4"/>
      <c r="C152" s="174"/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19"/>
      <c r="O152" s="135"/>
      <c r="P152" s="174"/>
      <c r="Q152" s="174"/>
      <c r="R152" s="174"/>
      <c r="S152" s="174"/>
      <c r="T152" s="174"/>
      <c r="U152" s="174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4"/>
      <c r="C153" s="174"/>
      <c r="D153" s="174"/>
      <c r="E153" s="174"/>
      <c r="F153" s="174"/>
      <c r="G153" s="174"/>
      <c r="H153" s="174"/>
      <c r="I153" s="174"/>
      <c r="J153" s="174"/>
      <c r="K153" s="174"/>
      <c r="L153" s="174"/>
      <c r="M153" s="174"/>
      <c r="N153" s="119"/>
      <c r="O153" s="135"/>
      <c r="P153" s="174"/>
      <c r="Q153" s="174"/>
      <c r="R153" s="174"/>
      <c r="S153" s="174"/>
      <c r="T153" s="174"/>
      <c r="U153" s="174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4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19"/>
      <c r="O154" s="135"/>
      <c r="P154" s="174"/>
      <c r="Q154" s="174"/>
      <c r="R154" s="174"/>
      <c r="S154" s="174"/>
      <c r="T154" s="174"/>
      <c r="U154" s="174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4"/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19"/>
      <c r="O155" s="135"/>
      <c r="P155" s="174"/>
      <c r="Q155" s="174"/>
      <c r="R155" s="174"/>
      <c r="S155" s="174"/>
      <c r="T155" s="174"/>
      <c r="U155" s="174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19"/>
      <c r="O156" s="135"/>
      <c r="P156" s="174"/>
      <c r="Q156" s="174"/>
      <c r="R156" s="174"/>
      <c r="S156" s="174"/>
      <c r="T156" s="174"/>
      <c r="U156" s="174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4"/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19"/>
      <c r="O157" s="135"/>
      <c r="P157" s="174"/>
      <c r="Q157" s="174"/>
      <c r="R157" s="174"/>
      <c r="S157" s="174"/>
      <c r="T157" s="174"/>
      <c r="U157" s="174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19"/>
      <c r="O158" s="135"/>
      <c r="P158" s="174"/>
      <c r="Q158" s="174"/>
      <c r="R158" s="174"/>
      <c r="S158" s="174"/>
      <c r="T158" s="174"/>
      <c r="U158" s="174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4"/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19"/>
      <c r="O159" s="135"/>
      <c r="P159" s="174"/>
      <c r="Q159" s="174"/>
      <c r="R159" s="174"/>
      <c r="S159" s="174"/>
      <c r="T159" s="174"/>
      <c r="U159" s="174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19"/>
      <c r="O160" s="135"/>
      <c r="P160" s="174"/>
      <c r="Q160" s="174"/>
      <c r="R160" s="174"/>
      <c r="S160" s="174"/>
      <c r="T160" s="174"/>
      <c r="U160" s="174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4"/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19"/>
      <c r="O161" s="135"/>
      <c r="P161" s="174"/>
      <c r="Q161" s="174"/>
      <c r="R161" s="174"/>
      <c r="S161" s="174"/>
      <c r="T161" s="174"/>
      <c r="U161" s="174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19"/>
      <c r="O162" s="135"/>
      <c r="P162" s="174"/>
      <c r="Q162" s="174"/>
      <c r="R162" s="174"/>
      <c r="S162" s="174"/>
      <c r="T162" s="174"/>
      <c r="U162" s="174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4"/>
      <c r="C163" s="174"/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19"/>
      <c r="O163" s="135"/>
      <c r="P163" s="174"/>
      <c r="Q163" s="174"/>
      <c r="R163" s="174"/>
      <c r="S163" s="174"/>
      <c r="T163" s="174"/>
      <c r="U163" s="174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19"/>
      <c r="O164" s="135"/>
      <c r="P164" s="174"/>
      <c r="Q164" s="174"/>
      <c r="R164" s="174"/>
      <c r="S164" s="174"/>
      <c r="T164" s="174"/>
      <c r="U164" s="174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19"/>
      <c r="O165" s="135"/>
      <c r="P165" s="174"/>
      <c r="Q165" s="174"/>
      <c r="R165" s="174"/>
      <c r="S165" s="174"/>
      <c r="T165" s="174"/>
      <c r="U165" s="174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19"/>
      <c r="O166" s="135"/>
      <c r="P166" s="174"/>
      <c r="Q166" s="174"/>
      <c r="R166" s="174"/>
      <c r="S166" s="174"/>
      <c r="T166" s="174"/>
      <c r="U166" s="174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19"/>
      <c r="O167" s="135"/>
      <c r="P167" s="174"/>
      <c r="Q167" s="174"/>
      <c r="R167" s="174"/>
      <c r="S167" s="174"/>
      <c r="T167" s="174"/>
      <c r="U167" s="174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19"/>
      <c r="O168" s="135"/>
      <c r="P168" s="174"/>
      <c r="Q168" s="174"/>
      <c r="R168" s="174"/>
      <c r="S168" s="174"/>
      <c r="T168" s="174"/>
      <c r="U168" s="174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19"/>
      <c r="O169" s="135"/>
      <c r="P169" s="174"/>
      <c r="Q169" s="174"/>
      <c r="R169" s="174"/>
      <c r="S169" s="174"/>
      <c r="T169" s="174"/>
      <c r="U169" s="174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19"/>
      <c r="O170" s="135"/>
      <c r="P170" s="174"/>
      <c r="Q170" s="174"/>
      <c r="R170" s="174"/>
      <c r="S170" s="174"/>
      <c r="T170" s="174"/>
      <c r="U170" s="174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4"/>
      <c r="C171" s="174"/>
      <c r="D171" s="174"/>
      <c r="E171" s="174"/>
      <c r="F171" s="174"/>
      <c r="G171" s="174"/>
      <c r="H171" s="174"/>
      <c r="I171" s="174"/>
      <c r="J171" s="174"/>
      <c r="K171" s="174"/>
      <c r="L171" s="174"/>
      <c r="M171" s="174"/>
      <c r="N171" s="119"/>
      <c r="O171" s="135"/>
      <c r="P171" s="174"/>
      <c r="Q171" s="174"/>
      <c r="R171" s="174"/>
      <c r="S171" s="174"/>
      <c r="T171" s="174"/>
      <c r="U171" s="174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4"/>
      <c r="C172" s="174"/>
      <c r="D172" s="174"/>
      <c r="E172" s="174"/>
      <c r="F172" s="174"/>
      <c r="G172" s="174"/>
      <c r="H172" s="174"/>
      <c r="I172" s="174"/>
      <c r="J172" s="174"/>
      <c r="K172" s="174"/>
      <c r="L172" s="174"/>
      <c r="M172" s="174"/>
      <c r="N172" s="119"/>
      <c r="O172" s="135"/>
      <c r="P172" s="174"/>
      <c r="Q172" s="174"/>
      <c r="R172" s="174"/>
      <c r="S172" s="174"/>
      <c r="T172" s="174"/>
      <c r="U172" s="174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4"/>
      <c r="C173" s="174"/>
      <c r="D173" s="174"/>
      <c r="E173" s="174"/>
      <c r="F173" s="174"/>
      <c r="G173" s="174"/>
      <c r="H173" s="174"/>
      <c r="I173" s="174"/>
      <c r="J173" s="174"/>
      <c r="K173" s="174"/>
      <c r="L173" s="174"/>
      <c r="M173" s="174"/>
      <c r="N173" s="119"/>
      <c r="O173" s="135"/>
      <c r="P173" s="174"/>
      <c r="Q173" s="174"/>
      <c r="R173" s="174"/>
      <c r="S173" s="174"/>
      <c r="T173" s="174"/>
      <c r="U173" s="174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19"/>
      <c r="O174" s="135"/>
      <c r="P174" s="174"/>
      <c r="Q174" s="174"/>
      <c r="R174" s="174"/>
      <c r="S174" s="174"/>
      <c r="T174" s="174"/>
      <c r="U174" s="174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19"/>
      <c r="O175" s="135"/>
      <c r="P175" s="174"/>
      <c r="Q175" s="174"/>
      <c r="R175" s="174"/>
      <c r="S175" s="174"/>
      <c r="T175" s="174"/>
      <c r="U175" s="174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19"/>
      <c r="O176" s="135"/>
      <c r="P176" s="174"/>
      <c r="Q176" s="174"/>
      <c r="R176" s="174"/>
      <c r="S176" s="174"/>
      <c r="T176" s="174"/>
      <c r="U176" s="174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4"/>
      <c r="C177" s="174"/>
      <c r="D177" s="174"/>
      <c r="E177" s="174"/>
      <c r="F177" s="174"/>
      <c r="G177" s="174"/>
      <c r="H177" s="174"/>
      <c r="I177" s="174"/>
      <c r="J177" s="174"/>
      <c r="K177" s="174"/>
      <c r="L177" s="174"/>
      <c r="M177" s="174"/>
      <c r="N177" s="119"/>
      <c r="O177" s="135"/>
      <c r="P177" s="174"/>
      <c r="Q177" s="174"/>
      <c r="R177" s="174"/>
      <c r="S177" s="174"/>
      <c r="T177" s="174"/>
      <c r="U177" s="174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4"/>
      <c r="C178" s="174"/>
      <c r="D178" s="174"/>
      <c r="E178" s="174"/>
      <c r="F178" s="174"/>
      <c r="G178" s="174"/>
      <c r="H178" s="174"/>
      <c r="I178" s="174"/>
      <c r="J178" s="174"/>
      <c r="K178" s="174"/>
      <c r="L178" s="174"/>
      <c r="M178" s="174"/>
      <c r="N178" s="119"/>
      <c r="O178" s="135"/>
      <c r="P178" s="174"/>
      <c r="Q178" s="174"/>
      <c r="R178" s="174"/>
      <c r="S178" s="174"/>
      <c r="T178" s="174"/>
      <c r="U178" s="174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4"/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19"/>
      <c r="O179" s="135"/>
      <c r="P179" s="174"/>
      <c r="Q179" s="174"/>
      <c r="R179" s="174"/>
      <c r="S179" s="174"/>
      <c r="T179" s="174"/>
      <c r="U179" s="174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4"/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19"/>
      <c r="O180" s="135"/>
      <c r="P180" s="174"/>
      <c r="Q180" s="174"/>
      <c r="R180" s="174"/>
      <c r="S180" s="174"/>
      <c r="T180" s="174"/>
      <c r="U180" s="174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4"/>
      <c r="C181" s="174"/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19"/>
      <c r="O181" s="135"/>
      <c r="P181" s="174"/>
      <c r="Q181" s="174"/>
      <c r="R181" s="174"/>
      <c r="S181" s="174"/>
      <c r="T181" s="174"/>
      <c r="U181" s="174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4"/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19"/>
      <c r="O182" s="135"/>
      <c r="P182" s="174"/>
      <c r="Q182" s="174"/>
      <c r="R182" s="174"/>
      <c r="S182" s="174"/>
      <c r="T182" s="174"/>
      <c r="U182" s="174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4"/>
      <c r="C183" s="174"/>
      <c r="D183" s="174"/>
      <c r="E183" s="174"/>
      <c r="F183" s="174"/>
      <c r="G183" s="174"/>
      <c r="H183" s="174"/>
      <c r="I183" s="174"/>
      <c r="J183" s="174"/>
      <c r="K183" s="174"/>
      <c r="L183" s="174"/>
      <c r="M183" s="174"/>
      <c r="N183" s="119"/>
      <c r="O183" s="135"/>
      <c r="P183" s="174"/>
      <c r="Q183" s="174"/>
      <c r="R183" s="174"/>
      <c r="S183" s="174"/>
      <c r="T183" s="174"/>
      <c r="U183" s="174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4"/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19"/>
      <c r="O184" s="135"/>
      <c r="P184" s="174"/>
      <c r="Q184" s="174"/>
      <c r="R184" s="174"/>
      <c r="S184" s="174"/>
      <c r="T184" s="174"/>
      <c r="U184" s="174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4"/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19"/>
      <c r="O185" s="135"/>
      <c r="P185" s="174"/>
      <c r="Q185" s="174"/>
      <c r="R185" s="174"/>
      <c r="S185" s="174"/>
      <c r="T185" s="174"/>
      <c r="U185" s="174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19"/>
      <c r="O186" s="135"/>
      <c r="P186" s="174"/>
      <c r="Q186" s="174"/>
      <c r="R186" s="174"/>
      <c r="S186" s="174"/>
      <c r="T186" s="174"/>
      <c r="U186" s="174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4"/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19"/>
      <c r="O187" s="135"/>
      <c r="P187" s="174"/>
      <c r="Q187" s="174"/>
      <c r="R187" s="174"/>
      <c r="S187" s="174"/>
      <c r="T187" s="174"/>
      <c r="U187" s="174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19"/>
      <c r="O188" s="135"/>
      <c r="P188" s="174"/>
      <c r="Q188" s="174"/>
      <c r="R188" s="174"/>
      <c r="S188" s="174"/>
      <c r="T188" s="174"/>
      <c r="U188" s="174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78"/>
      <c r="C193" s="179"/>
      <c r="D193" s="179"/>
      <c r="E193" s="137"/>
      <c r="F193" s="137"/>
      <c r="G193" s="137"/>
      <c r="H193" s="178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137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75"/>
      <c r="C194" s="175"/>
      <c r="D194" s="175"/>
      <c r="E194" s="123"/>
      <c r="F194" s="123"/>
      <c r="G194" s="123"/>
      <c r="H194" s="176"/>
      <c r="I194" s="176"/>
      <c r="J194" s="176"/>
      <c r="K194" s="176"/>
      <c r="L194" s="177"/>
      <c r="M194" s="177"/>
      <c r="N194" s="177"/>
      <c r="O194" s="177"/>
      <c r="P194" s="177"/>
      <c r="Q194" s="177"/>
      <c r="R194" s="177"/>
      <c r="S194" s="177"/>
      <c r="T194" s="177"/>
      <c r="U194" s="177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75"/>
      <c r="C195" s="175"/>
      <c r="D195" s="175"/>
      <c r="E195" s="123"/>
      <c r="F195" s="123"/>
      <c r="G195" s="123"/>
      <c r="H195" s="176"/>
      <c r="I195" s="176"/>
      <c r="J195" s="176"/>
      <c r="K195" s="176"/>
      <c r="L195" s="177"/>
      <c r="M195" s="177"/>
      <c r="N195" s="177"/>
      <c r="O195" s="177"/>
      <c r="P195" s="177"/>
      <c r="Q195" s="177"/>
      <c r="R195" s="177"/>
      <c r="S195" s="177"/>
      <c r="T195" s="177"/>
      <c r="U195" s="177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75"/>
      <c r="C196" s="175"/>
      <c r="D196" s="175"/>
      <c r="E196" s="123"/>
      <c r="F196" s="123"/>
      <c r="G196" s="123"/>
      <c r="H196" s="176"/>
      <c r="I196" s="176"/>
      <c r="J196" s="176"/>
      <c r="K196" s="176"/>
      <c r="L196" s="177"/>
      <c r="M196" s="177"/>
      <c r="N196" s="177"/>
      <c r="O196" s="177"/>
      <c r="P196" s="177"/>
      <c r="Q196" s="177"/>
      <c r="R196" s="177"/>
      <c r="S196" s="177"/>
      <c r="T196" s="177"/>
      <c r="U196" s="177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75"/>
      <c r="C197" s="175"/>
      <c r="D197" s="175"/>
      <c r="E197" s="123"/>
      <c r="F197" s="123"/>
      <c r="G197" s="123"/>
      <c r="H197" s="176"/>
      <c r="I197" s="176"/>
      <c r="J197" s="176"/>
      <c r="K197" s="176"/>
      <c r="L197" s="177"/>
      <c r="M197" s="177"/>
      <c r="N197" s="177"/>
      <c r="O197" s="177"/>
      <c r="P197" s="177"/>
      <c r="Q197" s="177"/>
      <c r="R197" s="177"/>
      <c r="S197" s="177"/>
      <c r="T197" s="177"/>
      <c r="U197" s="177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75"/>
      <c r="C198" s="175"/>
      <c r="D198" s="175"/>
      <c r="E198" s="123"/>
      <c r="F198" s="123"/>
      <c r="G198" s="123"/>
      <c r="H198" s="176"/>
      <c r="I198" s="176"/>
      <c r="J198" s="176"/>
      <c r="K198" s="176"/>
      <c r="L198" s="177"/>
      <c r="M198" s="177"/>
      <c r="N198" s="177"/>
      <c r="O198" s="177"/>
      <c r="P198" s="177"/>
      <c r="Q198" s="177"/>
      <c r="R198" s="177"/>
      <c r="S198" s="177"/>
      <c r="T198" s="177"/>
      <c r="U198" s="177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78"/>
      <c r="C201" s="179"/>
      <c r="D201" s="179"/>
      <c r="E201" s="180"/>
      <c r="F201" s="180"/>
      <c r="G201" s="180"/>
      <c r="H201" s="180"/>
      <c r="I201" s="180"/>
      <c r="J201" s="180"/>
      <c r="K201" s="180"/>
      <c r="L201" s="180"/>
      <c r="M201" s="180"/>
      <c r="N201" s="137"/>
      <c r="O201" s="137"/>
      <c r="P201" s="137"/>
      <c r="Q201" s="178"/>
      <c r="R201" s="178"/>
      <c r="S201" s="178"/>
      <c r="T201" s="178"/>
      <c r="U201" s="41"/>
      <c r="V201" s="137"/>
      <c r="W201" s="137"/>
      <c r="X201" s="137"/>
      <c r="Y201" s="137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19"/>
      <c r="O202" s="135"/>
      <c r="P202" s="135"/>
      <c r="Q202" s="174"/>
      <c r="R202" s="174"/>
      <c r="S202" s="174"/>
      <c r="T202" s="174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4"/>
      <c r="C203" s="174"/>
      <c r="D203" s="174"/>
      <c r="E203" s="174"/>
      <c r="F203" s="174"/>
      <c r="G203" s="174"/>
      <c r="H203" s="174"/>
      <c r="I203" s="174"/>
      <c r="J203" s="174"/>
      <c r="K203" s="174"/>
      <c r="L203" s="174"/>
      <c r="M203" s="174"/>
      <c r="N203" s="119"/>
      <c r="O203" s="135"/>
      <c r="P203" s="135"/>
      <c r="Q203" s="174"/>
      <c r="R203" s="174"/>
      <c r="S203" s="174"/>
      <c r="T203" s="174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4"/>
      <c r="C204" s="174"/>
      <c r="D204" s="174"/>
      <c r="E204" s="174"/>
      <c r="F204" s="174"/>
      <c r="G204" s="174"/>
      <c r="H204" s="174"/>
      <c r="I204" s="174"/>
      <c r="J204" s="174"/>
      <c r="K204" s="174"/>
      <c r="L204" s="174"/>
      <c r="M204" s="174"/>
      <c r="N204" s="119"/>
      <c r="O204" s="135"/>
      <c r="P204" s="135"/>
      <c r="Q204" s="174"/>
      <c r="R204" s="174"/>
      <c r="S204" s="174"/>
      <c r="T204" s="174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4"/>
      <c r="C205" s="174"/>
      <c r="D205" s="174"/>
      <c r="E205" s="174"/>
      <c r="F205" s="174"/>
      <c r="G205" s="174"/>
      <c r="H205" s="174"/>
      <c r="I205" s="174"/>
      <c r="J205" s="174"/>
      <c r="K205" s="174"/>
      <c r="L205" s="174"/>
      <c r="M205" s="174"/>
      <c r="N205" s="119"/>
      <c r="O205" s="135"/>
      <c r="P205" s="135"/>
      <c r="Q205" s="174"/>
      <c r="R205" s="174"/>
      <c r="S205" s="174"/>
      <c r="T205" s="174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4"/>
      <c r="C206" s="174"/>
      <c r="D206" s="174"/>
      <c r="E206" s="174"/>
      <c r="F206" s="174"/>
      <c r="G206" s="174"/>
      <c r="H206" s="174"/>
      <c r="I206" s="174"/>
      <c r="J206" s="174"/>
      <c r="K206" s="174"/>
      <c r="L206" s="174"/>
      <c r="M206" s="174"/>
      <c r="N206" s="119"/>
      <c r="O206" s="135"/>
      <c r="P206" s="135"/>
      <c r="Q206" s="174"/>
      <c r="R206" s="174"/>
      <c r="S206" s="174"/>
      <c r="T206" s="174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4"/>
      <c r="C207" s="174"/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19"/>
      <c r="O207" s="135"/>
      <c r="P207" s="135"/>
      <c r="Q207" s="174"/>
      <c r="R207" s="174"/>
      <c r="S207" s="174"/>
      <c r="T207" s="174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4"/>
      <c r="C208" s="174"/>
      <c r="D208" s="174"/>
      <c r="E208" s="174"/>
      <c r="F208" s="174"/>
      <c r="G208" s="174"/>
      <c r="H208" s="174"/>
      <c r="I208" s="174"/>
      <c r="J208" s="174"/>
      <c r="K208" s="174"/>
      <c r="L208" s="174"/>
      <c r="M208" s="174"/>
      <c r="N208" s="119"/>
      <c r="O208" s="135"/>
      <c r="P208" s="135"/>
      <c r="Q208" s="174"/>
      <c r="R208" s="174"/>
      <c r="S208" s="174"/>
      <c r="T208" s="174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4"/>
      <c r="C209" s="174"/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19"/>
      <c r="O209" s="135"/>
      <c r="P209" s="135"/>
      <c r="Q209" s="174"/>
      <c r="R209" s="174"/>
      <c r="S209" s="174"/>
      <c r="T209" s="174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19"/>
      <c r="O210" s="135"/>
      <c r="P210" s="135"/>
      <c r="Q210" s="174"/>
      <c r="R210" s="174"/>
      <c r="S210" s="174"/>
      <c r="T210" s="174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4"/>
      <c r="C211" s="174"/>
      <c r="D211" s="174"/>
      <c r="E211" s="174"/>
      <c r="F211" s="174"/>
      <c r="G211" s="174"/>
      <c r="H211" s="174"/>
      <c r="I211" s="174"/>
      <c r="J211" s="174"/>
      <c r="K211" s="174"/>
      <c r="L211" s="174"/>
      <c r="M211" s="174"/>
      <c r="N211" s="119"/>
      <c r="O211" s="135"/>
      <c r="P211" s="135"/>
      <c r="Q211" s="174"/>
      <c r="R211" s="174"/>
      <c r="S211" s="174"/>
      <c r="T211" s="174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4"/>
      <c r="C212" s="174"/>
      <c r="D212" s="174"/>
      <c r="E212" s="174"/>
      <c r="F212" s="174"/>
      <c r="G212" s="174"/>
      <c r="H212" s="174"/>
      <c r="I212" s="174"/>
      <c r="J212" s="174"/>
      <c r="K212" s="174"/>
      <c r="L212" s="174"/>
      <c r="M212" s="174"/>
      <c r="N212" s="119"/>
      <c r="O212" s="135"/>
      <c r="P212" s="135"/>
      <c r="Q212" s="174"/>
      <c r="R212" s="174"/>
      <c r="S212" s="174"/>
      <c r="T212" s="174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4"/>
      <c r="C213" s="174"/>
      <c r="D213" s="174"/>
      <c r="E213" s="174"/>
      <c r="F213" s="174"/>
      <c r="G213" s="174"/>
      <c r="H213" s="174"/>
      <c r="I213" s="174"/>
      <c r="J213" s="174"/>
      <c r="K213" s="174"/>
      <c r="L213" s="174"/>
      <c r="M213" s="174"/>
      <c r="N213" s="119"/>
      <c r="O213" s="135"/>
      <c r="P213" s="135"/>
      <c r="Q213" s="174"/>
      <c r="R213" s="174"/>
      <c r="S213" s="174"/>
      <c r="T213" s="174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4"/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19"/>
      <c r="O214" s="135"/>
      <c r="P214" s="135"/>
      <c r="Q214" s="174"/>
      <c r="R214" s="174"/>
      <c r="S214" s="174"/>
      <c r="T214" s="174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4"/>
      <c r="C215" s="174"/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19"/>
      <c r="O215" s="135"/>
      <c r="P215" s="135"/>
      <c r="Q215" s="174"/>
      <c r="R215" s="174"/>
      <c r="S215" s="174"/>
      <c r="T215" s="174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4"/>
      <c r="C216" s="174"/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19"/>
      <c r="O216" s="135"/>
      <c r="P216" s="135"/>
      <c r="Q216" s="174"/>
      <c r="R216" s="174"/>
      <c r="S216" s="174"/>
      <c r="T216" s="174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4"/>
      <c r="C217" s="174"/>
      <c r="D217" s="174"/>
      <c r="E217" s="174"/>
      <c r="F217" s="174"/>
      <c r="G217" s="174"/>
      <c r="H217" s="174"/>
      <c r="I217" s="174"/>
      <c r="J217" s="174"/>
      <c r="K217" s="174"/>
      <c r="L217" s="174"/>
      <c r="M217" s="174"/>
      <c r="N217" s="119"/>
      <c r="O217" s="135"/>
      <c r="P217" s="135"/>
      <c r="Q217" s="174"/>
      <c r="R217" s="174"/>
      <c r="S217" s="174"/>
      <c r="T217" s="174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4"/>
      <c r="C218" s="174"/>
      <c r="D218" s="174"/>
      <c r="E218" s="174"/>
      <c r="F218" s="174"/>
      <c r="G218" s="174"/>
      <c r="H218" s="174"/>
      <c r="I218" s="174"/>
      <c r="J218" s="174"/>
      <c r="K218" s="174"/>
      <c r="L218" s="174"/>
      <c r="M218" s="174"/>
      <c r="N218" s="119"/>
      <c r="O218" s="135"/>
      <c r="P218" s="135"/>
      <c r="Q218" s="174"/>
      <c r="R218" s="174"/>
      <c r="S218" s="174"/>
      <c r="T218" s="174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4"/>
      <c r="C219" s="174"/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19"/>
      <c r="O219" s="135"/>
      <c r="P219" s="135"/>
      <c r="Q219" s="174"/>
      <c r="R219" s="174"/>
      <c r="S219" s="174"/>
      <c r="T219" s="174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4"/>
      <c r="C220" s="174"/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19"/>
      <c r="O220" s="135"/>
      <c r="P220" s="135"/>
      <c r="Q220" s="174"/>
      <c r="R220" s="174"/>
      <c r="S220" s="174"/>
      <c r="T220" s="174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4"/>
      <c r="C221" s="174"/>
      <c r="D221" s="174"/>
      <c r="E221" s="174"/>
      <c r="F221" s="174"/>
      <c r="G221" s="174"/>
      <c r="H221" s="174"/>
      <c r="I221" s="174"/>
      <c r="J221" s="174"/>
      <c r="K221" s="174"/>
      <c r="L221" s="174"/>
      <c r="M221" s="174"/>
      <c r="N221" s="119"/>
      <c r="O221" s="135"/>
      <c r="P221" s="135"/>
      <c r="Q221" s="174"/>
      <c r="R221" s="174"/>
      <c r="S221" s="174"/>
      <c r="T221" s="174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4"/>
      <c r="C222" s="174"/>
      <c r="D222" s="174"/>
      <c r="E222" s="174"/>
      <c r="F222" s="174"/>
      <c r="G222" s="174"/>
      <c r="H222" s="174"/>
      <c r="I222" s="174"/>
      <c r="J222" s="174"/>
      <c r="K222" s="174"/>
      <c r="L222" s="174"/>
      <c r="M222" s="174"/>
      <c r="N222" s="119"/>
      <c r="O222" s="135"/>
      <c r="P222" s="135"/>
      <c r="Q222" s="174"/>
      <c r="R222" s="174"/>
      <c r="S222" s="174"/>
      <c r="T222" s="174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4"/>
      <c r="C223" s="174"/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19"/>
      <c r="O223" s="135"/>
      <c r="P223" s="135"/>
      <c r="Q223" s="174"/>
      <c r="R223" s="174"/>
      <c r="S223" s="174"/>
      <c r="T223" s="174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4"/>
      <c r="C224" s="174"/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19"/>
      <c r="O224" s="135"/>
      <c r="P224" s="135"/>
      <c r="Q224" s="174"/>
      <c r="R224" s="174"/>
      <c r="S224" s="174"/>
      <c r="T224" s="174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4"/>
      <c r="C225" s="174"/>
      <c r="D225" s="174"/>
      <c r="E225" s="174"/>
      <c r="F225" s="174"/>
      <c r="G225" s="174"/>
      <c r="H225" s="174"/>
      <c r="I225" s="174"/>
      <c r="J225" s="174"/>
      <c r="K225" s="174"/>
      <c r="L225" s="174"/>
      <c r="M225" s="174"/>
      <c r="N225" s="119"/>
      <c r="O225" s="135"/>
      <c r="P225" s="135"/>
      <c r="Q225" s="174"/>
      <c r="R225" s="174"/>
      <c r="S225" s="174"/>
      <c r="T225" s="174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4"/>
      <c r="C226" s="174"/>
      <c r="D226" s="174"/>
      <c r="E226" s="174"/>
      <c r="F226" s="174"/>
      <c r="G226" s="174"/>
      <c r="H226" s="174"/>
      <c r="I226" s="174"/>
      <c r="J226" s="174"/>
      <c r="K226" s="174"/>
      <c r="L226" s="174"/>
      <c r="M226" s="174"/>
      <c r="N226" s="119"/>
      <c r="O226" s="135"/>
      <c r="P226" s="135"/>
      <c r="Q226" s="174"/>
      <c r="R226" s="174"/>
      <c r="S226" s="174"/>
      <c r="T226" s="174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4"/>
      <c r="C227" s="174"/>
      <c r="D227" s="174"/>
      <c r="E227" s="174"/>
      <c r="F227" s="174"/>
      <c r="G227" s="174"/>
      <c r="H227" s="174"/>
      <c r="I227" s="174"/>
      <c r="J227" s="174"/>
      <c r="K227" s="174"/>
      <c r="L227" s="174"/>
      <c r="M227" s="174"/>
      <c r="N227" s="119"/>
      <c r="O227" s="135"/>
      <c r="P227" s="135"/>
      <c r="Q227" s="174"/>
      <c r="R227" s="174"/>
      <c r="S227" s="174"/>
      <c r="T227" s="174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4"/>
      <c r="C228" s="174"/>
      <c r="D228" s="174"/>
      <c r="E228" s="174"/>
      <c r="F228" s="174"/>
      <c r="G228" s="174"/>
      <c r="H228" s="174"/>
      <c r="I228" s="174"/>
      <c r="J228" s="174"/>
      <c r="K228" s="174"/>
      <c r="L228" s="174"/>
      <c r="M228" s="174"/>
      <c r="N228" s="119"/>
      <c r="O228" s="135"/>
      <c r="P228" s="135"/>
      <c r="Q228" s="174"/>
      <c r="R228" s="174"/>
      <c r="S228" s="174"/>
      <c r="T228" s="174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4"/>
      <c r="C229" s="174"/>
      <c r="D229" s="174"/>
      <c r="E229" s="174"/>
      <c r="F229" s="174"/>
      <c r="G229" s="174"/>
      <c r="H229" s="174"/>
      <c r="I229" s="174"/>
      <c r="J229" s="174"/>
      <c r="K229" s="174"/>
      <c r="L229" s="174"/>
      <c r="M229" s="174"/>
      <c r="N229" s="119"/>
      <c r="O229" s="135"/>
      <c r="P229" s="135"/>
      <c r="Q229" s="174"/>
      <c r="R229" s="174"/>
      <c r="S229" s="174"/>
      <c r="T229" s="174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19"/>
      <c r="O230" s="135"/>
      <c r="P230" s="135"/>
      <c r="Q230" s="174"/>
      <c r="R230" s="174"/>
      <c r="S230" s="174"/>
      <c r="T230" s="174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4"/>
      <c r="C231" s="174"/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19"/>
      <c r="O231" s="135"/>
      <c r="P231" s="135"/>
      <c r="Q231" s="174"/>
      <c r="R231" s="174"/>
      <c r="S231" s="174"/>
      <c r="T231" s="174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4"/>
      <c r="C232" s="174"/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19"/>
      <c r="O232" s="135"/>
      <c r="P232" s="135"/>
      <c r="Q232" s="174"/>
      <c r="R232" s="174"/>
      <c r="S232" s="174"/>
      <c r="T232" s="174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4"/>
      <c r="C233" s="174"/>
      <c r="D233" s="174"/>
      <c r="E233" s="174"/>
      <c r="F233" s="174"/>
      <c r="G233" s="174"/>
      <c r="H233" s="174"/>
      <c r="I233" s="174"/>
      <c r="J233" s="174"/>
      <c r="K233" s="174"/>
      <c r="L233" s="174"/>
      <c r="M233" s="174"/>
      <c r="N233" s="119"/>
      <c r="O233" s="135"/>
      <c r="P233" s="135"/>
      <c r="Q233" s="174"/>
      <c r="R233" s="174"/>
      <c r="S233" s="174"/>
      <c r="T233" s="174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4"/>
      <c r="C234" s="174"/>
      <c r="D234" s="174"/>
      <c r="E234" s="174"/>
      <c r="F234" s="174"/>
      <c r="G234" s="174"/>
      <c r="H234" s="174"/>
      <c r="I234" s="174"/>
      <c r="J234" s="174"/>
      <c r="K234" s="174"/>
      <c r="L234" s="174"/>
      <c r="M234" s="174"/>
      <c r="N234" s="119"/>
      <c r="O234" s="135"/>
      <c r="P234" s="135"/>
      <c r="Q234" s="174"/>
      <c r="R234" s="174"/>
      <c r="S234" s="174"/>
      <c r="T234" s="174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19"/>
      <c r="O235" s="135"/>
      <c r="P235" s="135"/>
      <c r="Q235" s="174"/>
      <c r="R235" s="174"/>
      <c r="S235" s="174"/>
      <c r="T235" s="174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4"/>
      <c r="C236" s="174"/>
      <c r="D236" s="174"/>
      <c r="E236" s="174"/>
      <c r="F236" s="174"/>
      <c r="G236" s="174"/>
      <c r="H236" s="174"/>
      <c r="I236" s="174"/>
      <c r="J236" s="174"/>
      <c r="K236" s="174"/>
      <c r="L236" s="174"/>
      <c r="M236" s="174"/>
      <c r="N236" s="119"/>
      <c r="O236" s="135"/>
      <c r="P236" s="135"/>
      <c r="Q236" s="174"/>
      <c r="R236" s="174"/>
      <c r="S236" s="174"/>
      <c r="T236" s="174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4"/>
      <c r="C237" s="174"/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19"/>
      <c r="O237" s="135"/>
      <c r="P237" s="135"/>
      <c r="Q237" s="174"/>
      <c r="R237" s="174"/>
      <c r="S237" s="174"/>
      <c r="T237" s="174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19"/>
      <c r="O238" s="135"/>
      <c r="P238" s="135"/>
      <c r="Q238" s="174"/>
      <c r="R238" s="174"/>
      <c r="S238" s="174"/>
      <c r="T238" s="174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19"/>
      <c r="O239" s="135"/>
      <c r="P239" s="135"/>
      <c r="Q239" s="174"/>
      <c r="R239" s="174"/>
      <c r="S239" s="174"/>
      <c r="T239" s="174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4"/>
      <c r="C240" s="174"/>
      <c r="D240" s="174"/>
      <c r="E240" s="174"/>
      <c r="F240" s="174"/>
      <c r="G240" s="174"/>
      <c r="H240" s="174"/>
      <c r="I240" s="174"/>
      <c r="J240" s="174"/>
      <c r="K240" s="174"/>
      <c r="L240" s="174"/>
      <c r="M240" s="174"/>
      <c r="N240" s="119"/>
      <c r="O240" s="135"/>
      <c r="P240" s="135"/>
      <c r="Q240" s="174"/>
      <c r="R240" s="174"/>
      <c r="S240" s="174"/>
      <c r="T240" s="174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4"/>
      <c r="C241" s="174"/>
      <c r="D241" s="174"/>
      <c r="E241" s="174"/>
      <c r="F241" s="174"/>
      <c r="G241" s="174"/>
      <c r="H241" s="174"/>
      <c r="I241" s="174"/>
      <c r="J241" s="174"/>
      <c r="K241" s="174"/>
      <c r="L241" s="174"/>
      <c r="M241" s="174"/>
      <c r="N241" s="119"/>
      <c r="O241" s="135"/>
      <c r="P241" s="135"/>
      <c r="Q241" s="174"/>
      <c r="R241" s="174"/>
      <c r="S241" s="174"/>
      <c r="T241" s="174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78"/>
      <c r="C246" s="179"/>
      <c r="D246" s="179"/>
      <c r="E246" s="137"/>
      <c r="F246" s="137"/>
      <c r="G246" s="137"/>
      <c r="H246" s="178"/>
      <c r="I246" s="178"/>
      <c r="J246" s="178"/>
      <c r="K246" s="178"/>
      <c r="L246" s="178"/>
      <c r="M246" s="178"/>
      <c r="N246" s="178"/>
      <c r="O246" s="178"/>
      <c r="P246" s="178"/>
      <c r="Q246" s="137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75"/>
      <c r="C247" s="175"/>
      <c r="D247" s="175"/>
      <c r="E247" s="123"/>
      <c r="F247" s="123"/>
      <c r="G247" s="123"/>
      <c r="H247" s="176"/>
      <c r="I247" s="176"/>
      <c r="J247" s="176"/>
      <c r="K247" s="176"/>
      <c r="L247" s="177"/>
      <c r="M247" s="177"/>
      <c r="N247" s="177"/>
      <c r="O247" s="177"/>
      <c r="P247" s="177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75"/>
      <c r="C248" s="175"/>
      <c r="D248" s="175"/>
      <c r="E248" s="123"/>
      <c r="F248" s="123"/>
      <c r="G248" s="123"/>
      <c r="H248" s="176"/>
      <c r="I248" s="176"/>
      <c r="J248" s="176"/>
      <c r="K248" s="176"/>
      <c r="L248" s="177"/>
      <c r="M248" s="177"/>
      <c r="N248" s="177"/>
      <c r="O248" s="177"/>
      <c r="P248" s="177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75"/>
      <c r="C249" s="175"/>
      <c r="D249" s="175"/>
      <c r="E249" s="123"/>
      <c r="F249" s="123"/>
      <c r="G249" s="123"/>
      <c r="H249" s="176"/>
      <c r="I249" s="176"/>
      <c r="J249" s="176"/>
      <c r="K249" s="176"/>
      <c r="L249" s="177"/>
      <c r="M249" s="177"/>
      <c r="N249" s="177"/>
      <c r="O249" s="177"/>
      <c r="P249" s="177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75"/>
      <c r="C250" s="175"/>
      <c r="D250" s="175"/>
      <c r="E250" s="123"/>
      <c r="F250" s="123"/>
      <c r="G250" s="123"/>
      <c r="H250" s="176"/>
      <c r="I250" s="176"/>
      <c r="J250" s="176"/>
      <c r="K250" s="176"/>
      <c r="L250" s="177"/>
      <c r="M250" s="177"/>
      <c r="N250" s="177"/>
      <c r="O250" s="177"/>
      <c r="P250" s="177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75"/>
      <c r="C251" s="175"/>
      <c r="D251" s="175"/>
      <c r="E251" s="123"/>
      <c r="F251" s="123"/>
      <c r="G251" s="123"/>
      <c r="H251" s="176"/>
      <c r="I251" s="176"/>
      <c r="J251" s="176"/>
      <c r="K251" s="176"/>
      <c r="L251" s="177"/>
      <c r="M251" s="177"/>
      <c r="N251" s="177"/>
      <c r="O251" s="177"/>
      <c r="P251" s="177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75"/>
      <c r="C252" s="175"/>
      <c r="D252" s="175"/>
      <c r="E252" s="123"/>
      <c r="F252" s="123"/>
      <c r="G252" s="123"/>
      <c r="H252" s="176"/>
      <c r="I252" s="176"/>
      <c r="J252" s="176"/>
      <c r="K252" s="176"/>
      <c r="L252" s="177"/>
      <c r="M252" s="177"/>
      <c r="N252" s="177"/>
      <c r="O252" s="177"/>
      <c r="P252" s="177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75"/>
      <c r="C253" s="175"/>
      <c r="D253" s="175"/>
      <c r="E253" s="123"/>
      <c r="F253" s="123"/>
      <c r="G253" s="123"/>
      <c r="H253" s="176"/>
      <c r="I253" s="176"/>
      <c r="J253" s="176"/>
      <c r="K253" s="176"/>
      <c r="L253" s="177"/>
      <c r="M253" s="177"/>
      <c r="N253" s="177"/>
      <c r="O253" s="177"/>
      <c r="P253" s="177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78"/>
      <c r="C256" s="179"/>
      <c r="D256" s="179"/>
      <c r="E256" s="180"/>
      <c r="F256" s="180"/>
      <c r="G256" s="180"/>
      <c r="H256" s="180"/>
      <c r="I256" s="180"/>
      <c r="J256" s="180"/>
      <c r="K256" s="180"/>
      <c r="L256" s="180"/>
      <c r="M256" s="180"/>
      <c r="N256" s="137"/>
      <c r="O256" s="137"/>
      <c r="P256" s="178"/>
      <c r="Q256" s="178"/>
      <c r="R256" s="178"/>
      <c r="S256" s="178"/>
      <c r="T256" s="178"/>
      <c r="U256" s="178"/>
      <c r="V256" s="137"/>
      <c r="W256" s="137"/>
      <c r="X256" s="137"/>
      <c r="Y256" s="137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19"/>
      <c r="O257" s="135"/>
      <c r="P257" s="174"/>
      <c r="Q257" s="174"/>
      <c r="R257" s="174"/>
      <c r="S257" s="174"/>
      <c r="T257" s="174"/>
      <c r="U257" s="174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4"/>
      <c r="C258" s="174"/>
      <c r="D258" s="174"/>
      <c r="E258" s="174"/>
      <c r="F258" s="174"/>
      <c r="G258" s="174"/>
      <c r="H258" s="174"/>
      <c r="I258" s="174"/>
      <c r="J258" s="174"/>
      <c r="K258" s="174"/>
      <c r="L258" s="174"/>
      <c r="M258" s="174"/>
      <c r="N258" s="119"/>
      <c r="O258" s="135"/>
      <c r="P258" s="174"/>
      <c r="Q258" s="174"/>
      <c r="R258" s="174"/>
      <c r="S258" s="174"/>
      <c r="T258" s="174"/>
      <c r="U258" s="174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4"/>
      <c r="C259" s="174"/>
      <c r="D259" s="174"/>
      <c r="E259" s="174"/>
      <c r="F259" s="174"/>
      <c r="G259" s="174"/>
      <c r="H259" s="174"/>
      <c r="I259" s="174"/>
      <c r="J259" s="174"/>
      <c r="K259" s="174"/>
      <c r="L259" s="174"/>
      <c r="M259" s="174"/>
      <c r="N259" s="119"/>
      <c r="O259" s="135"/>
      <c r="P259" s="174"/>
      <c r="Q259" s="174"/>
      <c r="R259" s="174"/>
      <c r="S259" s="174"/>
      <c r="T259" s="174"/>
      <c r="U259" s="174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4"/>
      <c r="C260" s="174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19"/>
      <c r="O260" s="135"/>
      <c r="P260" s="174"/>
      <c r="Q260" s="174"/>
      <c r="R260" s="174"/>
      <c r="S260" s="174"/>
      <c r="T260" s="174"/>
      <c r="U260" s="174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4"/>
      <c r="C261" s="174"/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19"/>
      <c r="O261" s="135"/>
      <c r="P261" s="174"/>
      <c r="Q261" s="174"/>
      <c r="R261" s="174"/>
      <c r="S261" s="174"/>
      <c r="T261" s="174"/>
      <c r="U261" s="174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4"/>
      <c r="C262" s="174"/>
      <c r="D262" s="174"/>
      <c r="E262" s="174"/>
      <c r="F262" s="174"/>
      <c r="G262" s="174"/>
      <c r="H262" s="174"/>
      <c r="I262" s="174"/>
      <c r="J262" s="174"/>
      <c r="K262" s="174"/>
      <c r="L262" s="174"/>
      <c r="M262" s="174"/>
      <c r="N262" s="119"/>
      <c r="O262" s="135"/>
      <c r="P262" s="174"/>
      <c r="Q262" s="174"/>
      <c r="R262" s="174"/>
      <c r="S262" s="174"/>
      <c r="T262" s="174"/>
      <c r="U262" s="174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19"/>
      <c r="O263" s="135"/>
      <c r="P263" s="174"/>
      <c r="Q263" s="174"/>
      <c r="R263" s="174"/>
      <c r="S263" s="174"/>
      <c r="T263" s="174"/>
      <c r="U263" s="174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4"/>
      <c r="C264" s="174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19"/>
      <c r="O264" s="135"/>
      <c r="P264" s="174"/>
      <c r="Q264" s="174"/>
      <c r="R264" s="174"/>
      <c r="S264" s="174"/>
      <c r="T264" s="174"/>
      <c r="U264" s="174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4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19"/>
      <c r="O265" s="135"/>
      <c r="P265" s="174"/>
      <c r="Q265" s="174"/>
      <c r="R265" s="174"/>
      <c r="S265" s="174"/>
      <c r="T265" s="174"/>
      <c r="U265" s="174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19"/>
      <c r="O266" s="135"/>
      <c r="P266" s="174"/>
      <c r="Q266" s="174"/>
      <c r="R266" s="174"/>
      <c r="S266" s="174"/>
      <c r="T266" s="174"/>
      <c r="U266" s="174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4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19"/>
      <c r="O267" s="135"/>
      <c r="P267" s="174"/>
      <c r="Q267" s="174"/>
      <c r="R267" s="174"/>
      <c r="S267" s="174"/>
      <c r="T267" s="174"/>
      <c r="U267" s="174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4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19"/>
      <c r="O268" s="135"/>
      <c r="P268" s="174"/>
      <c r="Q268" s="174"/>
      <c r="R268" s="174"/>
      <c r="S268" s="174"/>
      <c r="T268" s="174"/>
      <c r="U268" s="174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4"/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19"/>
      <c r="O269" s="135"/>
      <c r="P269" s="174"/>
      <c r="Q269" s="174"/>
      <c r="R269" s="174"/>
      <c r="S269" s="174"/>
      <c r="T269" s="174"/>
      <c r="U269" s="174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4"/>
      <c r="C270" s="174"/>
      <c r="D270" s="174"/>
      <c r="E270" s="174"/>
      <c r="F270" s="174"/>
      <c r="G270" s="174"/>
      <c r="H270" s="174"/>
      <c r="I270" s="174"/>
      <c r="J270" s="174"/>
      <c r="K270" s="174"/>
      <c r="L270" s="174"/>
      <c r="M270" s="174"/>
      <c r="N270" s="119"/>
      <c r="O270" s="135"/>
      <c r="P270" s="174"/>
      <c r="Q270" s="174"/>
      <c r="R270" s="174"/>
      <c r="S270" s="174"/>
      <c r="T270" s="174"/>
      <c r="U270" s="174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4"/>
      <c r="C271" s="174"/>
      <c r="D271" s="174"/>
      <c r="E271" s="174"/>
      <c r="F271" s="174"/>
      <c r="G271" s="174"/>
      <c r="H271" s="174"/>
      <c r="I271" s="174"/>
      <c r="J271" s="174"/>
      <c r="K271" s="174"/>
      <c r="L271" s="174"/>
      <c r="M271" s="174"/>
      <c r="N271" s="119"/>
      <c r="O271" s="135"/>
      <c r="P271" s="174"/>
      <c r="Q271" s="174"/>
      <c r="R271" s="174"/>
      <c r="S271" s="174"/>
      <c r="T271" s="174"/>
      <c r="U271" s="174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4"/>
      <c r="C272" s="174"/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19"/>
      <c r="O272" s="135"/>
      <c r="P272" s="174"/>
      <c r="Q272" s="174"/>
      <c r="R272" s="174"/>
      <c r="S272" s="174"/>
      <c r="T272" s="174"/>
      <c r="U272" s="174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4"/>
      <c r="C273" s="174"/>
      <c r="D273" s="174"/>
      <c r="E273" s="174"/>
      <c r="F273" s="174"/>
      <c r="G273" s="174"/>
      <c r="H273" s="174"/>
      <c r="I273" s="174"/>
      <c r="J273" s="174"/>
      <c r="K273" s="174"/>
      <c r="L273" s="174"/>
      <c r="M273" s="174"/>
      <c r="N273" s="119"/>
      <c r="O273" s="135"/>
      <c r="P273" s="174"/>
      <c r="Q273" s="174"/>
      <c r="R273" s="174"/>
      <c r="S273" s="174"/>
      <c r="T273" s="174"/>
      <c r="U273" s="174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19"/>
      <c r="O274" s="135"/>
      <c r="P274" s="174"/>
      <c r="Q274" s="174"/>
      <c r="R274" s="174"/>
      <c r="S274" s="174"/>
      <c r="T274" s="174"/>
      <c r="U274" s="174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4"/>
      <c r="C275" s="174"/>
      <c r="D275" s="174"/>
      <c r="E275" s="174"/>
      <c r="F275" s="174"/>
      <c r="G275" s="174"/>
      <c r="H275" s="174"/>
      <c r="I275" s="174"/>
      <c r="J275" s="174"/>
      <c r="K275" s="174"/>
      <c r="L275" s="174"/>
      <c r="M275" s="174"/>
      <c r="N275" s="119"/>
      <c r="O275" s="135"/>
      <c r="P275" s="174"/>
      <c r="Q275" s="174"/>
      <c r="R275" s="174"/>
      <c r="S275" s="174"/>
      <c r="T275" s="174"/>
      <c r="U275" s="174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4"/>
      <c r="C276" s="174"/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19"/>
      <c r="O276" s="135"/>
      <c r="P276" s="174"/>
      <c r="Q276" s="174"/>
      <c r="R276" s="174"/>
      <c r="S276" s="174"/>
      <c r="T276" s="174"/>
      <c r="U276" s="174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4"/>
      <c r="C277" s="174"/>
      <c r="D277" s="174"/>
      <c r="E277" s="174"/>
      <c r="F277" s="174"/>
      <c r="G277" s="174"/>
      <c r="H277" s="174"/>
      <c r="I277" s="174"/>
      <c r="J277" s="174"/>
      <c r="K277" s="174"/>
      <c r="L277" s="174"/>
      <c r="M277" s="174"/>
      <c r="N277" s="119"/>
      <c r="O277" s="135"/>
      <c r="P277" s="174"/>
      <c r="Q277" s="174"/>
      <c r="R277" s="174"/>
      <c r="S277" s="174"/>
      <c r="T277" s="174"/>
      <c r="U277" s="174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4"/>
      <c r="C278" s="174"/>
      <c r="D278" s="174"/>
      <c r="E278" s="174"/>
      <c r="F278" s="174"/>
      <c r="G278" s="174"/>
      <c r="H278" s="174"/>
      <c r="I278" s="174"/>
      <c r="J278" s="174"/>
      <c r="K278" s="174"/>
      <c r="L278" s="174"/>
      <c r="M278" s="174"/>
      <c r="N278" s="119"/>
      <c r="O278" s="135"/>
      <c r="P278" s="174"/>
      <c r="Q278" s="174"/>
      <c r="R278" s="174"/>
      <c r="S278" s="174"/>
      <c r="T278" s="174"/>
      <c r="U278" s="174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4"/>
      <c r="C279" s="174"/>
      <c r="D279" s="174"/>
      <c r="E279" s="174"/>
      <c r="F279" s="174"/>
      <c r="G279" s="174"/>
      <c r="H279" s="174"/>
      <c r="I279" s="174"/>
      <c r="J279" s="174"/>
      <c r="K279" s="174"/>
      <c r="L279" s="174"/>
      <c r="M279" s="174"/>
      <c r="N279" s="119"/>
      <c r="O279" s="135"/>
      <c r="P279" s="174"/>
      <c r="Q279" s="174"/>
      <c r="R279" s="174"/>
      <c r="S279" s="174"/>
      <c r="T279" s="174"/>
      <c r="U279" s="174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4"/>
      <c r="C280" s="174"/>
      <c r="D280" s="174"/>
      <c r="E280" s="174"/>
      <c r="F280" s="174"/>
      <c r="G280" s="174"/>
      <c r="H280" s="174"/>
      <c r="I280" s="174"/>
      <c r="J280" s="174"/>
      <c r="K280" s="174"/>
      <c r="L280" s="174"/>
      <c r="M280" s="174"/>
      <c r="N280" s="119"/>
      <c r="O280" s="135"/>
      <c r="P280" s="174"/>
      <c r="Q280" s="174"/>
      <c r="R280" s="174"/>
      <c r="S280" s="174"/>
      <c r="T280" s="174"/>
      <c r="U280" s="174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4"/>
      <c r="C281" s="174"/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19"/>
      <c r="O281" s="135"/>
      <c r="P281" s="174"/>
      <c r="Q281" s="174"/>
      <c r="R281" s="174"/>
      <c r="S281" s="174"/>
      <c r="T281" s="174"/>
      <c r="U281" s="174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4"/>
      <c r="C282" s="174"/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19"/>
      <c r="O282" s="135"/>
      <c r="P282" s="174"/>
      <c r="Q282" s="174"/>
      <c r="R282" s="174"/>
      <c r="S282" s="174"/>
      <c r="T282" s="174"/>
      <c r="U282" s="174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4"/>
      <c r="C283" s="174"/>
      <c r="D283" s="174"/>
      <c r="E283" s="174"/>
      <c r="F283" s="174"/>
      <c r="G283" s="174"/>
      <c r="H283" s="174"/>
      <c r="I283" s="174"/>
      <c r="J283" s="174"/>
      <c r="K283" s="174"/>
      <c r="L283" s="174"/>
      <c r="M283" s="174"/>
      <c r="N283" s="119"/>
      <c r="O283" s="135"/>
      <c r="P283" s="174"/>
      <c r="Q283" s="174"/>
      <c r="R283" s="174"/>
      <c r="S283" s="174"/>
      <c r="T283" s="174"/>
      <c r="U283" s="174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19"/>
      <c r="O284" s="135"/>
      <c r="P284" s="174"/>
      <c r="Q284" s="174"/>
      <c r="R284" s="174"/>
      <c r="S284" s="174"/>
      <c r="T284" s="174"/>
      <c r="U284" s="174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4"/>
      <c r="C285" s="174"/>
      <c r="D285" s="174"/>
      <c r="E285" s="174"/>
      <c r="F285" s="174"/>
      <c r="G285" s="174"/>
      <c r="H285" s="174"/>
      <c r="I285" s="174"/>
      <c r="J285" s="174"/>
      <c r="K285" s="174"/>
      <c r="L285" s="174"/>
      <c r="M285" s="174"/>
      <c r="N285" s="119"/>
      <c r="O285" s="135"/>
      <c r="P285" s="174"/>
      <c r="Q285" s="174"/>
      <c r="R285" s="174"/>
      <c r="S285" s="174"/>
      <c r="T285" s="174"/>
      <c r="U285" s="174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4"/>
      <c r="C286" s="174"/>
      <c r="D286" s="174"/>
      <c r="E286" s="174"/>
      <c r="F286" s="174"/>
      <c r="G286" s="174"/>
      <c r="H286" s="174"/>
      <c r="I286" s="174"/>
      <c r="J286" s="174"/>
      <c r="K286" s="174"/>
      <c r="L286" s="174"/>
      <c r="M286" s="174"/>
      <c r="N286" s="119"/>
      <c r="O286" s="135"/>
      <c r="P286" s="174"/>
      <c r="Q286" s="174"/>
      <c r="R286" s="174"/>
      <c r="S286" s="174"/>
      <c r="T286" s="174"/>
      <c r="U286" s="174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4"/>
      <c r="C287" s="174"/>
      <c r="D287" s="174"/>
      <c r="E287" s="174"/>
      <c r="F287" s="174"/>
      <c r="G287" s="174"/>
      <c r="H287" s="174"/>
      <c r="I287" s="174"/>
      <c r="J287" s="174"/>
      <c r="K287" s="174"/>
      <c r="L287" s="174"/>
      <c r="M287" s="174"/>
      <c r="N287" s="119"/>
      <c r="O287" s="135"/>
      <c r="P287" s="174"/>
      <c r="Q287" s="174"/>
      <c r="R287" s="174"/>
      <c r="S287" s="174"/>
      <c r="T287" s="174"/>
      <c r="U287" s="174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4"/>
      <c r="C288" s="174"/>
      <c r="D288" s="174"/>
      <c r="E288" s="174"/>
      <c r="F288" s="174"/>
      <c r="G288" s="174"/>
      <c r="H288" s="174"/>
      <c r="I288" s="174"/>
      <c r="J288" s="174"/>
      <c r="K288" s="174"/>
      <c r="L288" s="174"/>
      <c r="M288" s="174"/>
      <c r="N288" s="119"/>
      <c r="O288" s="135"/>
      <c r="P288" s="174"/>
      <c r="Q288" s="174"/>
      <c r="R288" s="174"/>
      <c r="S288" s="174"/>
      <c r="T288" s="174"/>
      <c r="U288" s="174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4"/>
      <c r="C289" s="174"/>
      <c r="D289" s="174"/>
      <c r="E289" s="174"/>
      <c r="F289" s="174"/>
      <c r="G289" s="174"/>
      <c r="H289" s="174"/>
      <c r="I289" s="174"/>
      <c r="J289" s="174"/>
      <c r="K289" s="174"/>
      <c r="L289" s="174"/>
      <c r="M289" s="174"/>
      <c r="N289" s="119"/>
      <c r="O289" s="135"/>
      <c r="P289" s="174"/>
      <c r="Q289" s="174"/>
      <c r="R289" s="174"/>
      <c r="S289" s="174"/>
      <c r="T289" s="174"/>
      <c r="U289" s="174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4"/>
      <c r="C290" s="174"/>
      <c r="D290" s="174"/>
      <c r="E290" s="174"/>
      <c r="F290" s="174"/>
      <c r="G290" s="174"/>
      <c r="H290" s="174"/>
      <c r="I290" s="174"/>
      <c r="J290" s="174"/>
      <c r="K290" s="174"/>
      <c r="L290" s="174"/>
      <c r="M290" s="174"/>
      <c r="N290" s="119"/>
      <c r="O290" s="135"/>
      <c r="P290" s="174"/>
      <c r="Q290" s="174"/>
      <c r="R290" s="174"/>
      <c r="S290" s="174"/>
      <c r="T290" s="174"/>
      <c r="U290" s="174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4"/>
      <c r="C291" s="174"/>
      <c r="D291" s="174"/>
      <c r="E291" s="174"/>
      <c r="F291" s="174"/>
      <c r="G291" s="174"/>
      <c r="H291" s="174"/>
      <c r="I291" s="174"/>
      <c r="J291" s="174"/>
      <c r="K291" s="174"/>
      <c r="L291" s="174"/>
      <c r="M291" s="174"/>
      <c r="N291" s="119"/>
      <c r="O291" s="135"/>
      <c r="P291" s="174"/>
      <c r="Q291" s="174"/>
      <c r="R291" s="174"/>
      <c r="S291" s="174"/>
      <c r="T291" s="174"/>
      <c r="U291" s="174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4"/>
      <c r="C292" s="174"/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19"/>
      <c r="O292" s="135"/>
      <c r="P292" s="174"/>
      <c r="Q292" s="174"/>
      <c r="R292" s="174"/>
      <c r="S292" s="174"/>
      <c r="T292" s="174"/>
      <c r="U292" s="174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4"/>
      <c r="C293" s="174"/>
      <c r="D293" s="174"/>
      <c r="E293" s="174"/>
      <c r="F293" s="174"/>
      <c r="G293" s="174"/>
      <c r="H293" s="174"/>
      <c r="I293" s="174"/>
      <c r="J293" s="174"/>
      <c r="K293" s="174"/>
      <c r="L293" s="174"/>
      <c r="M293" s="174"/>
      <c r="N293" s="119"/>
      <c r="O293" s="135"/>
      <c r="P293" s="174"/>
      <c r="Q293" s="174"/>
      <c r="R293" s="174"/>
      <c r="S293" s="174"/>
      <c r="T293" s="174"/>
      <c r="U293" s="174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4"/>
      <c r="C294" s="174"/>
      <c r="D294" s="174"/>
      <c r="E294" s="174"/>
      <c r="F294" s="174"/>
      <c r="G294" s="174"/>
      <c r="H294" s="174"/>
      <c r="I294" s="174"/>
      <c r="J294" s="174"/>
      <c r="K294" s="174"/>
      <c r="L294" s="174"/>
      <c r="M294" s="174"/>
      <c r="N294" s="119"/>
      <c r="O294" s="135"/>
      <c r="P294" s="174"/>
      <c r="Q294" s="174"/>
      <c r="R294" s="174"/>
      <c r="S294" s="174"/>
      <c r="T294" s="174"/>
      <c r="U294" s="174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4"/>
      <c r="C295" s="174"/>
      <c r="D295" s="174"/>
      <c r="E295" s="174"/>
      <c r="F295" s="174"/>
      <c r="G295" s="174"/>
      <c r="H295" s="174"/>
      <c r="I295" s="174"/>
      <c r="J295" s="174"/>
      <c r="K295" s="174"/>
      <c r="L295" s="174"/>
      <c r="M295" s="174"/>
      <c r="N295" s="119"/>
      <c r="O295" s="135"/>
      <c r="P295" s="174"/>
      <c r="Q295" s="174"/>
      <c r="R295" s="174"/>
      <c r="S295" s="174"/>
      <c r="T295" s="174"/>
      <c r="U295" s="174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4"/>
      <c r="C296" s="174"/>
      <c r="D296" s="174"/>
      <c r="E296" s="174"/>
      <c r="F296" s="174"/>
      <c r="G296" s="174"/>
      <c r="H296" s="174"/>
      <c r="I296" s="174"/>
      <c r="J296" s="174"/>
      <c r="K296" s="174"/>
      <c r="L296" s="174"/>
      <c r="M296" s="174"/>
      <c r="N296" s="119"/>
      <c r="O296" s="135"/>
      <c r="P296" s="174"/>
      <c r="Q296" s="174"/>
      <c r="R296" s="174"/>
      <c r="S296" s="174"/>
      <c r="T296" s="174"/>
      <c r="U296" s="174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4"/>
      <c r="C297" s="174"/>
      <c r="D297" s="174"/>
      <c r="E297" s="174"/>
      <c r="F297" s="174"/>
      <c r="G297" s="174"/>
      <c r="H297" s="174"/>
      <c r="I297" s="174"/>
      <c r="J297" s="174"/>
      <c r="K297" s="174"/>
      <c r="L297" s="174"/>
      <c r="M297" s="174"/>
      <c r="N297" s="119"/>
      <c r="O297" s="135"/>
      <c r="P297" s="174"/>
      <c r="Q297" s="174"/>
      <c r="R297" s="174"/>
      <c r="S297" s="174"/>
      <c r="T297" s="174"/>
      <c r="U297" s="174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4"/>
      <c r="C298" s="174"/>
      <c r="D298" s="174"/>
      <c r="E298" s="174"/>
      <c r="F298" s="174"/>
      <c r="G298" s="174"/>
      <c r="H298" s="174"/>
      <c r="I298" s="174"/>
      <c r="J298" s="174"/>
      <c r="K298" s="174"/>
      <c r="L298" s="174"/>
      <c r="M298" s="174"/>
      <c r="N298" s="119"/>
      <c r="O298" s="135"/>
      <c r="P298" s="174"/>
      <c r="Q298" s="174"/>
      <c r="R298" s="174"/>
      <c r="S298" s="174"/>
      <c r="T298" s="174"/>
      <c r="U298" s="174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4"/>
      <c r="C299" s="174"/>
      <c r="D299" s="174"/>
      <c r="E299" s="174"/>
      <c r="F299" s="174"/>
      <c r="G299" s="174"/>
      <c r="H299" s="174"/>
      <c r="I299" s="174"/>
      <c r="J299" s="174"/>
      <c r="K299" s="174"/>
      <c r="L299" s="174"/>
      <c r="M299" s="174"/>
      <c r="N299" s="119"/>
      <c r="O299" s="135"/>
      <c r="P299" s="174"/>
      <c r="Q299" s="174"/>
      <c r="R299" s="174"/>
      <c r="S299" s="174"/>
      <c r="T299" s="174"/>
      <c r="U299" s="174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4"/>
      <c r="C300" s="174"/>
      <c r="D300" s="174"/>
      <c r="E300" s="174"/>
      <c r="F300" s="174"/>
      <c r="G300" s="174"/>
      <c r="H300" s="174"/>
      <c r="I300" s="174"/>
      <c r="J300" s="174"/>
      <c r="K300" s="174"/>
      <c r="L300" s="174"/>
      <c r="M300" s="174"/>
      <c r="N300" s="119"/>
      <c r="O300" s="135"/>
      <c r="P300" s="174"/>
      <c r="Q300" s="174"/>
      <c r="R300" s="174"/>
      <c r="S300" s="174"/>
      <c r="T300" s="174"/>
      <c r="U300" s="174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4"/>
      <c r="C301" s="174"/>
      <c r="D301" s="174"/>
      <c r="E301" s="174"/>
      <c r="F301" s="174"/>
      <c r="G301" s="174"/>
      <c r="H301" s="174"/>
      <c r="I301" s="174"/>
      <c r="J301" s="174"/>
      <c r="K301" s="174"/>
      <c r="L301" s="174"/>
      <c r="M301" s="174"/>
      <c r="N301" s="119"/>
      <c r="O301" s="135"/>
      <c r="P301" s="174"/>
      <c r="Q301" s="174"/>
      <c r="R301" s="174"/>
      <c r="S301" s="174"/>
      <c r="T301" s="174"/>
      <c r="U301" s="174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4"/>
      <c r="C302" s="174"/>
      <c r="D302" s="174"/>
      <c r="E302" s="174"/>
      <c r="F302" s="174"/>
      <c r="G302" s="174"/>
      <c r="H302" s="174"/>
      <c r="I302" s="174"/>
      <c r="J302" s="174"/>
      <c r="K302" s="174"/>
      <c r="L302" s="174"/>
      <c r="M302" s="174"/>
      <c r="N302" s="119"/>
      <c r="O302" s="135"/>
      <c r="P302" s="174"/>
      <c r="Q302" s="174"/>
      <c r="R302" s="174"/>
      <c r="S302" s="174"/>
      <c r="T302" s="174"/>
      <c r="U302" s="174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4"/>
      <c r="C303" s="174"/>
      <c r="D303" s="174"/>
      <c r="E303" s="174"/>
      <c r="F303" s="174"/>
      <c r="G303" s="174"/>
      <c r="H303" s="174"/>
      <c r="I303" s="174"/>
      <c r="J303" s="174"/>
      <c r="K303" s="174"/>
      <c r="L303" s="174"/>
      <c r="M303" s="174"/>
      <c r="N303" s="119"/>
      <c r="O303" s="135"/>
      <c r="P303" s="174"/>
      <c r="Q303" s="174"/>
      <c r="R303" s="174"/>
      <c r="S303" s="174"/>
      <c r="T303" s="174"/>
      <c r="U303" s="174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19"/>
      <c r="O304" s="135"/>
      <c r="P304" s="174"/>
      <c r="Q304" s="174"/>
      <c r="R304" s="174"/>
      <c r="S304" s="174"/>
      <c r="T304" s="174"/>
      <c r="U304" s="174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19"/>
      <c r="O305" s="135"/>
      <c r="P305" s="174"/>
      <c r="Q305" s="174"/>
      <c r="R305" s="174"/>
      <c r="S305" s="174"/>
      <c r="T305" s="174"/>
      <c r="U305" s="174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4"/>
      <c r="C306" s="174"/>
      <c r="D306" s="174"/>
      <c r="E306" s="174"/>
      <c r="F306" s="174"/>
      <c r="G306" s="174"/>
      <c r="H306" s="174"/>
      <c r="I306" s="174"/>
      <c r="J306" s="174"/>
      <c r="K306" s="174"/>
      <c r="L306" s="174"/>
      <c r="M306" s="174"/>
      <c r="N306" s="119"/>
      <c r="O306" s="135"/>
      <c r="P306" s="174"/>
      <c r="Q306" s="174"/>
      <c r="R306" s="174"/>
      <c r="S306" s="174"/>
      <c r="T306" s="174"/>
      <c r="U306" s="174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78"/>
      <c r="C311" s="179"/>
      <c r="D311" s="179"/>
      <c r="E311" s="137"/>
      <c r="F311" s="137"/>
      <c r="G311" s="137"/>
      <c r="H311" s="178"/>
      <c r="I311" s="178"/>
      <c r="J311" s="178"/>
      <c r="K311" s="178"/>
      <c r="L311" s="137"/>
      <c r="M311" s="178"/>
      <c r="N311" s="178"/>
      <c r="O311" s="178"/>
      <c r="P311" s="178"/>
      <c r="Q311" s="178"/>
      <c r="R311" s="137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75"/>
      <c r="C312" s="175"/>
      <c r="D312" s="175"/>
      <c r="E312" s="123"/>
      <c r="F312" s="123"/>
      <c r="G312" s="123"/>
      <c r="H312" s="176"/>
      <c r="I312" s="176"/>
      <c r="J312" s="176"/>
      <c r="K312" s="176"/>
      <c r="L312" s="135"/>
      <c r="M312" s="177"/>
      <c r="N312" s="177"/>
      <c r="O312" s="177"/>
      <c r="P312" s="177"/>
      <c r="Q312" s="177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75"/>
      <c r="C313" s="175"/>
      <c r="D313" s="175"/>
      <c r="E313" s="123"/>
      <c r="F313" s="123"/>
      <c r="G313" s="123"/>
      <c r="H313" s="176"/>
      <c r="I313" s="176"/>
      <c r="J313" s="176"/>
      <c r="K313" s="176"/>
      <c r="L313" s="135"/>
      <c r="M313" s="177"/>
      <c r="N313" s="177"/>
      <c r="O313" s="177"/>
      <c r="P313" s="177"/>
      <c r="Q313" s="177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75"/>
      <c r="C314" s="175"/>
      <c r="D314" s="175"/>
      <c r="E314" s="123"/>
      <c r="F314" s="123"/>
      <c r="G314" s="123"/>
      <c r="H314" s="176"/>
      <c r="I314" s="176"/>
      <c r="J314" s="176"/>
      <c r="K314" s="176"/>
      <c r="L314" s="135"/>
      <c r="M314" s="177"/>
      <c r="N314" s="177"/>
      <c r="O314" s="177"/>
      <c r="P314" s="177"/>
      <c r="Q314" s="177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75"/>
      <c r="C315" s="175"/>
      <c r="D315" s="175"/>
      <c r="E315" s="123"/>
      <c r="F315" s="123"/>
      <c r="G315" s="123"/>
      <c r="H315" s="176"/>
      <c r="I315" s="176"/>
      <c r="J315" s="176"/>
      <c r="K315" s="176"/>
      <c r="L315" s="135"/>
      <c r="M315" s="177"/>
      <c r="N315" s="177"/>
      <c r="O315" s="177"/>
      <c r="P315" s="177"/>
      <c r="Q315" s="177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75"/>
      <c r="C316" s="175"/>
      <c r="D316" s="175"/>
      <c r="E316" s="123"/>
      <c r="F316" s="123"/>
      <c r="G316" s="123"/>
      <c r="H316" s="176"/>
      <c r="I316" s="176"/>
      <c r="J316" s="176"/>
      <c r="K316" s="176"/>
      <c r="L316" s="135"/>
      <c r="M316" s="177"/>
      <c r="N316" s="177"/>
      <c r="O316" s="177"/>
      <c r="P316" s="177"/>
      <c r="Q316" s="177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75"/>
      <c r="C317" s="175"/>
      <c r="D317" s="175"/>
      <c r="E317" s="123"/>
      <c r="F317" s="123"/>
      <c r="G317" s="123"/>
      <c r="H317" s="176"/>
      <c r="I317" s="176"/>
      <c r="J317" s="176"/>
      <c r="K317" s="176"/>
      <c r="L317" s="135"/>
      <c r="M317" s="177"/>
      <c r="N317" s="177"/>
      <c r="O317" s="177"/>
      <c r="P317" s="177"/>
      <c r="Q317" s="177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78"/>
      <c r="C320" s="179"/>
      <c r="D320" s="179"/>
      <c r="E320" s="180"/>
      <c r="F320" s="180"/>
      <c r="G320" s="180"/>
      <c r="H320" s="180"/>
      <c r="I320" s="180"/>
      <c r="J320" s="180"/>
      <c r="K320" s="180"/>
      <c r="L320" s="180"/>
      <c r="M320" s="180"/>
      <c r="N320" s="137"/>
      <c r="O320" s="137"/>
      <c r="P320" s="178"/>
      <c r="Q320" s="178"/>
      <c r="R320" s="178"/>
      <c r="S320" s="178"/>
      <c r="T320" s="178"/>
      <c r="U320" s="178"/>
      <c r="V320" s="137"/>
      <c r="W320" s="137"/>
      <c r="X320" s="137"/>
      <c r="Y320" s="137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4"/>
      <c r="C321" s="174"/>
      <c r="D321" s="174"/>
      <c r="E321" s="174"/>
      <c r="F321" s="174"/>
      <c r="G321" s="174"/>
      <c r="H321" s="174"/>
      <c r="I321" s="174"/>
      <c r="J321" s="174"/>
      <c r="K321" s="174"/>
      <c r="L321" s="174"/>
      <c r="M321" s="174"/>
      <c r="N321" s="119"/>
      <c r="O321" s="135"/>
      <c r="P321" s="174"/>
      <c r="Q321" s="174"/>
      <c r="R321" s="174"/>
      <c r="S321" s="174"/>
      <c r="T321" s="174"/>
      <c r="U321" s="174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4"/>
      <c r="C322" s="174"/>
      <c r="D322" s="174"/>
      <c r="E322" s="174"/>
      <c r="F322" s="174"/>
      <c r="G322" s="174"/>
      <c r="H322" s="174"/>
      <c r="I322" s="174"/>
      <c r="J322" s="174"/>
      <c r="K322" s="174"/>
      <c r="L322" s="174"/>
      <c r="M322" s="174"/>
      <c r="N322" s="119"/>
      <c r="O322" s="135"/>
      <c r="P322" s="174"/>
      <c r="Q322" s="174"/>
      <c r="R322" s="174"/>
      <c r="S322" s="174"/>
      <c r="T322" s="174"/>
      <c r="U322" s="174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4"/>
      <c r="C323" s="174"/>
      <c r="D323" s="174"/>
      <c r="E323" s="174"/>
      <c r="F323" s="174"/>
      <c r="G323" s="174"/>
      <c r="H323" s="174"/>
      <c r="I323" s="174"/>
      <c r="J323" s="174"/>
      <c r="K323" s="174"/>
      <c r="L323" s="174"/>
      <c r="M323" s="174"/>
      <c r="N323" s="119"/>
      <c r="O323" s="135"/>
      <c r="P323" s="174"/>
      <c r="Q323" s="174"/>
      <c r="R323" s="174"/>
      <c r="S323" s="174"/>
      <c r="T323" s="174"/>
      <c r="U323" s="174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4"/>
      <c r="C324" s="174"/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19"/>
      <c r="O324" s="135"/>
      <c r="P324" s="174"/>
      <c r="Q324" s="174"/>
      <c r="R324" s="174"/>
      <c r="S324" s="174"/>
      <c r="T324" s="174"/>
      <c r="U324" s="174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4"/>
      <c r="C325" s="174"/>
      <c r="D325" s="174"/>
      <c r="E325" s="174"/>
      <c r="F325" s="174"/>
      <c r="G325" s="174"/>
      <c r="H325" s="174"/>
      <c r="I325" s="174"/>
      <c r="J325" s="174"/>
      <c r="K325" s="174"/>
      <c r="L325" s="174"/>
      <c r="M325" s="174"/>
      <c r="N325" s="119"/>
      <c r="O325" s="135"/>
      <c r="P325" s="174"/>
      <c r="Q325" s="174"/>
      <c r="R325" s="174"/>
      <c r="S325" s="174"/>
      <c r="T325" s="174"/>
      <c r="U325" s="174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4"/>
      <c r="C326" s="174"/>
      <c r="D326" s="174"/>
      <c r="E326" s="174"/>
      <c r="F326" s="174"/>
      <c r="G326" s="174"/>
      <c r="H326" s="174"/>
      <c r="I326" s="174"/>
      <c r="J326" s="174"/>
      <c r="K326" s="174"/>
      <c r="L326" s="174"/>
      <c r="M326" s="174"/>
      <c r="N326" s="119"/>
      <c r="O326" s="135"/>
      <c r="P326" s="174"/>
      <c r="Q326" s="174"/>
      <c r="R326" s="174"/>
      <c r="S326" s="174"/>
      <c r="T326" s="174"/>
      <c r="U326" s="174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4"/>
      <c r="C327" s="174"/>
      <c r="D327" s="174"/>
      <c r="E327" s="174"/>
      <c r="F327" s="174"/>
      <c r="G327" s="174"/>
      <c r="H327" s="174"/>
      <c r="I327" s="174"/>
      <c r="J327" s="174"/>
      <c r="K327" s="174"/>
      <c r="L327" s="174"/>
      <c r="M327" s="174"/>
      <c r="N327" s="119"/>
      <c r="O327" s="135"/>
      <c r="P327" s="174"/>
      <c r="Q327" s="174"/>
      <c r="R327" s="174"/>
      <c r="S327" s="174"/>
      <c r="T327" s="174"/>
      <c r="U327" s="174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4"/>
      <c r="C328" s="174"/>
      <c r="D328" s="174"/>
      <c r="E328" s="174"/>
      <c r="F328" s="174"/>
      <c r="G328" s="174"/>
      <c r="H328" s="174"/>
      <c r="I328" s="174"/>
      <c r="J328" s="174"/>
      <c r="K328" s="174"/>
      <c r="L328" s="174"/>
      <c r="M328" s="174"/>
      <c r="N328" s="119"/>
      <c r="O328" s="135"/>
      <c r="P328" s="174"/>
      <c r="Q328" s="174"/>
      <c r="R328" s="174"/>
      <c r="S328" s="174"/>
      <c r="T328" s="174"/>
      <c r="U328" s="174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4"/>
      <c r="C329" s="174"/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19"/>
      <c r="O329" s="135"/>
      <c r="P329" s="174"/>
      <c r="Q329" s="174"/>
      <c r="R329" s="174"/>
      <c r="S329" s="174"/>
      <c r="T329" s="174"/>
      <c r="U329" s="174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4"/>
      <c r="C330" s="174"/>
      <c r="D330" s="174"/>
      <c r="E330" s="174"/>
      <c r="F330" s="174"/>
      <c r="G330" s="174"/>
      <c r="H330" s="174"/>
      <c r="I330" s="174"/>
      <c r="J330" s="174"/>
      <c r="K330" s="174"/>
      <c r="L330" s="174"/>
      <c r="M330" s="174"/>
      <c r="N330" s="119"/>
      <c r="O330" s="135"/>
      <c r="P330" s="174"/>
      <c r="Q330" s="174"/>
      <c r="R330" s="174"/>
      <c r="S330" s="174"/>
      <c r="T330" s="174"/>
      <c r="U330" s="174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4"/>
      <c r="C331" s="174"/>
      <c r="D331" s="174"/>
      <c r="E331" s="174"/>
      <c r="F331" s="174"/>
      <c r="G331" s="174"/>
      <c r="H331" s="174"/>
      <c r="I331" s="174"/>
      <c r="J331" s="174"/>
      <c r="K331" s="174"/>
      <c r="L331" s="174"/>
      <c r="M331" s="174"/>
      <c r="N331" s="119"/>
      <c r="O331" s="135"/>
      <c r="P331" s="174"/>
      <c r="Q331" s="174"/>
      <c r="R331" s="174"/>
      <c r="S331" s="174"/>
      <c r="T331" s="174"/>
      <c r="U331" s="174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4"/>
      <c r="C332" s="174"/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19"/>
      <c r="O332" s="135"/>
      <c r="P332" s="174"/>
      <c r="Q332" s="174"/>
      <c r="R332" s="174"/>
      <c r="S332" s="174"/>
      <c r="T332" s="174"/>
      <c r="U332" s="174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4"/>
      <c r="C333" s="174"/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19"/>
      <c r="O333" s="135"/>
      <c r="P333" s="174"/>
      <c r="Q333" s="174"/>
      <c r="R333" s="174"/>
      <c r="S333" s="174"/>
      <c r="T333" s="174"/>
      <c r="U333" s="174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4"/>
      <c r="C334" s="174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19"/>
      <c r="O334" s="135"/>
      <c r="P334" s="174"/>
      <c r="Q334" s="174"/>
      <c r="R334" s="174"/>
      <c r="S334" s="174"/>
      <c r="T334" s="174"/>
      <c r="U334" s="174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4"/>
      <c r="C335" s="174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19"/>
      <c r="O335" s="135"/>
      <c r="P335" s="174"/>
      <c r="Q335" s="174"/>
      <c r="R335" s="174"/>
      <c r="S335" s="174"/>
      <c r="T335" s="174"/>
      <c r="U335" s="174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4"/>
      <c r="C336" s="174"/>
      <c r="D336" s="174"/>
      <c r="E336" s="174"/>
      <c r="F336" s="174"/>
      <c r="G336" s="174"/>
      <c r="H336" s="174"/>
      <c r="I336" s="174"/>
      <c r="J336" s="174"/>
      <c r="K336" s="174"/>
      <c r="L336" s="174"/>
      <c r="M336" s="174"/>
      <c r="N336" s="119"/>
      <c r="O336" s="135"/>
      <c r="P336" s="174"/>
      <c r="Q336" s="174"/>
      <c r="R336" s="174"/>
      <c r="S336" s="174"/>
      <c r="T336" s="174"/>
      <c r="U336" s="174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4"/>
      <c r="C337" s="174"/>
      <c r="D337" s="174"/>
      <c r="E337" s="174"/>
      <c r="F337" s="174"/>
      <c r="G337" s="174"/>
      <c r="H337" s="174"/>
      <c r="I337" s="174"/>
      <c r="J337" s="174"/>
      <c r="K337" s="174"/>
      <c r="L337" s="174"/>
      <c r="M337" s="174"/>
      <c r="N337" s="119"/>
      <c r="O337" s="135"/>
      <c r="P337" s="174"/>
      <c r="Q337" s="174"/>
      <c r="R337" s="174"/>
      <c r="S337" s="174"/>
      <c r="T337" s="174"/>
      <c r="U337" s="174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4"/>
      <c r="C338" s="174"/>
      <c r="D338" s="174"/>
      <c r="E338" s="174"/>
      <c r="F338" s="174"/>
      <c r="G338" s="174"/>
      <c r="H338" s="174"/>
      <c r="I338" s="174"/>
      <c r="J338" s="174"/>
      <c r="K338" s="174"/>
      <c r="L338" s="174"/>
      <c r="M338" s="174"/>
      <c r="N338" s="119"/>
      <c r="O338" s="135"/>
      <c r="P338" s="174"/>
      <c r="Q338" s="174"/>
      <c r="R338" s="174"/>
      <c r="S338" s="174"/>
      <c r="T338" s="174"/>
      <c r="U338" s="174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19"/>
      <c r="O339" s="135"/>
      <c r="P339" s="174"/>
      <c r="Q339" s="174"/>
      <c r="R339" s="174"/>
      <c r="S339" s="174"/>
      <c r="T339" s="174"/>
      <c r="U339" s="174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4"/>
      <c r="C340" s="174"/>
      <c r="D340" s="174"/>
      <c r="E340" s="174"/>
      <c r="F340" s="174"/>
      <c r="G340" s="174"/>
      <c r="H340" s="174"/>
      <c r="I340" s="174"/>
      <c r="J340" s="174"/>
      <c r="K340" s="174"/>
      <c r="L340" s="174"/>
      <c r="M340" s="174"/>
      <c r="N340" s="119"/>
      <c r="O340" s="135"/>
      <c r="P340" s="174"/>
      <c r="Q340" s="174"/>
      <c r="R340" s="174"/>
      <c r="S340" s="174"/>
      <c r="T340" s="174"/>
      <c r="U340" s="174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4"/>
      <c r="C341" s="174"/>
      <c r="D341" s="174"/>
      <c r="E341" s="174"/>
      <c r="F341" s="174"/>
      <c r="G341" s="174"/>
      <c r="H341" s="174"/>
      <c r="I341" s="174"/>
      <c r="J341" s="174"/>
      <c r="K341" s="174"/>
      <c r="L341" s="174"/>
      <c r="M341" s="174"/>
      <c r="N341" s="119"/>
      <c r="O341" s="135"/>
      <c r="P341" s="174"/>
      <c r="Q341" s="174"/>
      <c r="R341" s="174"/>
      <c r="S341" s="174"/>
      <c r="T341" s="174"/>
      <c r="U341" s="174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4"/>
      <c r="C342" s="174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19"/>
      <c r="O342" s="135"/>
      <c r="P342" s="174"/>
      <c r="Q342" s="174"/>
      <c r="R342" s="174"/>
      <c r="S342" s="174"/>
      <c r="T342" s="174"/>
      <c r="U342" s="174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4"/>
      <c r="C343" s="174"/>
      <c r="D343" s="174"/>
      <c r="E343" s="174"/>
      <c r="F343" s="174"/>
      <c r="G343" s="174"/>
      <c r="H343" s="174"/>
      <c r="I343" s="174"/>
      <c r="J343" s="174"/>
      <c r="K343" s="174"/>
      <c r="L343" s="174"/>
      <c r="M343" s="174"/>
      <c r="N343" s="119"/>
      <c r="O343" s="135"/>
      <c r="P343" s="174"/>
      <c r="Q343" s="174"/>
      <c r="R343" s="174"/>
      <c r="S343" s="174"/>
      <c r="T343" s="174"/>
      <c r="U343" s="174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4"/>
      <c r="C344" s="174"/>
      <c r="D344" s="174"/>
      <c r="E344" s="174"/>
      <c r="F344" s="174"/>
      <c r="G344" s="174"/>
      <c r="H344" s="174"/>
      <c r="I344" s="174"/>
      <c r="J344" s="174"/>
      <c r="K344" s="174"/>
      <c r="L344" s="174"/>
      <c r="M344" s="174"/>
      <c r="N344" s="119"/>
      <c r="O344" s="135"/>
      <c r="P344" s="174"/>
      <c r="Q344" s="174"/>
      <c r="R344" s="174"/>
      <c r="S344" s="174"/>
      <c r="T344" s="174"/>
      <c r="U344" s="174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19"/>
      <c r="O345" s="135"/>
      <c r="P345" s="174"/>
      <c r="Q345" s="174"/>
      <c r="R345" s="174"/>
      <c r="S345" s="174"/>
      <c r="T345" s="174"/>
      <c r="U345" s="174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19"/>
      <c r="O346" s="135"/>
      <c r="P346" s="174"/>
      <c r="Q346" s="174"/>
      <c r="R346" s="174"/>
      <c r="S346" s="174"/>
      <c r="T346" s="174"/>
      <c r="U346" s="174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4"/>
      <c r="C347" s="174"/>
      <c r="D347" s="174"/>
      <c r="E347" s="174"/>
      <c r="F347" s="174"/>
      <c r="G347" s="174"/>
      <c r="H347" s="174"/>
      <c r="I347" s="174"/>
      <c r="J347" s="174"/>
      <c r="K347" s="174"/>
      <c r="L347" s="174"/>
      <c r="M347" s="174"/>
      <c r="N347" s="119"/>
      <c r="O347" s="135"/>
      <c r="P347" s="174"/>
      <c r="Q347" s="174"/>
      <c r="R347" s="174"/>
      <c r="S347" s="174"/>
      <c r="T347" s="174"/>
      <c r="U347" s="174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4"/>
      <c r="C348" s="174"/>
      <c r="D348" s="174"/>
      <c r="E348" s="174"/>
      <c r="F348" s="174"/>
      <c r="G348" s="174"/>
      <c r="H348" s="174"/>
      <c r="I348" s="174"/>
      <c r="J348" s="174"/>
      <c r="K348" s="174"/>
      <c r="L348" s="174"/>
      <c r="M348" s="174"/>
      <c r="N348" s="119"/>
      <c r="O348" s="135"/>
      <c r="P348" s="174"/>
      <c r="Q348" s="174"/>
      <c r="R348" s="174"/>
      <c r="S348" s="174"/>
      <c r="T348" s="174"/>
      <c r="U348" s="174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4"/>
      <c r="C349" s="174"/>
      <c r="D349" s="174"/>
      <c r="E349" s="174"/>
      <c r="F349" s="174"/>
      <c r="G349" s="174"/>
      <c r="H349" s="174"/>
      <c r="I349" s="174"/>
      <c r="J349" s="174"/>
      <c r="K349" s="174"/>
      <c r="L349" s="174"/>
      <c r="M349" s="174"/>
      <c r="N349" s="119"/>
      <c r="O349" s="135"/>
      <c r="P349" s="174"/>
      <c r="Q349" s="174"/>
      <c r="R349" s="174"/>
      <c r="S349" s="174"/>
      <c r="T349" s="174"/>
      <c r="U349" s="174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4"/>
      <c r="C350" s="174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19"/>
      <c r="O350" s="135"/>
      <c r="P350" s="174"/>
      <c r="Q350" s="174"/>
      <c r="R350" s="174"/>
      <c r="S350" s="174"/>
      <c r="T350" s="174"/>
      <c r="U350" s="174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4"/>
      <c r="C351" s="174"/>
      <c r="D351" s="174"/>
      <c r="E351" s="174"/>
      <c r="F351" s="174"/>
      <c r="G351" s="174"/>
      <c r="H351" s="174"/>
      <c r="I351" s="174"/>
      <c r="J351" s="174"/>
      <c r="K351" s="174"/>
      <c r="L351" s="174"/>
      <c r="M351" s="174"/>
      <c r="N351" s="119"/>
      <c r="O351" s="135"/>
      <c r="P351" s="174"/>
      <c r="Q351" s="174"/>
      <c r="R351" s="174"/>
      <c r="S351" s="174"/>
      <c r="T351" s="174"/>
      <c r="U351" s="174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4"/>
      <c r="C352" s="174"/>
      <c r="D352" s="174"/>
      <c r="E352" s="174"/>
      <c r="F352" s="174"/>
      <c r="G352" s="174"/>
      <c r="H352" s="174"/>
      <c r="I352" s="174"/>
      <c r="J352" s="174"/>
      <c r="K352" s="174"/>
      <c r="L352" s="174"/>
      <c r="M352" s="174"/>
      <c r="N352" s="119"/>
      <c r="O352" s="135"/>
      <c r="P352" s="174"/>
      <c r="Q352" s="174"/>
      <c r="R352" s="174"/>
      <c r="S352" s="174"/>
      <c r="T352" s="174"/>
      <c r="U352" s="174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4"/>
      <c r="C353" s="174"/>
      <c r="D353" s="174"/>
      <c r="E353" s="174"/>
      <c r="F353" s="174"/>
      <c r="G353" s="174"/>
      <c r="H353" s="174"/>
      <c r="I353" s="174"/>
      <c r="J353" s="174"/>
      <c r="K353" s="174"/>
      <c r="L353" s="174"/>
      <c r="M353" s="174"/>
      <c r="N353" s="119"/>
      <c r="O353" s="135"/>
      <c r="P353" s="174"/>
      <c r="Q353" s="174"/>
      <c r="R353" s="174"/>
      <c r="S353" s="174"/>
      <c r="T353" s="174"/>
      <c r="U353" s="174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4"/>
      <c r="C354" s="174"/>
      <c r="D354" s="174"/>
      <c r="E354" s="174"/>
      <c r="F354" s="174"/>
      <c r="G354" s="174"/>
      <c r="H354" s="174"/>
      <c r="I354" s="174"/>
      <c r="J354" s="174"/>
      <c r="K354" s="174"/>
      <c r="L354" s="174"/>
      <c r="M354" s="174"/>
      <c r="N354" s="119"/>
      <c r="O354" s="135"/>
      <c r="P354" s="174"/>
      <c r="Q354" s="174"/>
      <c r="R354" s="174"/>
      <c r="S354" s="174"/>
      <c r="T354" s="174"/>
      <c r="U354" s="174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4"/>
      <c r="C355" s="174"/>
      <c r="D355" s="174"/>
      <c r="E355" s="174"/>
      <c r="F355" s="174"/>
      <c r="G355" s="174"/>
      <c r="H355" s="174"/>
      <c r="I355" s="174"/>
      <c r="J355" s="174"/>
      <c r="K355" s="174"/>
      <c r="L355" s="174"/>
      <c r="M355" s="174"/>
      <c r="N355" s="119"/>
      <c r="O355" s="135"/>
      <c r="P355" s="174"/>
      <c r="Q355" s="174"/>
      <c r="R355" s="174"/>
      <c r="S355" s="174"/>
      <c r="T355" s="174"/>
      <c r="U355" s="174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4"/>
      <c r="C356" s="174"/>
      <c r="D356" s="174"/>
      <c r="E356" s="174"/>
      <c r="F356" s="174"/>
      <c r="G356" s="174"/>
      <c r="H356" s="174"/>
      <c r="I356" s="174"/>
      <c r="J356" s="174"/>
      <c r="K356" s="174"/>
      <c r="L356" s="174"/>
      <c r="M356" s="174"/>
      <c r="N356" s="119"/>
      <c r="O356" s="135"/>
      <c r="P356" s="174"/>
      <c r="Q356" s="174"/>
      <c r="R356" s="174"/>
      <c r="S356" s="174"/>
      <c r="T356" s="174"/>
      <c r="U356" s="174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4"/>
      <c r="C357" s="174"/>
      <c r="D357" s="174"/>
      <c r="E357" s="174"/>
      <c r="F357" s="174"/>
      <c r="G357" s="174"/>
      <c r="H357" s="174"/>
      <c r="I357" s="174"/>
      <c r="J357" s="174"/>
      <c r="K357" s="174"/>
      <c r="L357" s="174"/>
      <c r="M357" s="174"/>
      <c r="N357" s="119"/>
      <c r="O357" s="135"/>
      <c r="P357" s="174"/>
      <c r="Q357" s="174"/>
      <c r="R357" s="174"/>
      <c r="S357" s="174"/>
      <c r="T357" s="174"/>
      <c r="U357" s="174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  <c r="L358" s="174"/>
      <c r="M358" s="174"/>
      <c r="N358" s="119"/>
      <c r="O358" s="135"/>
      <c r="P358" s="174"/>
      <c r="Q358" s="174"/>
      <c r="R358" s="174"/>
      <c r="S358" s="174"/>
      <c r="T358" s="174"/>
      <c r="U358" s="174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4"/>
      <c r="C359" s="174"/>
      <c r="D359" s="174"/>
      <c r="E359" s="174"/>
      <c r="F359" s="174"/>
      <c r="G359" s="174"/>
      <c r="H359" s="174"/>
      <c r="I359" s="174"/>
      <c r="J359" s="174"/>
      <c r="K359" s="174"/>
      <c r="L359" s="174"/>
      <c r="M359" s="174"/>
      <c r="N359" s="119"/>
      <c r="O359" s="135"/>
      <c r="P359" s="174"/>
      <c r="Q359" s="174"/>
      <c r="R359" s="174"/>
      <c r="S359" s="174"/>
      <c r="T359" s="174"/>
      <c r="U359" s="174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4"/>
      <c r="C360" s="174"/>
      <c r="D360" s="174"/>
      <c r="E360" s="174"/>
      <c r="F360" s="174"/>
      <c r="G360" s="174"/>
      <c r="H360" s="174"/>
      <c r="I360" s="174"/>
      <c r="J360" s="174"/>
      <c r="K360" s="174"/>
      <c r="L360" s="174"/>
      <c r="M360" s="174"/>
      <c r="N360" s="119"/>
      <c r="O360" s="135"/>
      <c r="P360" s="174"/>
      <c r="Q360" s="174"/>
      <c r="R360" s="174"/>
      <c r="S360" s="174"/>
      <c r="T360" s="174"/>
      <c r="U360" s="174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4"/>
      <c r="C361" s="174"/>
      <c r="D361" s="174"/>
      <c r="E361" s="174"/>
      <c r="F361" s="174"/>
      <c r="G361" s="174"/>
      <c r="H361" s="174"/>
      <c r="I361" s="174"/>
      <c r="J361" s="174"/>
      <c r="K361" s="174"/>
      <c r="L361" s="174"/>
      <c r="M361" s="174"/>
      <c r="N361" s="119"/>
      <c r="O361" s="135"/>
      <c r="P361" s="174"/>
      <c r="Q361" s="174"/>
      <c r="R361" s="174"/>
      <c r="S361" s="174"/>
      <c r="T361" s="174"/>
      <c r="U361" s="174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4"/>
      <c r="C362" s="174"/>
      <c r="D362" s="174"/>
      <c r="E362" s="174"/>
      <c r="F362" s="174"/>
      <c r="G362" s="174"/>
      <c r="H362" s="174"/>
      <c r="I362" s="174"/>
      <c r="J362" s="174"/>
      <c r="K362" s="174"/>
      <c r="L362" s="174"/>
      <c r="M362" s="174"/>
      <c r="N362" s="119"/>
      <c r="O362" s="135"/>
      <c r="P362" s="174"/>
      <c r="Q362" s="174"/>
      <c r="R362" s="174"/>
      <c r="S362" s="174"/>
      <c r="T362" s="174"/>
      <c r="U362" s="174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4"/>
      <c r="C363" s="174"/>
      <c r="D363" s="174"/>
      <c r="E363" s="174"/>
      <c r="F363" s="174"/>
      <c r="G363" s="174"/>
      <c r="H363" s="174"/>
      <c r="I363" s="174"/>
      <c r="J363" s="174"/>
      <c r="K363" s="174"/>
      <c r="L363" s="174"/>
      <c r="M363" s="174"/>
      <c r="N363" s="119"/>
      <c r="O363" s="135"/>
      <c r="P363" s="174"/>
      <c r="Q363" s="174"/>
      <c r="R363" s="174"/>
      <c r="S363" s="174"/>
      <c r="T363" s="174"/>
      <c r="U363" s="174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4"/>
      <c r="C364" s="174"/>
      <c r="D364" s="174"/>
      <c r="E364" s="174"/>
      <c r="F364" s="174"/>
      <c r="G364" s="174"/>
      <c r="H364" s="174"/>
      <c r="I364" s="174"/>
      <c r="J364" s="174"/>
      <c r="K364" s="174"/>
      <c r="L364" s="174"/>
      <c r="M364" s="174"/>
      <c r="N364" s="119"/>
      <c r="O364" s="135"/>
      <c r="P364" s="174"/>
      <c r="Q364" s="174"/>
      <c r="R364" s="174"/>
      <c r="S364" s="174"/>
      <c r="T364" s="174"/>
      <c r="U364" s="174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4"/>
      <c r="C365" s="174"/>
      <c r="D365" s="174"/>
      <c r="E365" s="174"/>
      <c r="F365" s="174"/>
      <c r="G365" s="174"/>
      <c r="H365" s="174"/>
      <c r="I365" s="174"/>
      <c r="J365" s="174"/>
      <c r="K365" s="174"/>
      <c r="L365" s="174"/>
      <c r="M365" s="174"/>
      <c r="N365" s="119"/>
      <c r="O365" s="135"/>
      <c r="P365" s="174"/>
      <c r="Q365" s="174"/>
      <c r="R365" s="174"/>
      <c r="S365" s="174"/>
      <c r="T365" s="174"/>
      <c r="U365" s="174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4"/>
      <c r="C366" s="174"/>
      <c r="D366" s="174"/>
      <c r="E366" s="174"/>
      <c r="F366" s="174"/>
      <c r="G366" s="174"/>
      <c r="H366" s="174"/>
      <c r="I366" s="174"/>
      <c r="J366" s="174"/>
      <c r="K366" s="174"/>
      <c r="L366" s="174"/>
      <c r="M366" s="174"/>
      <c r="N366" s="119"/>
      <c r="O366" s="135"/>
      <c r="P366" s="174"/>
      <c r="Q366" s="174"/>
      <c r="R366" s="174"/>
      <c r="S366" s="174"/>
      <c r="T366" s="174"/>
      <c r="U366" s="174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4"/>
      <c r="C367" s="174"/>
      <c r="D367" s="174"/>
      <c r="E367" s="174"/>
      <c r="F367" s="174"/>
      <c r="G367" s="174"/>
      <c r="H367" s="174"/>
      <c r="I367" s="174"/>
      <c r="J367" s="174"/>
      <c r="K367" s="174"/>
      <c r="L367" s="174"/>
      <c r="M367" s="174"/>
      <c r="N367" s="119"/>
      <c r="O367" s="135"/>
      <c r="P367" s="174"/>
      <c r="Q367" s="174"/>
      <c r="R367" s="174"/>
      <c r="S367" s="174"/>
      <c r="T367" s="174"/>
      <c r="U367" s="174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4"/>
      <c r="C368" s="174"/>
      <c r="D368" s="174"/>
      <c r="E368" s="174"/>
      <c r="F368" s="174"/>
      <c r="G368" s="174"/>
      <c r="H368" s="174"/>
      <c r="I368" s="174"/>
      <c r="J368" s="174"/>
      <c r="K368" s="174"/>
      <c r="L368" s="174"/>
      <c r="M368" s="174"/>
      <c r="N368" s="119"/>
      <c r="O368" s="135"/>
      <c r="P368" s="174"/>
      <c r="Q368" s="174"/>
      <c r="R368" s="174"/>
      <c r="S368" s="174"/>
      <c r="T368" s="174"/>
      <c r="U368" s="174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4"/>
      <c r="C369" s="174"/>
      <c r="D369" s="174"/>
      <c r="E369" s="174"/>
      <c r="F369" s="174"/>
      <c r="G369" s="174"/>
      <c r="H369" s="174"/>
      <c r="I369" s="174"/>
      <c r="J369" s="174"/>
      <c r="K369" s="174"/>
      <c r="L369" s="174"/>
      <c r="M369" s="174"/>
      <c r="N369" s="119"/>
      <c r="O369" s="135"/>
      <c r="P369" s="174"/>
      <c r="Q369" s="174"/>
      <c r="R369" s="174"/>
      <c r="S369" s="174"/>
      <c r="T369" s="174"/>
      <c r="U369" s="174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19"/>
      <c r="O370" s="135"/>
      <c r="P370" s="174"/>
      <c r="Q370" s="174"/>
      <c r="R370" s="174"/>
      <c r="S370" s="174"/>
      <c r="T370" s="174"/>
      <c r="U370" s="174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78"/>
      <c r="C375" s="179"/>
      <c r="D375" s="179"/>
      <c r="E375" s="137"/>
      <c r="F375" s="137"/>
      <c r="G375" s="137"/>
      <c r="H375" s="178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137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75"/>
      <c r="C376" s="175"/>
      <c r="D376" s="175"/>
      <c r="E376" s="123"/>
      <c r="F376" s="123"/>
      <c r="G376" s="123"/>
      <c r="H376" s="176"/>
      <c r="I376" s="176"/>
      <c r="J376" s="176"/>
      <c r="K376" s="176"/>
      <c r="L376" s="177"/>
      <c r="M376" s="177"/>
      <c r="N376" s="177"/>
      <c r="O376" s="177"/>
      <c r="P376" s="177"/>
      <c r="Q376" s="177"/>
      <c r="R376" s="177"/>
      <c r="S376" s="177"/>
      <c r="T376" s="177"/>
      <c r="U376" s="177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75"/>
      <c r="C377" s="175"/>
      <c r="D377" s="175"/>
      <c r="E377" s="123"/>
      <c r="F377" s="123"/>
      <c r="G377" s="123"/>
      <c r="H377" s="176"/>
      <c r="I377" s="176"/>
      <c r="J377" s="176"/>
      <c r="K377" s="176"/>
      <c r="L377" s="177"/>
      <c r="M377" s="177"/>
      <c r="N377" s="177"/>
      <c r="O377" s="177"/>
      <c r="P377" s="177"/>
      <c r="Q377" s="177"/>
      <c r="R377" s="177"/>
      <c r="S377" s="177"/>
      <c r="T377" s="177"/>
      <c r="U377" s="177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75"/>
      <c r="C378" s="175"/>
      <c r="D378" s="175"/>
      <c r="E378" s="123"/>
      <c r="F378" s="123"/>
      <c r="G378" s="123"/>
      <c r="H378" s="176"/>
      <c r="I378" s="176"/>
      <c r="J378" s="176"/>
      <c r="K378" s="176"/>
      <c r="L378" s="177"/>
      <c r="M378" s="177"/>
      <c r="N378" s="177"/>
      <c r="O378" s="177"/>
      <c r="P378" s="177"/>
      <c r="Q378" s="177"/>
      <c r="R378" s="177"/>
      <c r="S378" s="177"/>
      <c r="T378" s="177"/>
      <c r="U378" s="177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75"/>
      <c r="C379" s="175"/>
      <c r="D379" s="175"/>
      <c r="E379" s="123"/>
      <c r="F379" s="123"/>
      <c r="G379" s="123"/>
      <c r="H379" s="176"/>
      <c r="I379" s="176"/>
      <c r="J379" s="176"/>
      <c r="K379" s="176"/>
      <c r="L379" s="177"/>
      <c r="M379" s="177"/>
      <c r="N379" s="177"/>
      <c r="O379" s="177"/>
      <c r="P379" s="177"/>
      <c r="Q379" s="177"/>
      <c r="R379" s="177"/>
      <c r="S379" s="177"/>
      <c r="T379" s="177"/>
      <c r="U379" s="177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75"/>
      <c r="C380" s="175"/>
      <c r="D380" s="175"/>
      <c r="E380" s="123"/>
      <c r="F380" s="123"/>
      <c r="G380" s="123"/>
      <c r="H380" s="176"/>
      <c r="I380" s="176"/>
      <c r="J380" s="176"/>
      <c r="K380" s="176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75"/>
      <c r="C381" s="175"/>
      <c r="D381" s="175"/>
      <c r="E381" s="123"/>
      <c r="F381" s="123"/>
      <c r="G381" s="123"/>
      <c r="H381" s="176"/>
      <c r="I381" s="176"/>
      <c r="J381" s="176"/>
      <c r="K381" s="176"/>
      <c r="L381" s="177"/>
      <c r="M381" s="177"/>
      <c r="N381" s="177"/>
      <c r="O381" s="177"/>
      <c r="P381" s="177"/>
      <c r="Q381" s="177"/>
      <c r="R381" s="177"/>
      <c r="S381" s="177"/>
      <c r="T381" s="177"/>
      <c r="U381" s="177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75"/>
      <c r="C382" s="175"/>
      <c r="D382" s="175"/>
      <c r="E382" s="123"/>
      <c r="F382" s="123"/>
      <c r="G382" s="123"/>
      <c r="H382" s="176"/>
      <c r="I382" s="176"/>
      <c r="J382" s="176"/>
      <c r="K382" s="176"/>
      <c r="L382" s="177"/>
      <c r="M382" s="177"/>
      <c r="N382" s="177"/>
      <c r="O382" s="177"/>
      <c r="P382" s="177"/>
      <c r="Q382" s="177"/>
      <c r="R382" s="177"/>
      <c r="S382" s="177"/>
      <c r="T382" s="177"/>
      <c r="U382" s="177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75"/>
      <c r="C383" s="175"/>
      <c r="D383" s="175"/>
      <c r="E383" s="123"/>
      <c r="F383" s="123"/>
      <c r="G383" s="123"/>
      <c r="H383" s="176"/>
      <c r="I383" s="176"/>
      <c r="J383" s="176"/>
      <c r="K383" s="176"/>
      <c r="L383" s="177"/>
      <c r="M383" s="177"/>
      <c r="N383" s="177"/>
      <c r="O383" s="177"/>
      <c r="P383" s="177"/>
      <c r="Q383" s="177"/>
      <c r="R383" s="177"/>
      <c r="S383" s="177"/>
      <c r="T383" s="177"/>
      <c r="U383" s="177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75"/>
      <c r="C384" s="175"/>
      <c r="D384" s="175"/>
      <c r="E384" s="123"/>
      <c r="F384" s="123"/>
      <c r="G384" s="123"/>
      <c r="H384" s="176"/>
      <c r="I384" s="176"/>
      <c r="J384" s="176"/>
      <c r="K384" s="176"/>
      <c r="L384" s="177"/>
      <c r="M384" s="177"/>
      <c r="N384" s="177"/>
      <c r="O384" s="177"/>
      <c r="P384" s="177"/>
      <c r="Q384" s="177"/>
      <c r="R384" s="177"/>
      <c r="S384" s="177"/>
      <c r="T384" s="177"/>
      <c r="U384" s="177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75"/>
      <c r="C385" s="175"/>
      <c r="D385" s="175"/>
      <c r="E385" s="123"/>
      <c r="F385" s="123"/>
      <c r="G385" s="123"/>
      <c r="H385" s="176"/>
      <c r="I385" s="176"/>
      <c r="J385" s="176"/>
      <c r="K385" s="176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75"/>
      <c r="C386" s="175"/>
      <c r="D386" s="175"/>
      <c r="E386" s="123"/>
      <c r="F386" s="123"/>
      <c r="G386" s="123"/>
      <c r="H386" s="176"/>
      <c r="I386" s="176"/>
      <c r="J386" s="176"/>
      <c r="K386" s="176"/>
      <c r="L386" s="177"/>
      <c r="M386" s="177"/>
      <c r="N386" s="177"/>
      <c r="O386" s="177"/>
      <c r="P386" s="177"/>
      <c r="Q386" s="177"/>
      <c r="R386" s="177"/>
      <c r="S386" s="177"/>
      <c r="T386" s="177"/>
      <c r="U386" s="177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75"/>
      <c r="C387" s="175"/>
      <c r="D387" s="175"/>
      <c r="E387" s="123"/>
      <c r="F387" s="123"/>
      <c r="G387" s="123"/>
      <c r="H387" s="176"/>
      <c r="I387" s="176"/>
      <c r="J387" s="176"/>
      <c r="K387" s="176"/>
      <c r="L387" s="177"/>
      <c r="M387" s="177"/>
      <c r="N387" s="177"/>
      <c r="O387" s="177"/>
      <c r="P387" s="177"/>
      <c r="Q387" s="177"/>
      <c r="R387" s="177"/>
      <c r="S387" s="177"/>
      <c r="T387" s="177"/>
      <c r="U387" s="177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75"/>
      <c r="C388" s="175"/>
      <c r="D388" s="175"/>
      <c r="E388" s="123"/>
      <c r="F388" s="123"/>
      <c r="G388" s="123"/>
      <c r="H388" s="176"/>
      <c r="I388" s="176"/>
      <c r="J388" s="176"/>
      <c r="K388" s="176"/>
      <c r="L388" s="177"/>
      <c r="M388" s="177"/>
      <c r="N388" s="177"/>
      <c r="O388" s="177"/>
      <c r="P388" s="177"/>
      <c r="Q388" s="177"/>
      <c r="R388" s="177"/>
      <c r="S388" s="177"/>
      <c r="T388" s="177"/>
      <c r="U388" s="177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75"/>
      <c r="C389" s="175"/>
      <c r="D389" s="175"/>
      <c r="E389" s="123"/>
      <c r="F389" s="123"/>
      <c r="G389" s="123"/>
      <c r="H389" s="176"/>
      <c r="I389" s="176"/>
      <c r="J389" s="176"/>
      <c r="K389" s="176"/>
      <c r="L389" s="177"/>
      <c r="M389" s="177"/>
      <c r="N389" s="177"/>
      <c r="O389" s="177"/>
      <c r="P389" s="177"/>
      <c r="Q389" s="177"/>
      <c r="R389" s="177"/>
      <c r="S389" s="177"/>
      <c r="T389" s="177"/>
      <c r="U389" s="177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75"/>
      <c r="C390" s="175"/>
      <c r="D390" s="175"/>
      <c r="E390" s="123"/>
      <c r="F390" s="123"/>
      <c r="G390" s="123"/>
      <c r="H390" s="176"/>
      <c r="I390" s="176"/>
      <c r="J390" s="176"/>
      <c r="K390" s="176"/>
      <c r="L390" s="177"/>
      <c r="M390" s="177"/>
      <c r="N390" s="177"/>
      <c r="O390" s="177"/>
      <c r="P390" s="177"/>
      <c r="Q390" s="177"/>
      <c r="R390" s="177"/>
      <c r="S390" s="177"/>
      <c r="T390" s="177"/>
      <c r="U390" s="177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75"/>
      <c r="C391" s="175"/>
      <c r="D391" s="175"/>
      <c r="E391" s="123"/>
      <c r="F391" s="123"/>
      <c r="G391" s="123"/>
      <c r="H391" s="176"/>
      <c r="I391" s="176"/>
      <c r="J391" s="176"/>
      <c r="K391" s="176"/>
      <c r="L391" s="177"/>
      <c r="M391" s="177"/>
      <c r="N391" s="177"/>
      <c r="O391" s="177"/>
      <c r="P391" s="177"/>
      <c r="Q391" s="177"/>
      <c r="R391" s="177"/>
      <c r="S391" s="177"/>
      <c r="T391" s="177"/>
      <c r="U391" s="177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75"/>
      <c r="C392" s="175"/>
      <c r="D392" s="175"/>
      <c r="E392" s="123"/>
      <c r="F392" s="123"/>
      <c r="G392" s="123"/>
      <c r="H392" s="176"/>
      <c r="I392" s="176"/>
      <c r="J392" s="176"/>
      <c r="K392" s="176"/>
      <c r="L392" s="177"/>
      <c r="M392" s="177"/>
      <c r="N392" s="177"/>
      <c r="O392" s="177"/>
      <c r="P392" s="177"/>
      <c r="Q392" s="177"/>
      <c r="R392" s="177"/>
      <c r="S392" s="177"/>
      <c r="T392" s="177"/>
      <c r="U392" s="177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75"/>
      <c r="C393" s="175"/>
      <c r="D393" s="175"/>
      <c r="E393" s="123"/>
      <c r="F393" s="123"/>
      <c r="G393" s="123"/>
      <c r="H393" s="176"/>
      <c r="I393" s="176"/>
      <c r="J393" s="176"/>
      <c r="K393" s="176"/>
      <c r="L393" s="177"/>
      <c r="M393" s="177"/>
      <c r="N393" s="177"/>
      <c r="O393" s="177"/>
      <c r="P393" s="177"/>
      <c r="Q393" s="177"/>
      <c r="R393" s="177"/>
      <c r="S393" s="177"/>
      <c r="T393" s="177"/>
      <c r="U393" s="177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78"/>
      <c r="C396" s="179"/>
      <c r="D396" s="179"/>
      <c r="E396" s="180"/>
      <c r="F396" s="180"/>
      <c r="G396" s="180"/>
      <c r="H396" s="180"/>
      <c r="I396" s="180"/>
      <c r="J396" s="180"/>
      <c r="K396" s="180"/>
      <c r="L396" s="180"/>
      <c r="M396" s="180"/>
      <c r="N396" s="137"/>
      <c r="O396" s="137"/>
      <c r="P396" s="137"/>
      <c r="Q396" s="178"/>
      <c r="R396" s="178"/>
      <c r="S396" s="178"/>
      <c r="T396" s="178"/>
      <c r="U396" s="178"/>
      <c r="V396" s="178"/>
      <c r="W396" s="137"/>
      <c r="X396" s="137"/>
      <c r="Y396" s="137"/>
      <c r="Z396" s="137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4"/>
      <c r="C397" s="174"/>
      <c r="D397" s="174"/>
      <c r="E397" s="174"/>
      <c r="F397" s="174"/>
      <c r="G397" s="174"/>
      <c r="H397" s="174"/>
      <c r="I397" s="174"/>
      <c r="J397" s="174"/>
      <c r="K397" s="174"/>
      <c r="L397" s="174"/>
      <c r="M397" s="174"/>
      <c r="N397" s="119"/>
      <c r="O397" s="135"/>
      <c r="P397" s="135"/>
      <c r="Q397" s="174"/>
      <c r="R397" s="174"/>
      <c r="S397" s="174"/>
      <c r="T397" s="174"/>
      <c r="U397" s="174"/>
      <c r="V397" s="174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4"/>
      <c r="C398" s="174"/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19"/>
      <c r="O398" s="135"/>
      <c r="P398" s="135"/>
      <c r="Q398" s="174"/>
      <c r="R398" s="174"/>
      <c r="S398" s="174"/>
      <c r="T398" s="174"/>
      <c r="U398" s="174"/>
      <c r="V398" s="174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4"/>
      <c r="C399" s="174"/>
      <c r="D399" s="174"/>
      <c r="E399" s="174"/>
      <c r="F399" s="174"/>
      <c r="G399" s="174"/>
      <c r="H399" s="174"/>
      <c r="I399" s="174"/>
      <c r="J399" s="174"/>
      <c r="K399" s="174"/>
      <c r="L399" s="174"/>
      <c r="M399" s="174"/>
      <c r="N399" s="119"/>
      <c r="O399" s="135"/>
      <c r="P399" s="135"/>
      <c r="Q399" s="174"/>
      <c r="R399" s="174"/>
      <c r="S399" s="174"/>
      <c r="T399" s="174"/>
      <c r="U399" s="174"/>
      <c r="V399" s="174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4"/>
      <c r="C400" s="174"/>
      <c r="D400" s="174"/>
      <c r="E400" s="174"/>
      <c r="F400" s="174"/>
      <c r="G400" s="174"/>
      <c r="H400" s="174"/>
      <c r="I400" s="174"/>
      <c r="J400" s="174"/>
      <c r="K400" s="174"/>
      <c r="L400" s="174"/>
      <c r="M400" s="174"/>
      <c r="N400" s="119"/>
      <c r="O400" s="135"/>
      <c r="P400" s="135"/>
      <c r="Q400" s="174"/>
      <c r="R400" s="174"/>
      <c r="S400" s="174"/>
      <c r="T400" s="174"/>
      <c r="U400" s="174"/>
      <c r="V400" s="174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4"/>
      <c r="C401" s="174"/>
      <c r="D401" s="174"/>
      <c r="E401" s="174"/>
      <c r="F401" s="174"/>
      <c r="G401" s="174"/>
      <c r="H401" s="174"/>
      <c r="I401" s="174"/>
      <c r="J401" s="174"/>
      <c r="K401" s="174"/>
      <c r="L401" s="174"/>
      <c r="M401" s="174"/>
      <c r="N401" s="119"/>
      <c r="O401" s="135"/>
      <c r="P401" s="135"/>
      <c r="Q401" s="174"/>
      <c r="R401" s="174"/>
      <c r="S401" s="174"/>
      <c r="T401" s="174"/>
      <c r="U401" s="174"/>
      <c r="V401" s="174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4"/>
      <c r="C402" s="174"/>
      <c r="D402" s="174"/>
      <c r="E402" s="174"/>
      <c r="F402" s="174"/>
      <c r="G402" s="174"/>
      <c r="H402" s="174"/>
      <c r="I402" s="174"/>
      <c r="J402" s="174"/>
      <c r="K402" s="174"/>
      <c r="L402" s="174"/>
      <c r="M402" s="174"/>
      <c r="N402" s="119"/>
      <c r="O402" s="135"/>
      <c r="P402" s="135"/>
      <c r="Q402" s="174"/>
      <c r="R402" s="174"/>
      <c r="S402" s="174"/>
      <c r="T402" s="174"/>
      <c r="U402" s="174"/>
      <c r="V402" s="174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4"/>
      <c r="C403" s="174"/>
      <c r="D403" s="174"/>
      <c r="E403" s="174"/>
      <c r="F403" s="174"/>
      <c r="G403" s="174"/>
      <c r="H403" s="174"/>
      <c r="I403" s="174"/>
      <c r="J403" s="174"/>
      <c r="K403" s="174"/>
      <c r="L403" s="174"/>
      <c r="M403" s="174"/>
      <c r="N403" s="119"/>
      <c r="O403" s="135"/>
      <c r="P403" s="135"/>
      <c r="Q403" s="174"/>
      <c r="R403" s="174"/>
      <c r="S403" s="174"/>
      <c r="T403" s="174"/>
      <c r="U403" s="174"/>
      <c r="V403" s="174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4"/>
      <c r="C404" s="174"/>
      <c r="D404" s="174"/>
      <c r="E404" s="174"/>
      <c r="F404" s="174"/>
      <c r="G404" s="174"/>
      <c r="H404" s="174"/>
      <c r="I404" s="174"/>
      <c r="J404" s="174"/>
      <c r="K404" s="174"/>
      <c r="L404" s="174"/>
      <c r="M404" s="174"/>
      <c r="N404" s="119"/>
      <c r="O404" s="135"/>
      <c r="P404" s="135"/>
      <c r="Q404" s="174"/>
      <c r="R404" s="174"/>
      <c r="S404" s="174"/>
      <c r="T404" s="174"/>
      <c r="U404" s="174"/>
      <c r="V404" s="174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4"/>
      <c r="C405" s="174"/>
      <c r="D405" s="174"/>
      <c r="E405" s="174"/>
      <c r="F405" s="174"/>
      <c r="G405" s="174"/>
      <c r="H405" s="174"/>
      <c r="I405" s="174"/>
      <c r="J405" s="174"/>
      <c r="K405" s="174"/>
      <c r="L405" s="174"/>
      <c r="M405" s="174"/>
      <c r="N405" s="119"/>
      <c r="O405" s="135"/>
      <c r="P405" s="135"/>
      <c r="Q405" s="174"/>
      <c r="R405" s="174"/>
      <c r="S405" s="174"/>
      <c r="T405" s="174"/>
      <c r="U405" s="174"/>
      <c r="V405" s="174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4"/>
      <c r="C406" s="174"/>
      <c r="D406" s="174"/>
      <c r="E406" s="174"/>
      <c r="F406" s="174"/>
      <c r="G406" s="174"/>
      <c r="H406" s="174"/>
      <c r="I406" s="174"/>
      <c r="J406" s="174"/>
      <c r="K406" s="174"/>
      <c r="L406" s="174"/>
      <c r="M406" s="174"/>
      <c r="N406" s="119"/>
      <c r="O406" s="135"/>
      <c r="P406" s="135"/>
      <c r="Q406" s="174"/>
      <c r="R406" s="174"/>
      <c r="S406" s="174"/>
      <c r="T406" s="174"/>
      <c r="U406" s="174"/>
      <c r="V406" s="174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4"/>
      <c r="C407" s="174"/>
      <c r="D407" s="174"/>
      <c r="E407" s="174"/>
      <c r="F407" s="174"/>
      <c r="G407" s="174"/>
      <c r="H407" s="174"/>
      <c r="I407" s="174"/>
      <c r="J407" s="174"/>
      <c r="K407" s="174"/>
      <c r="L407" s="174"/>
      <c r="M407" s="174"/>
      <c r="N407" s="119"/>
      <c r="O407" s="135"/>
      <c r="P407" s="135"/>
      <c r="Q407" s="174"/>
      <c r="R407" s="174"/>
      <c r="S407" s="174"/>
      <c r="T407" s="174"/>
      <c r="U407" s="174"/>
      <c r="V407" s="174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4"/>
      <c r="C408" s="174"/>
      <c r="D408" s="174"/>
      <c r="E408" s="174"/>
      <c r="F408" s="174"/>
      <c r="G408" s="174"/>
      <c r="H408" s="174"/>
      <c r="I408" s="174"/>
      <c r="J408" s="174"/>
      <c r="K408" s="174"/>
      <c r="L408" s="174"/>
      <c r="M408" s="174"/>
      <c r="N408" s="119"/>
      <c r="O408" s="135"/>
      <c r="P408" s="135"/>
      <c r="Q408" s="174"/>
      <c r="R408" s="174"/>
      <c r="S408" s="174"/>
      <c r="T408" s="174"/>
      <c r="U408" s="174"/>
      <c r="V408" s="174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4"/>
      <c r="C409" s="174"/>
      <c r="D409" s="174"/>
      <c r="E409" s="174"/>
      <c r="F409" s="174"/>
      <c r="G409" s="174"/>
      <c r="H409" s="174"/>
      <c r="I409" s="174"/>
      <c r="J409" s="174"/>
      <c r="K409" s="174"/>
      <c r="L409" s="174"/>
      <c r="M409" s="174"/>
      <c r="N409" s="119"/>
      <c r="O409" s="135"/>
      <c r="P409" s="135"/>
      <c r="Q409" s="174"/>
      <c r="R409" s="174"/>
      <c r="S409" s="174"/>
      <c r="T409" s="174"/>
      <c r="U409" s="174"/>
      <c r="V409" s="174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4"/>
      <c r="C410" s="174"/>
      <c r="D410" s="174"/>
      <c r="E410" s="174"/>
      <c r="F410" s="174"/>
      <c r="G410" s="174"/>
      <c r="H410" s="174"/>
      <c r="I410" s="174"/>
      <c r="J410" s="174"/>
      <c r="K410" s="174"/>
      <c r="L410" s="174"/>
      <c r="M410" s="174"/>
      <c r="N410" s="119"/>
      <c r="O410" s="135"/>
      <c r="P410" s="135"/>
      <c r="Q410" s="174"/>
      <c r="R410" s="174"/>
      <c r="S410" s="174"/>
      <c r="T410" s="174"/>
      <c r="U410" s="174"/>
      <c r="V410" s="174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4"/>
      <c r="C411" s="174"/>
      <c r="D411" s="174"/>
      <c r="E411" s="174"/>
      <c r="F411" s="174"/>
      <c r="G411" s="174"/>
      <c r="H411" s="174"/>
      <c r="I411" s="174"/>
      <c r="J411" s="174"/>
      <c r="K411" s="174"/>
      <c r="L411" s="174"/>
      <c r="M411" s="174"/>
      <c r="N411" s="119"/>
      <c r="O411" s="135"/>
      <c r="P411" s="135"/>
      <c r="Q411" s="174"/>
      <c r="R411" s="174"/>
      <c r="S411" s="174"/>
      <c r="T411" s="174"/>
      <c r="U411" s="174"/>
      <c r="V411" s="174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4"/>
      <c r="C412" s="174"/>
      <c r="D412" s="174"/>
      <c r="E412" s="174"/>
      <c r="F412" s="174"/>
      <c r="G412" s="174"/>
      <c r="H412" s="174"/>
      <c r="I412" s="174"/>
      <c r="J412" s="174"/>
      <c r="K412" s="174"/>
      <c r="L412" s="174"/>
      <c r="M412" s="174"/>
      <c r="N412" s="119"/>
      <c r="O412" s="135"/>
      <c r="P412" s="135"/>
      <c r="Q412" s="174"/>
      <c r="R412" s="174"/>
      <c r="S412" s="174"/>
      <c r="T412" s="174"/>
      <c r="U412" s="174"/>
      <c r="V412" s="174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4"/>
      <c r="C413" s="174"/>
      <c r="D413" s="174"/>
      <c r="E413" s="174"/>
      <c r="F413" s="174"/>
      <c r="G413" s="174"/>
      <c r="H413" s="174"/>
      <c r="I413" s="174"/>
      <c r="J413" s="174"/>
      <c r="K413" s="174"/>
      <c r="L413" s="174"/>
      <c r="M413" s="174"/>
      <c r="N413" s="119"/>
      <c r="O413" s="135"/>
      <c r="P413" s="135"/>
      <c r="Q413" s="174"/>
      <c r="R413" s="174"/>
      <c r="S413" s="174"/>
      <c r="T413" s="174"/>
      <c r="U413" s="174"/>
      <c r="V413" s="174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4"/>
      <c r="C414" s="174"/>
      <c r="D414" s="174"/>
      <c r="E414" s="174"/>
      <c r="F414" s="174"/>
      <c r="G414" s="174"/>
      <c r="H414" s="174"/>
      <c r="I414" s="174"/>
      <c r="J414" s="174"/>
      <c r="K414" s="174"/>
      <c r="L414" s="174"/>
      <c r="M414" s="174"/>
      <c r="N414" s="119"/>
      <c r="O414" s="135"/>
      <c r="P414" s="135"/>
      <c r="Q414" s="174"/>
      <c r="R414" s="174"/>
      <c r="S414" s="174"/>
      <c r="T414" s="174"/>
      <c r="U414" s="174"/>
      <c r="V414" s="174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4"/>
      <c r="C415" s="174"/>
      <c r="D415" s="174"/>
      <c r="E415" s="174"/>
      <c r="F415" s="174"/>
      <c r="G415" s="174"/>
      <c r="H415" s="174"/>
      <c r="I415" s="174"/>
      <c r="J415" s="174"/>
      <c r="K415" s="174"/>
      <c r="L415" s="174"/>
      <c r="M415" s="174"/>
      <c r="N415" s="119"/>
      <c r="O415" s="135"/>
      <c r="P415" s="135"/>
      <c r="Q415" s="174"/>
      <c r="R415" s="174"/>
      <c r="S415" s="174"/>
      <c r="T415" s="174"/>
      <c r="U415" s="174"/>
      <c r="V415" s="174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4"/>
      <c r="C416" s="174"/>
      <c r="D416" s="174"/>
      <c r="E416" s="174"/>
      <c r="F416" s="174"/>
      <c r="G416" s="174"/>
      <c r="H416" s="174"/>
      <c r="I416" s="174"/>
      <c r="J416" s="174"/>
      <c r="K416" s="174"/>
      <c r="L416" s="174"/>
      <c r="M416" s="174"/>
      <c r="N416" s="119"/>
      <c r="O416" s="135"/>
      <c r="P416" s="135"/>
      <c r="Q416" s="174"/>
      <c r="R416" s="174"/>
      <c r="S416" s="174"/>
      <c r="T416" s="174"/>
      <c r="U416" s="174"/>
      <c r="V416" s="174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4"/>
      <c r="C417" s="174"/>
      <c r="D417" s="174"/>
      <c r="E417" s="174"/>
      <c r="F417" s="174"/>
      <c r="G417" s="174"/>
      <c r="H417" s="174"/>
      <c r="I417" s="174"/>
      <c r="J417" s="174"/>
      <c r="K417" s="174"/>
      <c r="L417" s="174"/>
      <c r="M417" s="174"/>
      <c r="N417" s="119"/>
      <c r="O417" s="135"/>
      <c r="P417" s="135"/>
      <c r="Q417" s="174"/>
      <c r="R417" s="174"/>
      <c r="S417" s="174"/>
      <c r="T417" s="174"/>
      <c r="U417" s="174"/>
      <c r="V417" s="174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4"/>
      <c r="C418" s="174"/>
      <c r="D418" s="174"/>
      <c r="E418" s="174"/>
      <c r="F418" s="174"/>
      <c r="G418" s="174"/>
      <c r="H418" s="174"/>
      <c r="I418" s="174"/>
      <c r="J418" s="174"/>
      <c r="K418" s="174"/>
      <c r="L418" s="174"/>
      <c r="M418" s="174"/>
      <c r="N418" s="119"/>
      <c r="O418" s="135"/>
      <c r="P418" s="135"/>
      <c r="Q418" s="174"/>
      <c r="R418" s="174"/>
      <c r="S418" s="174"/>
      <c r="T418" s="174"/>
      <c r="U418" s="174"/>
      <c r="V418" s="174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4"/>
      <c r="C419" s="174"/>
      <c r="D419" s="174"/>
      <c r="E419" s="174"/>
      <c r="F419" s="174"/>
      <c r="G419" s="174"/>
      <c r="H419" s="174"/>
      <c r="I419" s="174"/>
      <c r="J419" s="174"/>
      <c r="K419" s="174"/>
      <c r="L419" s="174"/>
      <c r="M419" s="174"/>
      <c r="N419" s="119"/>
      <c r="O419" s="135"/>
      <c r="P419" s="135"/>
      <c r="Q419" s="174"/>
      <c r="R419" s="174"/>
      <c r="S419" s="174"/>
      <c r="T419" s="174"/>
      <c r="U419" s="174"/>
      <c r="V419" s="174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4"/>
      <c r="C420" s="174"/>
      <c r="D420" s="174"/>
      <c r="E420" s="174"/>
      <c r="F420" s="174"/>
      <c r="G420" s="174"/>
      <c r="H420" s="174"/>
      <c r="I420" s="174"/>
      <c r="J420" s="174"/>
      <c r="K420" s="174"/>
      <c r="L420" s="174"/>
      <c r="M420" s="174"/>
      <c r="N420" s="119"/>
      <c r="O420" s="135"/>
      <c r="P420" s="135"/>
      <c r="Q420" s="174"/>
      <c r="R420" s="174"/>
      <c r="S420" s="174"/>
      <c r="T420" s="174"/>
      <c r="U420" s="174"/>
      <c r="V420" s="174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4"/>
      <c r="C421" s="174"/>
      <c r="D421" s="174"/>
      <c r="E421" s="174"/>
      <c r="F421" s="174"/>
      <c r="G421" s="174"/>
      <c r="H421" s="174"/>
      <c r="I421" s="174"/>
      <c r="J421" s="174"/>
      <c r="K421" s="174"/>
      <c r="L421" s="174"/>
      <c r="M421" s="174"/>
      <c r="N421" s="119"/>
      <c r="O421" s="135"/>
      <c r="P421" s="135"/>
      <c r="Q421" s="174"/>
      <c r="R421" s="174"/>
      <c r="S421" s="174"/>
      <c r="T421" s="174"/>
      <c r="U421" s="174"/>
      <c r="V421" s="174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4"/>
      <c r="C422" s="174"/>
      <c r="D422" s="174"/>
      <c r="E422" s="174"/>
      <c r="F422" s="174"/>
      <c r="G422" s="174"/>
      <c r="H422" s="174"/>
      <c r="I422" s="174"/>
      <c r="J422" s="174"/>
      <c r="K422" s="174"/>
      <c r="L422" s="174"/>
      <c r="M422" s="174"/>
      <c r="N422" s="119"/>
      <c r="O422" s="135"/>
      <c r="P422" s="135"/>
      <c r="Q422" s="174"/>
      <c r="R422" s="174"/>
      <c r="S422" s="174"/>
      <c r="T422" s="174"/>
      <c r="U422" s="174"/>
      <c r="V422" s="174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4"/>
      <c r="C423" s="174"/>
      <c r="D423" s="174"/>
      <c r="E423" s="174"/>
      <c r="F423" s="174"/>
      <c r="G423" s="174"/>
      <c r="H423" s="174"/>
      <c r="I423" s="174"/>
      <c r="J423" s="174"/>
      <c r="K423" s="174"/>
      <c r="L423" s="174"/>
      <c r="M423" s="174"/>
      <c r="N423" s="119"/>
      <c r="O423" s="135"/>
      <c r="P423" s="135"/>
      <c r="Q423" s="174"/>
      <c r="R423" s="174"/>
      <c r="S423" s="174"/>
      <c r="T423" s="174"/>
      <c r="U423" s="174"/>
      <c r="V423" s="174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4"/>
      <c r="C424" s="174"/>
      <c r="D424" s="174"/>
      <c r="E424" s="174"/>
      <c r="F424" s="174"/>
      <c r="G424" s="174"/>
      <c r="H424" s="174"/>
      <c r="I424" s="174"/>
      <c r="J424" s="174"/>
      <c r="K424" s="174"/>
      <c r="L424" s="174"/>
      <c r="M424" s="174"/>
      <c r="N424" s="119"/>
      <c r="O424" s="135"/>
      <c r="P424" s="135"/>
      <c r="Q424" s="174"/>
      <c r="R424" s="174"/>
      <c r="S424" s="174"/>
      <c r="T424" s="174"/>
      <c r="U424" s="174"/>
      <c r="V424" s="174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4"/>
      <c r="C425" s="174"/>
      <c r="D425" s="174"/>
      <c r="E425" s="174"/>
      <c r="F425" s="174"/>
      <c r="G425" s="174"/>
      <c r="H425" s="174"/>
      <c r="I425" s="174"/>
      <c r="J425" s="174"/>
      <c r="K425" s="174"/>
      <c r="L425" s="174"/>
      <c r="M425" s="174"/>
      <c r="N425" s="119"/>
      <c r="O425" s="135"/>
      <c r="P425" s="135"/>
      <c r="Q425" s="174"/>
      <c r="R425" s="174"/>
      <c r="S425" s="174"/>
      <c r="T425" s="174"/>
      <c r="U425" s="174"/>
      <c r="V425" s="174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4"/>
      <c r="C426" s="174"/>
      <c r="D426" s="174"/>
      <c r="E426" s="174"/>
      <c r="F426" s="174"/>
      <c r="G426" s="174"/>
      <c r="H426" s="174"/>
      <c r="I426" s="174"/>
      <c r="J426" s="174"/>
      <c r="K426" s="174"/>
      <c r="L426" s="174"/>
      <c r="M426" s="174"/>
      <c r="N426" s="119"/>
      <c r="O426" s="135"/>
      <c r="P426" s="135"/>
      <c r="Q426" s="174"/>
      <c r="R426" s="174"/>
      <c r="S426" s="174"/>
      <c r="T426" s="174"/>
      <c r="U426" s="174"/>
      <c r="V426" s="174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4"/>
      <c r="C427" s="174"/>
      <c r="D427" s="174"/>
      <c r="E427" s="174"/>
      <c r="F427" s="174"/>
      <c r="G427" s="174"/>
      <c r="H427" s="174"/>
      <c r="I427" s="174"/>
      <c r="J427" s="174"/>
      <c r="K427" s="174"/>
      <c r="L427" s="174"/>
      <c r="M427" s="174"/>
      <c r="N427" s="119"/>
      <c r="O427" s="135"/>
      <c r="P427" s="135"/>
      <c r="Q427" s="174"/>
      <c r="R427" s="174"/>
      <c r="S427" s="174"/>
      <c r="T427" s="174"/>
      <c r="U427" s="174"/>
      <c r="V427" s="174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4"/>
      <c r="C428" s="174"/>
      <c r="D428" s="174"/>
      <c r="E428" s="174"/>
      <c r="F428" s="174"/>
      <c r="G428" s="174"/>
      <c r="H428" s="174"/>
      <c r="I428" s="174"/>
      <c r="J428" s="174"/>
      <c r="K428" s="174"/>
      <c r="L428" s="174"/>
      <c r="M428" s="174"/>
      <c r="N428" s="119"/>
      <c r="O428" s="135"/>
      <c r="P428" s="135"/>
      <c r="Q428" s="174"/>
      <c r="R428" s="174"/>
      <c r="S428" s="174"/>
      <c r="T428" s="174"/>
      <c r="U428" s="174"/>
      <c r="V428" s="174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4"/>
      <c r="C429" s="174"/>
      <c r="D429" s="174"/>
      <c r="E429" s="174"/>
      <c r="F429" s="174"/>
      <c r="G429" s="174"/>
      <c r="H429" s="174"/>
      <c r="I429" s="174"/>
      <c r="J429" s="174"/>
      <c r="K429" s="174"/>
      <c r="L429" s="174"/>
      <c r="M429" s="174"/>
      <c r="N429" s="119"/>
      <c r="O429" s="135"/>
      <c r="P429" s="135"/>
      <c r="Q429" s="174"/>
      <c r="R429" s="174"/>
      <c r="S429" s="174"/>
      <c r="T429" s="174"/>
      <c r="U429" s="174"/>
      <c r="V429" s="174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4"/>
      <c r="C430" s="174"/>
      <c r="D430" s="174"/>
      <c r="E430" s="174"/>
      <c r="F430" s="174"/>
      <c r="G430" s="174"/>
      <c r="H430" s="174"/>
      <c r="I430" s="174"/>
      <c r="J430" s="174"/>
      <c r="K430" s="174"/>
      <c r="L430" s="174"/>
      <c r="M430" s="174"/>
      <c r="N430" s="119"/>
      <c r="O430" s="135"/>
      <c r="P430" s="135"/>
      <c r="Q430" s="174"/>
      <c r="R430" s="174"/>
      <c r="S430" s="174"/>
      <c r="T430" s="174"/>
      <c r="U430" s="174"/>
      <c r="V430" s="174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4"/>
      <c r="C431" s="174"/>
      <c r="D431" s="174"/>
      <c r="E431" s="174"/>
      <c r="F431" s="174"/>
      <c r="G431" s="174"/>
      <c r="H431" s="174"/>
      <c r="I431" s="174"/>
      <c r="J431" s="174"/>
      <c r="K431" s="174"/>
      <c r="L431" s="174"/>
      <c r="M431" s="174"/>
      <c r="N431" s="119"/>
      <c r="O431" s="135"/>
      <c r="P431" s="135"/>
      <c r="Q431" s="174"/>
      <c r="R431" s="174"/>
      <c r="S431" s="174"/>
      <c r="T431" s="174"/>
      <c r="U431" s="174"/>
      <c r="V431" s="174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4"/>
      <c r="C432" s="174"/>
      <c r="D432" s="174"/>
      <c r="E432" s="174"/>
      <c r="F432" s="174"/>
      <c r="G432" s="174"/>
      <c r="H432" s="174"/>
      <c r="I432" s="174"/>
      <c r="J432" s="174"/>
      <c r="K432" s="174"/>
      <c r="L432" s="174"/>
      <c r="M432" s="174"/>
      <c r="N432" s="119"/>
      <c r="O432" s="135"/>
      <c r="P432" s="135"/>
      <c r="Q432" s="174"/>
      <c r="R432" s="174"/>
      <c r="S432" s="174"/>
      <c r="T432" s="174"/>
      <c r="U432" s="174"/>
      <c r="V432" s="174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4"/>
      <c r="C433" s="174"/>
      <c r="D433" s="174"/>
      <c r="E433" s="174"/>
      <c r="F433" s="174"/>
      <c r="G433" s="174"/>
      <c r="H433" s="174"/>
      <c r="I433" s="174"/>
      <c r="J433" s="174"/>
      <c r="K433" s="174"/>
      <c r="L433" s="174"/>
      <c r="M433" s="174"/>
      <c r="N433" s="119"/>
      <c r="O433" s="135"/>
      <c r="P433" s="135"/>
      <c r="Q433" s="174"/>
      <c r="R433" s="174"/>
      <c r="S433" s="174"/>
      <c r="T433" s="174"/>
      <c r="U433" s="174"/>
      <c r="V433" s="174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4"/>
      <c r="C434" s="174"/>
      <c r="D434" s="174"/>
      <c r="E434" s="174"/>
      <c r="F434" s="174"/>
      <c r="G434" s="174"/>
      <c r="H434" s="174"/>
      <c r="I434" s="174"/>
      <c r="J434" s="174"/>
      <c r="K434" s="174"/>
      <c r="L434" s="174"/>
      <c r="M434" s="174"/>
      <c r="N434" s="119"/>
      <c r="O434" s="135"/>
      <c r="P434" s="135"/>
      <c r="Q434" s="174"/>
      <c r="R434" s="174"/>
      <c r="S434" s="174"/>
      <c r="T434" s="174"/>
      <c r="U434" s="174"/>
      <c r="V434" s="174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4"/>
      <c r="C435" s="174"/>
      <c r="D435" s="174"/>
      <c r="E435" s="174"/>
      <c r="F435" s="174"/>
      <c r="G435" s="174"/>
      <c r="H435" s="174"/>
      <c r="I435" s="174"/>
      <c r="J435" s="174"/>
      <c r="K435" s="174"/>
      <c r="L435" s="174"/>
      <c r="M435" s="174"/>
      <c r="N435" s="119"/>
      <c r="O435" s="135"/>
      <c r="P435" s="135"/>
      <c r="Q435" s="174"/>
      <c r="R435" s="174"/>
      <c r="S435" s="174"/>
      <c r="T435" s="174"/>
      <c r="U435" s="174"/>
      <c r="V435" s="174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4"/>
      <c r="C436" s="174"/>
      <c r="D436" s="174"/>
      <c r="E436" s="174"/>
      <c r="F436" s="174"/>
      <c r="G436" s="174"/>
      <c r="H436" s="174"/>
      <c r="I436" s="174"/>
      <c r="J436" s="174"/>
      <c r="K436" s="174"/>
      <c r="L436" s="174"/>
      <c r="M436" s="174"/>
      <c r="N436" s="119"/>
      <c r="O436" s="135"/>
      <c r="P436" s="135"/>
      <c r="Q436" s="174"/>
      <c r="R436" s="174"/>
      <c r="S436" s="174"/>
      <c r="T436" s="174"/>
      <c r="U436" s="174"/>
      <c r="V436" s="174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4"/>
      <c r="C437" s="174"/>
      <c r="D437" s="174"/>
      <c r="E437" s="174"/>
      <c r="F437" s="174"/>
      <c r="G437" s="174"/>
      <c r="H437" s="174"/>
      <c r="I437" s="174"/>
      <c r="J437" s="174"/>
      <c r="K437" s="174"/>
      <c r="L437" s="174"/>
      <c r="M437" s="174"/>
      <c r="N437" s="119"/>
      <c r="O437" s="135"/>
      <c r="P437" s="135"/>
      <c r="Q437" s="174"/>
      <c r="R437" s="174"/>
      <c r="S437" s="174"/>
      <c r="T437" s="174"/>
      <c r="U437" s="174"/>
      <c r="V437" s="174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4"/>
      <c r="C438" s="174"/>
      <c r="D438" s="174"/>
      <c r="E438" s="174"/>
      <c r="F438" s="174"/>
      <c r="G438" s="174"/>
      <c r="H438" s="174"/>
      <c r="I438" s="174"/>
      <c r="J438" s="174"/>
      <c r="K438" s="174"/>
      <c r="L438" s="174"/>
      <c r="M438" s="174"/>
      <c r="N438" s="119"/>
      <c r="O438" s="135"/>
      <c r="P438" s="135"/>
      <c r="Q438" s="174"/>
      <c r="R438" s="174"/>
      <c r="S438" s="174"/>
      <c r="T438" s="174"/>
      <c r="U438" s="174"/>
      <c r="V438" s="174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4"/>
      <c r="C439" s="174"/>
      <c r="D439" s="174"/>
      <c r="E439" s="174"/>
      <c r="F439" s="174"/>
      <c r="G439" s="174"/>
      <c r="H439" s="174"/>
      <c r="I439" s="174"/>
      <c r="J439" s="174"/>
      <c r="K439" s="174"/>
      <c r="L439" s="174"/>
      <c r="M439" s="174"/>
      <c r="N439" s="119"/>
      <c r="O439" s="135"/>
      <c r="P439" s="135"/>
      <c r="Q439" s="174"/>
      <c r="R439" s="174"/>
      <c r="S439" s="174"/>
      <c r="T439" s="174"/>
      <c r="U439" s="174"/>
      <c r="V439" s="174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4"/>
      <c r="C440" s="174"/>
      <c r="D440" s="174"/>
      <c r="E440" s="174"/>
      <c r="F440" s="174"/>
      <c r="G440" s="174"/>
      <c r="H440" s="174"/>
      <c r="I440" s="174"/>
      <c r="J440" s="174"/>
      <c r="K440" s="174"/>
      <c r="L440" s="174"/>
      <c r="M440" s="174"/>
      <c r="N440" s="119"/>
      <c r="O440" s="135"/>
      <c r="P440" s="135"/>
      <c r="Q440" s="174"/>
      <c r="R440" s="174"/>
      <c r="S440" s="174"/>
      <c r="T440" s="174"/>
      <c r="U440" s="174"/>
      <c r="V440" s="174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4"/>
      <c r="C441" s="174"/>
      <c r="D441" s="174"/>
      <c r="E441" s="174"/>
      <c r="F441" s="174"/>
      <c r="G441" s="174"/>
      <c r="H441" s="174"/>
      <c r="I441" s="174"/>
      <c r="J441" s="174"/>
      <c r="K441" s="174"/>
      <c r="L441" s="174"/>
      <c r="M441" s="174"/>
      <c r="N441" s="119"/>
      <c r="O441" s="135"/>
      <c r="P441" s="135"/>
      <c r="Q441" s="174"/>
      <c r="R441" s="174"/>
      <c r="S441" s="174"/>
      <c r="T441" s="174"/>
      <c r="U441" s="174"/>
      <c r="V441" s="174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4"/>
      <c r="C442" s="174"/>
      <c r="D442" s="174"/>
      <c r="E442" s="174"/>
      <c r="F442" s="174"/>
      <c r="G442" s="174"/>
      <c r="H442" s="174"/>
      <c r="I442" s="174"/>
      <c r="J442" s="174"/>
      <c r="K442" s="174"/>
      <c r="L442" s="174"/>
      <c r="M442" s="174"/>
      <c r="N442" s="119"/>
      <c r="O442" s="135"/>
      <c r="P442" s="135"/>
      <c r="Q442" s="174"/>
      <c r="R442" s="174"/>
      <c r="S442" s="174"/>
      <c r="T442" s="174"/>
      <c r="U442" s="174"/>
      <c r="V442" s="174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4"/>
      <c r="C443" s="174"/>
      <c r="D443" s="174"/>
      <c r="E443" s="174"/>
      <c r="F443" s="174"/>
      <c r="G443" s="174"/>
      <c r="H443" s="174"/>
      <c r="I443" s="174"/>
      <c r="J443" s="174"/>
      <c r="K443" s="174"/>
      <c r="L443" s="174"/>
      <c r="M443" s="174"/>
      <c r="N443" s="119"/>
      <c r="O443" s="135"/>
      <c r="P443" s="135"/>
      <c r="Q443" s="174"/>
      <c r="R443" s="174"/>
      <c r="S443" s="174"/>
      <c r="T443" s="174"/>
      <c r="U443" s="174"/>
      <c r="V443" s="174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4"/>
      <c r="C444" s="174"/>
      <c r="D444" s="174"/>
      <c r="E444" s="174"/>
      <c r="F444" s="174"/>
      <c r="G444" s="174"/>
      <c r="H444" s="174"/>
      <c r="I444" s="174"/>
      <c r="J444" s="174"/>
      <c r="K444" s="174"/>
      <c r="L444" s="174"/>
      <c r="M444" s="174"/>
      <c r="N444" s="119"/>
      <c r="O444" s="135"/>
      <c r="P444" s="135"/>
      <c r="Q444" s="174"/>
      <c r="R444" s="174"/>
      <c r="S444" s="174"/>
      <c r="T444" s="174"/>
      <c r="U444" s="174"/>
      <c r="V444" s="174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4"/>
      <c r="C445" s="174"/>
      <c r="D445" s="174"/>
      <c r="E445" s="174"/>
      <c r="F445" s="174"/>
      <c r="G445" s="174"/>
      <c r="H445" s="174"/>
      <c r="I445" s="174"/>
      <c r="J445" s="174"/>
      <c r="K445" s="174"/>
      <c r="L445" s="174"/>
      <c r="M445" s="174"/>
      <c r="N445" s="119"/>
      <c r="O445" s="135"/>
      <c r="P445" s="135"/>
      <c r="Q445" s="174"/>
      <c r="R445" s="174"/>
      <c r="S445" s="174"/>
      <c r="T445" s="174"/>
      <c r="U445" s="174"/>
      <c r="V445" s="174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4"/>
      <c r="C446" s="174"/>
      <c r="D446" s="174"/>
      <c r="E446" s="174"/>
      <c r="F446" s="174"/>
      <c r="G446" s="174"/>
      <c r="H446" s="174"/>
      <c r="I446" s="174"/>
      <c r="J446" s="174"/>
      <c r="K446" s="174"/>
      <c r="L446" s="174"/>
      <c r="M446" s="174"/>
      <c r="N446" s="119"/>
      <c r="O446" s="135"/>
      <c r="P446" s="135"/>
      <c r="Q446" s="174"/>
      <c r="R446" s="174"/>
      <c r="S446" s="174"/>
      <c r="T446" s="174"/>
      <c r="U446" s="174"/>
      <c r="V446" s="174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4"/>
      <c r="C447" s="174"/>
      <c r="D447" s="174"/>
      <c r="E447" s="174"/>
      <c r="F447" s="174"/>
      <c r="G447" s="174"/>
      <c r="H447" s="174"/>
      <c r="I447" s="174"/>
      <c r="J447" s="174"/>
      <c r="K447" s="174"/>
      <c r="L447" s="174"/>
      <c r="M447" s="174"/>
      <c r="N447" s="119"/>
      <c r="O447" s="135"/>
      <c r="P447" s="135"/>
      <c r="Q447" s="174"/>
      <c r="R447" s="174"/>
      <c r="S447" s="174"/>
      <c r="T447" s="174"/>
      <c r="U447" s="174"/>
      <c r="V447" s="174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4"/>
      <c r="C448" s="174"/>
      <c r="D448" s="174"/>
      <c r="E448" s="174"/>
      <c r="F448" s="174"/>
      <c r="G448" s="174"/>
      <c r="H448" s="174"/>
      <c r="I448" s="174"/>
      <c r="J448" s="174"/>
      <c r="K448" s="174"/>
      <c r="L448" s="174"/>
      <c r="M448" s="174"/>
      <c r="N448" s="119"/>
      <c r="O448" s="135"/>
      <c r="P448" s="135"/>
      <c r="Q448" s="174"/>
      <c r="R448" s="174"/>
      <c r="S448" s="174"/>
      <c r="T448" s="174"/>
      <c r="U448" s="174"/>
      <c r="V448" s="174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4"/>
      <c r="C449" s="174"/>
      <c r="D449" s="174"/>
      <c r="E449" s="174"/>
      <c r="F449" s="174"/>
      <c r="G449" s="174"/>
      <c r="H449" s="174"/>
      <c r="I449" s="174"/>
      <c r="J449" s="174"/>
      <c r="K449" s="174"/>
      <c r="L449" s="174"/>
      <c r="M449" s="174"/>
      <c r="N449" s="119"/>
      <c r="O449" s="135"/>
      <c r="P449" s="135"/>
      <c r="Q449" s="174"/>
      <c r="R449" s="174"/>
      <c r="S449" s="174"/>
      <c r="T449" s="174"/>
      <c r="U449" s="174"/>
      <c r="V449" s="174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4"/>
      <c r="C450" s="174"/>
      <c r="D450" s="174"/>
      <c r="E450" s="174"/>
      <c r="F450" s="174"/>
      <c r="G450" s="174"/>
      <c r="H450" s="174"/>
      <c r="I450" s="174"/>
      <c r="J450" s="174"/>
      <c r="K450" s="174"/>
      <c r="L450" s="174"/>
      <c r="M450" s="174"/>
      <c r="N450" s="119"/>
      <c r="O450" s="135"/>
      <c r="P450" s="135"/>
      <c r="Q450" s="174"/>
      <c r="R450" s="174"/>
      <c r="S450" s="174"/>
      <c r="T450" s="174"/>
      <c r="U450" s="174"/>
      <c r="V450" s="174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4"/>
      <c r="C451" s="174"/>
      <c r="D451" s="174"/>
      <c r="E451" s="174"/>
      <c r="F451" s="174"/>
      <c r="G451" s="174"/>
      <c r="H451" s="174"/>
      <c r="I451" s="174"/>
      <c r="J451" s="174"/>
      <c r="K451" s="174"/>
      <c r="L451" s="174"/>
      <c r="M451" s="174"/>
      <c r="N451" s="119"/>
      <c r="O451" s="135"/>
      <c r="P451" s="135"/>
      <c r="Q451" s="174"/>
      <c r="R451" s="174"/>
      <c r="S451" s="174"/>
      <c r="T451" s="174"/>
      <c r="U451" s="174"/>
      <c r="V451" s="174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4"/>
      <c r="C452" s="174"/>
      <c r="D452" s="174"/>
      <c r="E452" s="174"/>
      <c r="F452" s="174"/>
      <c r="G452" s="174"/>
      <c r="H452" s="174"/>
      <c r="I452" s="174"/>
      <c r="J452" s="174"/>
      <c r="K452" s="174"/>
      <c r="L452" s="174"/>
      <c r="M452" s="174"/>
      <c r="N452" s="119"/>
      <c r="O452" s="135"/>
      <c r="P452" s="135"/>
      <c r="Q452" s="174"/>
      <c r="R452" s="174"/>
      <c r="S452" s="174"/>
      <c r="T452" s="174"/>
      <c r="U452" s="174"/>
      <c r="V452" s="174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4"/>
      <c r="C453" s="174"/>
      <c r="D453" s="174"/>
      <c r="E453" s="174"/>
      <c r="F453" s="174"/>
      <c r="G453" s="174"/>
      <c r="H453" s="174"/>
      <c r="I453" s="174"/>
      <c r="J453" s="174"/>
      <c r="K453" s="174"/>
      <c r="L453" s="174"/>
      <c r="M453" s="174"/>
      <c r="N453" s="119"/>
      <c r="O453" s="135"/>
      <c r="P453" s="135"/>
      <c r="Q453" s="174"/>
      <c r="R453" s="174"/>
      <c r="S453" s="174"/>
      <c r="T453" s="174"/>
      <c r="U453" s="174"/>
      <c r="V453" s="174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4"/>
      <c r="C454" s="174"/>
      <c r="D454" s="174"/>
      <c r="E454" s="174"/>
      <c r="F454" s="174"/>
      <c r="G454" s="174"/>
      <c r="H454" s="174"/>
      <c r="I454" s="174"/>
      <c r="J454" s="174"/>
      <c r="K454" s="174"/>
      <c r="L454" s="174"/>
      <c r="M454" s="174"/>
      <c r="N454" s="119"/>
      <c r="O454" s="135"/>
      <c r="P454" s="135"/>
      <c r="Q454" s="174"/>
      <c r="R454" s="174"/>
      <c r="S454" s="174"/>
      <c r="T454" s="174"/>
      <c r="U454" s="174"/>
      <c r="V454" s="174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4"/>
      <c r="C455" s="174"/>
      <c r="D455" s="174"/>
      <c r="E455" s="174"/>
      <c r="F455" s="174"/>
      <c r="G455" s="174"/>
      <c r="H455" s="174"/>
      <c r="I455" s="174"/>
      <c r="J455" s="174"/>
      <c r="K455" s="174"/>
      <c r="L455" s="174"/>
      <c r="M455" s="174"/>
      <c r="N455" s="119"/>
      <c r="O455" s="135"/>
      <c r="P455" s="135"/>
      <c r="Q455" s="174"/>
      <c r="R455" s="174"/>
      <c r="S455" s="174"/>
      <c r="T455" s="174"/>
      <c r="U455" s="174"/>
      <c r="V455" s="174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4"/>
      <c r="C456" s="174"/>
      <c r="D456" s="174"/>
      <c r="E456" s="174"/>
      <c r="F456" s="174"/>
      <c r="G456" s="174"/>
      <c r="H456" s="174"/>
      <c r="I456" s="174"/>
      <c r="J456" s="174"/>
      <c r="K456" s="174"/>
      <c r="L456" s="174"/>
      <c r="M456" s="174"/>
      <c r="N456" s="119"/>
      <c r="O456" s="135"/>
      <c r="P456" s="135"/>
      <c r="Q456" s="174"/>
      <c r="R456" s="174"/>
      <c r="S456" s="174"/>
      <c r="T456" s="174"/>
      <c r="U456" s="174"/>
      <c r="V456" s="174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4"/>
      <c r="C457" s="174"/>
      <c r="D457" s="174"/>
      <c r="E457" s="174"/>
      <c r="F457" s="174"/>
      <c r="G457" s="174"/>
      <c r="H457" s="174"/>
      <c r="I457" s="174"/>
      <c r="J457" s="174"/>
      <c r="K457" s="174"/>
      <c r="L457" s="174"/>
      <c r="M457" s="174"/>
      <c r="N457" s="119"/>
      <c r="O457" s="135"/>
      <c r="P457" s="135"/>
      <c r="Q457" s="174"/>
      <c r="R457" s="174"/>
      <c r="S457" s="174"/>
      <c r="T457" s="174"/>
      <c r="U457" s="174"/>
      <c r="V457" s="174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4"/>
      <c r="C458" s="174"/>
      <c r="D458" s="174"/>
      <c r="E458" s="174"/>
      <c r="F458" s="174"/>
      <c r="G458" s="174"/>
      <c r="H458" s="174"/>
      <c r="I458" s="174"/>
      <c r="J458" s="174"/>
      <c r="K458" s="174"/>
      <c r="L458" s="174"/>
      <c r="M458" s="174"/>
      <c r="N458" s="119"/>
      <c r="O458" s="135"/>
      <c r="P458" s="135"/>
      <c r="Q458" s="174"/>
      <c r="R458" s="174"/>
      <c r="S458" s="174"/>
      <c r="T458" s="174"/>
      <c r="U458" s="174"/>
      <c r="V458" s="174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4"/>
      <c r="C459" s="174"/>
      <c r="D459" s="174"/>
      <c r="E459" s="174"/>
      <c r="F459" s="174"/>
      <c r="G459" s="174"/>
      <c r="H459" s="174"/>
      <c r="I459" s="174"/>
      <c r="J459" s="174"/>
      <c r="K459" s="174"/>
      <c r="L459" s="174"/>
      <c r="M459" s="174"/>
      <c r="N459" s="119"/>
      <c r="O459" s="135"/>
      <c r="P459" s="135"/>
      <c r="Q459" s="174"/>
      <c r="R459" s="174"/>
      <c r="S459" s="174"/>
      <c r="T459" s="174"/>
      <c r="U459" s="174"/>
      <c r="V459" s="174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4"/>
      <c r="C460" s="174"/>
      <c r="D460" s="174"/>
      <c r="E460" s="174"/>
      <c r="F460" s="174"/>
      <c r="G460" s="174"/>
      <c r="H460" s="174"/>
      <c r="I460" s="174"/>
      <c r="J460" s="174"/>
      <c r="K460" s="174"/>
      <c r="L460" s="174"/>
      <c r="M460" s="174"/>
      <c r="N460" s="119"/>
      <c r="O460" s="135"/>
      <c r="P460" s="135"/>
      <c r="Q460" s="174"/>
      <c r="R460" s="174"/>
      <c r="S460" s="174"/>
      <c r="T460" s="174"/>
      <c r="U460" s="174"/>
      <c r="V460" s="174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4"/>
      <c r="C461" s="174"/>
      <c r="D461" s="174"/>
      <c r="E461" s="174"/>
      <c r="F461" s="174"/>
      <c r="G461" s="174"/>
      <c r="H461" s="174"/>
      <c r="I461" s="174"/>
      <c r="J461" s="174"/>
      <c r="K461" s="174"/>
      <c r="L461" s="174"/>
      <c r="M461" s="174"/>
      <c r="N461" s="119"/>
      <c r="O461" s="135"/>
      <c r="P461" s="135"/>
      <c r="Q461" s="174"/>
      <c r="R461" s="174"/>
      <c r="S461" s="174"/>
      <c r="T461" s="174"/>
      <c r="U461" s="174"/>
      <c r="V461" s="174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4"/>
      <c r="C462" s="174"/>
      <c r="D462" s="174"/>
      <c r="E462" s="174"/>
      <c r="F462" s="174"/>
      <c r="G462" s="174"/>
      <c r="H462" s="174"/>
      <c r="I462" s="174"/>
      <c r="J462" s="174"/>
      <c r="K462" s="174"/>
      <c r="L462" s="174"/>
      <c r="M462" s="174"/>
      <c r="N462" s="119"/>
      <c r="O462" s="135"/>
      <c r="P462" s="135"/>
      <c r="Q462" s="174"/>
      <c r="R462" s="174"/>
      <c r="S462" s="174"/>
      <c r="T462" s="174"/>
      <c r="U462" s="174"/>
      <c r="V462" s="174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4"/>
      <c r="C463" s="174"/>
      <c r="D463" s="174"/>
      <c r="E463" s="174"/>
      <c r="F463" s="174"/>
      <c r="G463" s="174"/>
      <c r="H463" s="174"/>
      <c r="I463" s="174"/>
      <c r="J463" s="174"/>
      <c r="K463" s="174"/>
      <c r="L463" s="174"/>
      <c r="M463" s="174"/>
      <c r="N463" s="119"/>
      <c r="O463" s="135"/>
      <c r="P463" s="135"/>
      <c r="Q463" s="174"/>
      <c r="R463" s="174"/>
      <c r="S463" s="174"/>
      <c r="T463" s="174"/>
      <c r="U463" s="174"/>
      <c r="V463" s="174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4"/>
      <c r="C464" s="174"/>
      <c r="D464" s="174"/>
      <c r="E464" s="174"/>
      <c r="F464" s="174"/>
      <c r="G464" s="174"/>
      <c r="H464" s="174"/>
      <c r="I464" s="174"/>
      <c r="J464" s="174"/>
      <c r="K464" s="174"/>
      <c r="L464" s="174"/>
      <c r="M464" s="174"/>
      <c r="N464" s="119"/>
      <c r="O464" s="135"/>
      <c r="P464" s="135"/>
      <c r="Q464" s="174"/>
      <c r="R464" s="174"/>
      <c r="S464" s="174"/>
      <c r="T464" s="174"/>
      <c r="U464" s="174"/>
      <c r="V464" s="174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4"/>
      <c r="C465" s="174"/>
      <c r="D465" s="174"/>
      <c r="E465" s="174"/>
      <c r="F465" s="174"/>
      <c r="G465" s="174"/>
      <c r="H465" s="174"/>
      <c r="I465" s="174"/>
      <c r="J465" s="174"/>
      <c r="K465" s="174"/>
      <c r="L465" s="174"/>
      <c r="M465" s="174"/>
      <c r="N465" s="119"/>
      <c r="O465" s="135"/>
      <c r="P465" s="135"/>
      <c r="Q465" s="174"/>
      <c r="R465" s="174"/>
      <c r="S465" s="174"/>
      <c r="T465" s="174"/>
      <c r="U465" s="174"/>
      <c r="V465" s="174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4"/>
      <c r="C466" s="174"/>
      <c r="D466" s="174"/>
      <c r="E466" s="174"/>
      <c r="F466" s="174"/>
      <c r="G466" s="174"/>
      <c r="H466" s="174"/>
      <c r="I466" s="174"/>
      <c r="J466" s="174"/>
      <c r="K466" s="174"/>
      <c r="L466" s="174"/>
      <c r="M466" s="174"/>
      <c r="N466" s="119"/>
      <c r="O466" s="135"/>
      <c r="P466" s="135"/>
      <c r="Q466" s="174"/>
      <c r="R466" s="174"/>
      <c r="S466" s="174"/>
      <c r="T466" s="174"/>
      <c r="U466" s="174"/>
      <c r="V466" s="174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4"/>
      <c r="C467" s="174"/>
      <c r="D467" s="174"/>
      <c r="E467" s="174"/>
      <c r="F467" s="174"/>
      <c r="G467" s="174"/>
      <c r="H467" s="174"/>
      <c r="I467" s="174"/>
      <c r="J467" s="174"/>
      <c r="K467" s="174"/>
      <c r="L467" s="174"/>
      <c r="M467" s="174"/>
      <c r="N467" s="119"/>
      <c r="O467" s="135"/>
      <c r="P467" s="135"/>
      <c r="Q467" s="174"/>
      <c r="R467" s="174"/>
      <c r="S467" s="174"/>
      <c r="T467" s="174"/>
      <c r="U467" s="174"/>
      <c r="V467" s="174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4"/>
      <c r="C468" s="174"/>
      <c r="D468" s="174"/>
      <c r="E468" s="174"/>
      <c r="F468" s="174"/>
      <c r="G468" s="174"/>
      <c r="H468" s="174"/>
      <c r="I468" s="174"/>
      <c r="J468" s="174"/>
      <c r="K468" s="174"/>
      <c r="L468" s="174"/>
      <c r="M468" s="174"/>
      <c r="N468" s="119"/>
      <c r="O468" s="135"/>
      <c r="P468" s="135"/>
      <c r="Q468" s="174"/>
      <c r="R468" s="174"/>
      <c r="S468" s="174"/>
      <c r="T468" s="174"/>
      <c r="U468" s="174"/>
      <c r="V468" s="174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4"/>
      <c r="C469" s="174"/>
      <c r="D469" s="174"/>
      <c r="E469" s="174"/>
      <c r="F469" s="174"/>
      <c r="G469" s="174"/>
      <c r="H469" s="174"/>
      <c r="I469" s="174"/>
      <c r="J469" s="174"/>
      <c r="K469" s="174"/>
      <c r="L469" s="174"/>
      <c r="M469" s="174"/>
      <c r="N469" s="119"/>
      <c r="O469" s="135"/>
      <c r="P469" s="135"/>
      <c r="Q469" s="174"/>
      <c r="R469" s="174"/>
      <c r="S469" s="174"/>
      <c r="T469" s="174"/>
      <c r="U469" s="174"/>
      <c r="V469" s="174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4"/>
      <c r="C470" s="174"/>
      <c r="D470" s="174"/>
      <c r="E470" s="174"/>
      <c r="F470" s="174"/>
      <c r="G470" s="174"/>
      <c r="H470" s="174"/>
      <c r="I470" s="174"/>
      <c r="J470" s="174"/>
      <c r="K470" s="174"/>
      <c r="L470" s="174"/>
      <c r="M470" s="174"/>
      <c r="N470" s="119"/>
      <c r="O470" s="135"/>
      <c r="P470" s="135"/>
      <c r="Q470" s="174"/>
      <c r="R470" s="174"/>
      <c r="S470" s="174"/>
      <c r="T470" s="174"/>
      <c r="U470" s="174"/>
      <c r="V470" s="174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4"/>
      <c r="C471" s="174"/>
      <c r="D471" s="174"/>
      <c r="E471" s="174"/>
      <c r="F471" s="174"/>
      <c r="G471" s="174"/>
      <c r="H471" s="174"/>
      <c r="I471" s="174"/>
      <c r="J471" s="174"/>
      <c r="K471" s="174"/>
      <c r="L471" s="174"/>
      <c r="M471" s="174"/>
      <c r="N471" s="119"/>
      <c r="O471" s="135"/>
      <c r="P471" s="135"/>
      <c r="Q471" s="174"/>
      <c r="R471" s="174"/>
      <c r="S471" s="174"/>
      <c r="T471" s="174"/>
      <c r="U471" s="174"/>
      <c r="V471" s="174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4"/>
      <c r="C472" s="174"/>
      <c r="D472" s="174"/>
      <c r="E472" s="174"/>
      <c r="F472" s="174"/>
      <c r="G472" s="174"/>
      <c r="H472" s="174"/>
      <c r="I472" s="174"/>
      <c r="J472" s="174"/>
      <c r="K472" s="174"/>
      <c r="L472" s="174"/>
      <c r="M472" s="174"/>
      <c r="N472" s="119"/>
      <c r="O472" s="135"/>
      <c r="P472" s="135"/>
      <c r="Q472" s="174"/>
      <c r="R472" s="174"/>
      <c r="S472" s="174"/>
      <c r="T472" s="174"/>
      <c r="U472" s="174"/>
      <c r="V472" s="174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4"/>
      <c r="C473" s="174"/>
      <c r="D473" s="174"/>
      <c r="E473" s="174"/>
      <c r="F473" s="174"/>
      <c r="G473" s="174"/>
      <c r="H473" s="174"/>
      <c r="I473" s="174"/>
      <c r="J473" s="174"/>
      <c r="K473" s="174"/>
      <c r="L473" s="174"/>
      <c r="M473" s="174"/>
      <c r="N473" s="119"/>
      <c r="O473" s="135"/>
      <c r="P473" s="135"/>
      <c r="Q473" s="174"/>
      <c r="R473" s="174"/>
      <c r="S473" s="174"/>
      <c r="T473" s="174"/>
      <c r="U473" s="174"/>
      <c r="V473" s="174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4"/>
      <c r="C474" s="174"/>
      <c r="D474" s="174"/>
      <c r="E474" s="174"/>
      <c r="F474" s="174"/>
      <c r="G474" s="174"/>
      <c r="H474" s="174"/>
      <c r="I474" s="174"/>
      <c r="J474" s="174"/>
      <c r="K474" s="174"/>
      <c r="L474" s="174"/>
      <c r="M474" s="174"/>
      <c r="N474" s="119"/>
      <c r="O474" s="135"/>
      <c r="P474" s="135"/>
      <c r="Q474" s="174"/>
      <c r="R474" s="174"/>
      <c r="S474" s="174"/>
      <c r="T474" s="174"/>
      <c r="U474" s="174"/>
      <c r="V474" s="174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4"/>
      <c r="C475" s="174"/>
      <c r="D475" s="174"/>
      <c r="E475" s="174"/>
      <c r="F475" s="174"/>
      <c r="G475" s="174"/>
      <c r="H475" s="174"/>
      <c r="I475" s="174"/>
      <c r="J475" s="174"/>
      <c r="K475" s="174"/>
      <c r="L475" s="174"/>
      <c r="M475" s="174"/>
      <c r="N475" s="119"/>
      <c r="O475" s="135"/>
      <c r="P475" s="135"/>
      <c r="Q475" s="174"/>
      <c r="R475" s="174"/>
      <c r="S475" s="174"/>
      <c r="T475" s="174"/>
      <c r="U475" s="174"/>
      <c r="V475" s="174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4"/>
      <c r="C476" s="174"/>
      <c r="D476" s="174"/>
      <c r="E476" s="174"/>
      <c r="F476" s="174"/>
      <c r="G476" s="174"/>
      <c r="H476" s="174"/>
      <c r="I476" s="174"/>
      <c r="J476" s="174"/>
      <c r="K476" s="174"/>
      <c r="L476" s="174"/>
      <c r="M476" s="174"/>
      <c r="N476" s="119"/>
      <c r="O476" s="135"/>
      <c r="P476" s="135"/>
      <c r="Q476" s="174"/>
      <c r="R476" s="174"/>
      <c r="S476" s="174"/>
      <c r="T476" s="174"/>
      <c r="U476" s="174"/>
      <c r="V476" s="174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4"/>
      <c r="C477" s="174"/>
      <c r="D477" s="174"/>
      <c r="E477" s="174"/>
      <c r="F477" s="174"/>
      <c r="G477" s="174"/>
      <c r="H477" s="174"/>
      <c r="I477" s="174"/>
      <c r="J477" s="174"/>
      <c r="K477" s="174"/>
      <c r="L477" s="174"/>
      <c r="M477" s="174"/>
      <c r="N477" s="119"/>
      <c r="O477" s="135"/>
      <c r="P477" s="135"/>
      <c r="Q477" s="174"/>
      <c r="R477" s="174"/>
      <c r="S477" s="174"/>
      <c r="T477" s="174"/>
      <c r="U477" s="174"/>
      <c r="V477" s="174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4"/>
      <c r="C478" s="174"/>
      <c r="D478" s="174"/>
      <c r="E478" s="174"/>
      <c r="F478" s="174"/>
      <c r="G478" s="174"/>
      <c r="H478" s="174"/>
      <c r="I478" s="174"/>
      <c r="J478" s="174"/>
      <c r="K478" s="174"/>
      <c r="L478" s="174"/>
      <c r="M478" s="174"/>
      <c r="N478" s="119"/>
      <c r="O478" s="135"/>
      <c r="P478" s="135"/>
      <c r="Q478" s="174"/>
      <c r="R478" s="174"/>
      <c r="S478" s="174"/>
      <c r="T478" s="174"/>
      <c r="U478" s="174"/>
      <c r="V478" s="174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4"/>
      <c r="C479" s="174"/>
      <c r="D479" s="174"/>
      <c r="E479" s="174"/>
      <c r="F479" s="174"/>
      <c r="G479" s="174"/>
      <c r="H479" s="174"/>
      <c r="I479" s="174"/>
      <c r="J479" s="174"/>
      <c r="K479" s="174"/>
      <c r="L479" s="174"/>
      <c r="M479" s="174"/>
      <c r="N479" s="119"/>
      <c r="O479" s="135"/>
      <c r="P479" s="135"/>
      <c r="Q479" s="174"/>
      <c r="R479" s="174"/>
      <c r="S479" s="174"/>
      <c r="T479" s="174"/>
      <c r="U479" s="174"/>
      <c r="V479" s="174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4"/>
      <c r="C480" s="174"/>
      <c r="D480" s="174"/>
      <c r="E480" s="174"/>
      <c r="F480" s="174"/>
      <c r="G480" s="174"/>
      <c r="H480" s="174"/>
      <c r="I480" s="174"/>
      <c r="J480" s="174"/>
      <c r="K480" s="174"/>
      <c r="L480" s="174"/>
      <c r="M480" s="174"/>
      <c r="N480" s="119"/>
      <c r="O480" s="135"/>
      <c r="P480" s="135"/>
      <c r="Q480" s="174"/>
      <c r="R480" s="174"/>
      <c r="S480" s="174"/>
      <c r="T480" s="174"/>
      <c r="U480" s="174"/>
      <c r="V480" s="174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4"/>
      <c r="C481" s="174"/>
      <c r="D481" s="174"/>
      <c r="E481" s="174"/>
      <c r="F481" s="174"/>
      <c r="G481" s="174"/>
      <c r="H481" s="174"/>
      <c r="I481" s="174"/>
      <c r="J481" s="174"/>
      <c r="K481" s="174"/>
      <c r="L481" s="174"/>
      <c r="M481" s="174"/>
      <c r="N481" s="119"/>
      <c r="O481" s="135"/>
      <c r="P481" s="135"/>
      <c r="Q481" s="174"/>
      <c r="R481" s="174"/>
      <c r="S481" s="174"/>
      <c r="T481" s="174"/>
      <c r="U481" s="174"/>
      <c r="V481" s="174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4"/>
      <c r="C482" s="174"/>
      <c r="D482" s="174"/>
      <c r="E482" s="174"/>
      <c r="F482" s="174"/>
      <c r="G482" s="174"/>
      <c r="H482" s="174"/>
      <c r="I482" s="174"/>
      <c r="J482" s="174"/>
      <c r="K482" s="174"/>
      <c r="L482" s="174"/>
      <c r="M482" s="174"/>
      <c r="N482" s="119"/>
      <c r="O482" s="135"/>
      <c r="P482" s="135"/>
      <c r="Q482" s="174"/>
      <c r="R482" s="174"/>
      <c r="S482" s="174"/>
      <c r="T482" s="174"/>
      <c r="U482" s="174"/>
      <c r="V482" s="174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4"/>
      <c r="C483" s="174"/>
      <c r="D483" s="174"/>
      <c r="E483" s="174"/>
      <c r="F483" s="174"/>
      <c r="G483" s="174"/>
      <c r="H483" s="174"/>
      <c r="I483" s="174"/>
      <c r="J483" s="174"/>
      <c r="K483" s="174"/>
      <c r="L483" s="174"/>
      <c r="M483" s="174"/>
      <c r="N483" s="119"/>
      <c r="O483" s="135"/>
      <c r="P483" s="135"/>
      <c r="Q483" s="174"/>
      <c r="R483" s="174"/>
      <c r="S483" s="174"/>
      <c r="T483" s="174"/>
      <c r="U483" s="174"/>
      <c r="V483" s="174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4"/>
      <c r="C484" s="174"/>
      <c r="D484" s="174"/>
      <c r="E484" s="174"/>
      <c r="F484" s="174"/>
      <c r="G484" s="174"/>
      <c r="H484" s="174"/>
      <c r="I484" s="174"/>
      <c r="J484" s="174"/>
      <c r="K484" s="174"/>
      <c r="L484" s="174"/>
      <c r="M484" s="174"/>
      <c r="N484" s="119"/>
      <c r="O484" s="135"/>
      <c r="P484" s="135"/>
      <c r="Q484" s="174"/>
      <c r="R484" s="174"/>
      <c r="S484" s="174"/>
      <c r="T484" s="174"/>
      <c r="U484" s="174"/>
      <c r="V484" s="174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4"/>
      <c r="C485" s="174"/>
      <c r="D485" s="174"/>
      <c r="E485" s="174"/>
      <c r="F485" s="174"/>
      <c r="G485" s="174"/>
      <c r="H485" s="174"/>
      <c r="I485" s="174"/>
      <c r="J485" s="174"/>
      <c r="K485" s="174"/>
      <c r="L485" s="174"/>
      <c r="M485" s="174"/>
      <c r="N485" s="119"/>
      <c r="O485" s="135"/>
      <c r="P485" s="135"/>
      <c r="Q485" s="174"/>
      <c r="R485" s="174"/>
      <c r="S485" s="174"/>
      <c r="T485" s="174"/>
      <c r="U485" s="174"/>
      <c r="V485" s="174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4"/>
      <c r="C486" s="174"/>
      <c r="D486" s="174"/>
      <c r="E486" s="174"/>
      <c r="F486" s="174"/>
      <c r="G486" s="174"/>
      <c r="H486" s="174"/>
      <c r="I486" s="174"/>
      <c r="J486" s="174"/>
      <c r="K486" s="174"/>
      <c r="L486" s="174"/>
      <c r="M486" s="174"/>
      <c r="N486" s="119"/>
      <c r="O486" s="135"/>
      <c r="P486" s="135"/>
      <c r="Q486" s="174"/>
      <c r="R486" s="174"/>
      <c r="S486" s="174"/>
      <c r="T486" s="174"/>
      <c r="U486" s="174"/>
      <c r="V486" s="174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4"/>
      <c r="C487" s="174"/>
      <c r="D487" s="174"/>
      <c r="E487" s="174"/>
      <c r="F487" s="174"/>
      <c r="G487" s="174"/>
      <c r="H487" s="174"/>
      <c r="I487" s="174"/>
      <c r="J487" s="174"/>
      <c r="K487" s="174"/>
      <c r="L487" s="174"/>
      <c r="M487" s="174"/>
      <c r="N487" s="119"/>
      <c r="O487" s="135"/>
      <c r="P487" s="135"/>
      <c r="Q487" s="174"/>
      <c r="R487" s="174"/>
      <c r="S487" s="174"/>
      <c r="T487" s="174"/>
      <c r="U487" s="174"/>
      <c r="V487" s="174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4"/>
      <c r="C488" s="174"/>
      <c r="D488" s="174"/>
      <c r="E488" s="174"/>
      <c r="F488" s="174"/>
      <c r="G488" s="174"/>
      <c r="H488" s="174"/>
      <c r="I488" s="174"/>
      <c r="J488" s="174"/>
      <c r="K488" s="174"/>
      <c r="L488" s="174"/>
      <c r="M488" s="174"/>
      <c r="N488" s="119"/>
      <c r="O488" s="135"/>
      <c r="P488" s="135"/>
      <c r="Q488" s="174"/>
      <c r="R488" s="174"/>
      <c r="S488" s="174"/>
      <c r="T488" s="174"/>
      <c r="U488" s="174"/>
      <c r="V488" s="174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4"/>
      <c r="C489" s="174"/>
      <c r="D489" s="174"/>
      <c r="E489" s="174"/>
      <c r="F489" s="174"/>
      <c r="G489" s="174"/>
      <c r="H489" s="174"/>
      <c r="I489" s="174"/>
      <c r="J489" s="174"/>
      <c r="K489" s="174"/>
      <c r="L489" s="174"/>
      <c r="M489" s="174"/>
      <c r="N489" s="119"/>
      <c r="O489" s="135"/>
      <c r="P489" s="135"/>
      <c r="Q489" s="174"/>
      <c r="R489" s="174"/>
      <c r="S489" s="174"/>
      <c r="T489" s="174"/>
      <c r="U489" s="174"/>
      <c r="V489" s="174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4"/>
      <c r="C490" s="174"/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19"/>
      <c r="O490" s="135"/>
      <c r="P490" s="135"/>
      <c r="Q490" s="174"/>
      <c r="R490" s="174"/>
      <c r="S490" s="174"/>
      <c r="T490" s="174"/>
      <c r="U490" s="174"/>
      <c r="V490" s="174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4"/>
      <c r="C491" s="174"/>
      <c r="D491" s="174"/>
      <c r="E491" s="174"/>
      <c r="F491" s="174"/>
      <c r="G491" s="174"/>
      <c r="H491" s="174"/>
      <c r="I491" s="174"/>
      <c r="J491" s="174"/>
      <c r="K491" s="174"/>
      <c r="L491" s="174"/>
      <c r="M491" s="174"/>
      <c r="N491" s="119"/>
      <c r="O491" s="135"/>
      <c r="P491" s="135"/>
      <c r="Q491" s="174"/>
      <c r="R491" s="174"/>
      <c r="S491" s="174"/>
      <c r="T491" s="174"/>
      <c r="U491" s="174"/>
      <c r="V491" s="174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4"/>
      <c r="C492" s="174"/>
      <c r="D492" s="174"/>
      <c r="E492" s="174"/>
      <c r="F492" s="174"/>
      <c r="G492" s="174"/>
      <c r="H492" s="174"/>
      <c r="I492" s="174"/>
      <c r="J492" s="174"/>
      <c r="K492" s="174"/>
      <c r="L492" s="174"/>
      <c r="M492" s="174"/>
      <c r="N492" s="119"/>
      <c r="O492" s="135"/>
      <c r="P492" s="135"/>
      <c r="Q492" s="174"/>
      <c r="R492" s="174"/>
      <c r="S492" s="174"/>
      <c r="T492" s="174"/>
      <c r="U492" s="174"/>
      <c r="V492" s="174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4"/>
      <c r="C493" s="174"/>
      <c r="D493" s="174"/>
      <c r="E493" s="174"/>
      <c r="F493" s="174"/>
      <c r="G493" s="174"/>
      <c r="H493" s="174"/>
      <c r="I493" s="174"/>
      <c r="J493" s="174"/>
      <c r="K493" s="174"/>
      <c r="L493" s="174"/>
      <c r="M493" s="174"/>
      <c r="N493" s="119"/>
      <c r="O493" s="135"/>
      <c r="P493" s="135"/>
      <c r="Q493" s="174"/>
      <c r="R493" s="174"/>
      <c r="S493" s="174"/>
      <c r="T493" s="174"/>
      <c r="U493" s="174"/>
      <c r="V493" s="174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4"/>
      <c r="C494" s="174"/>
      <c r="D494" s="174"/>
      <c r="E494" s="174"/>
      <c r="F494" s="174"/>
      <c r="G494" s="174"/>
      <c r="H494" s="174"/>
      <c r="I494" s="174"/>
      <c r="J494" s="174"/>
      <c r="K494" s="174"/>
      <c r="L494" s="174"/>
      <c r="M494" s="174"/>
      <c r="N494" s="119"/>
      <c r="O494" s="135"/>
      <c r="P494" s="135"/>
      <c r="Q494" s="174"/>
      <c r="R494" s="174"/>
      <c r="S494" s="174"/>
      <c r="T494" s="174"/>
      <c r="U494" s="174"/>
      <c r="V494" s="174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4"/>
      <c r="C495" s="174"/>
      <c r="D495" s="174"/>
      <c r="E495" s="174"/>
      <c r="F495" s="174"/>
      <c r="G495" s="174"/>
      <c r="H495" s="174"/>
      <c r="I495" s="174"/>
      <c r="J495" s="174"/>
      <c r="K495" s="174"/>
      <c r="L495" s="174"/>
      <c r="M495" s="174"/>
      <c r="N495" s="119"/>
      <c r="O495" s="135"/>
      <c r="P495" s="135"/>
      <c r="Q495" s="174"/>
      <c r="R495" s="174"/>
      <c r="S495" s="174"/>
      <c r="T495" s="174"/>
      <c r="U495" s="174"/>
      <c r="V495" s="174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4"/>
      <c r="C496" s="174"/>
      <c r="D496" s="174"/>
      <c r="E496" s="174"/>
      <c r="F496" s="174"/>
      <c r="G496" s="174"/>
      <c r="H496" s="174"/>
      <c r="I496" s="174"/>
      <c r="J496" s="174"/>
      <c r="K496" s="174"/>
      <c r="L496" s="174"/>
      <c r="M496" s="174"/>
      <c r="N496" s="119"/>
      <c r="O496" s="135"/>
      <c r="P496" s="135"/>
      <c r="Q496" s="174"/>
      <c r="R496" s="174"/>
      <c r="S496" s="174"/>
      <c r="T496" s="174"/>
      <c r="U496" s="174"/>
      <c r="V496" s="174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4"/>
      <c r="C497" s="174"/>
      <c r="D497" s="174"/>
      <c r="E497" s="174"/>
      <c r="F497" s="174"/>
      <c r="G497" s="174"/>
      <c r="H497" s="174"/>
      <c r="I497" s="174"/>
      <c r="J497" s="174"/>
      <c r="K497" s="174"/>
      <c r="L497" s="174"/>
      <c r="M497" s="174"/>
      <c r="N497" s="119"/>
      <c r="O497" s="135"/>
      <c r="P497" s="135"/>
      <c r="Q497" s="174"/>
      <c r="R497" s="174"/>
      <c r="S497" s="174"/>
      <c r="T497" s="174"/>
      <c r="U497" s="174"/>
      <c r="V497" s="174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4"/>
      <c r="C498" s="174"/>
      <c r="D498" s="174"/>
      <c r="E498" s="174"/>
      <c r="F498" s="174"/>
      <c r="G498" s="174"/>
      <c r="H498" s="174"/>
      <c r="I498" s="174"/>
      <c r="J498" s="174"/>
      <c r="K498" s="174"/>
      <c r="L498" s="174"/>
      <c r="M498" s="174"/>
      <c r="N498" s="119"/>
      <c r="O498" s="135"/>
      <c r="P498" s="135"/>
      <c r="Q498" s="174"/>
      <c r="R498" s="174"/>
      <c r="S498" s="174"/>
      <c r="T498" s="174"/>
      <c r="U498" s="174"/>
      <c r="V498" s="174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4"/>
      <c r="C499" s="174"/>
      <c r="D499" s="174"/>
      <c r="E499" s="174"/>
      <c r="F499" s="174"/>
      <c r="G499" s="174"/>
      <c r="H499" s="174"/>
      <c r="I499" s="174"/>
      <c r="J499" s="174"/>
      <c r="K499" s="174"/>
      <c r="L499" s="174"/>
      <c r="M499" s="174"/>
      <c r="N499" s="119"/>
      <c r="O499" s="135"/>
      <c r="P499" s="135"/>
      <c r="Q499" s="174"/>
      <c r="R499" s="174"/>
      <c r="S499" s="174"/>
      <c r="T499" s="174"/>
      <c r="U499" s="174"/>
      <c r="V499" s="174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4"/>
      <c r="C500" s="174"/>
      <c r="D500" s="174"/>
      <c r="E500" s="174"/>
      <c r="F500" s="174"/>
      <c r="G500" s="174"/>
      <c r="H500" s="174"/>
      <c r="I500" s="174"/>
      <c r="J500" s="174"/>
      <c r="K500" s="174"/>
      <c r="L500" s="174"/>
      <c r="M500" s="174"/>
      <c r="N500" s="119"/>
      <c r="O500" s="135"/>
      <c r="P500" s="135"/>
      <c r="Q500" s="174"/>
      <c r="R500" s="174"/>
      <c r="S500" s="174"/>
      <c r="T500" s="174"/>
      <c r="U500" s="174"/>
      <c r="V500" s="174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4"/>
      <c r="C501" s="174"/>
      <c r="D501" s="174"/>
      <c r="E501" s="174"/>
      <c r="F501" s="174"/>
      <c r="G501" s="174"/>
      <c r="H501" s="174"/>
      <c r="I501" s="174"/>
      <c r="J501" s="174"/>
      <c r="K501" s="174"/>
      <c r="L501" s="174"/>
      <c r="M501" s="174"/>
      <c r="N501" s="119"/>
      <c r="O501" s="135"/>
      <c r="P501" s="135"/>
      <c r="Q501" s="174"/>
      <c r="R501" s="174"/>
      <c r="S501" s="174"/>
      <c r="T501" s="174"/>
      <c r="U501" s="174"/>
      <c r="V501" s="174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4"/>
      <c r="C502" s="174"/>
      <c r="D502" s="174"/>
      <c r="E502" s="174"/>
      <c r="F502" s="174"/>
      <c r="G502" s="174"/>
      <c r="H502" s="174"/>
      <c r="I502" s="174"/>
      <c r="J502" s="174"/>
      <c r="K502" s="174"/>
      <c r="L502" s="174"/>
      <c r="M502" s="174"/>
      <c r="N502" s="119"/>
      <c r="O502" s="135"/>
      <c r="P502" s="135"/>
      <c r="Q502" s="174"/>
      <c r="R502" s="174"/>
      <c r="S502" s="174"/>
      <c r="T502" s="174"/>
      <c r="U502" s="174"/>
      <c r="V502" s="174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4"/>
      <c r="C503" s="174"/>
      <c r="D503" s="174"/>
      <c r="E503" s="174"/>
      <c r="F503" s="174"/>
      <c r="G503" s="174"/>
      <c r="H503" s="174"/>
      <c r="I503" s="174"/>
      <c r="J503" s="174"/>
      <c r="K503" s="174"/>
      <c r="L503" s="174"/>
      <c r="M503" s="174"/>
      <c r="N503" s="119"/>
      <c r="O503" s="135"/>
      <c r="P503" s="135"/>
      <c r="Q503" s="174"/>
      <c r="R503" s="174"/>
      <c r="S503" s="174"/>
      <c r="T503" s="174"/>
      <c r="U503" s="174"/>
      <c r="V503" s="174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4"/>
      <c r="C504" s="174"/>
      <c r="D504" s="174"/>
      <c r="E504" s="174"/>
      <c r="F504" s="174"/>
      <c r="G504" s="174"/>
      <c r="H504" s="174"/>
      <c r="I504" s="174"/>
      <c r="J504" s="174"/>
      <c r="K504" s="174"/>
      <c r="L504" s="174"/>
      <c r="M504" s="174"/>
      <c r="N504" s="119"/>
      <c r="O504" s="135"/>
      <c r="P504" s="135"/>
      <c r="Q504" s="174"/>
      <c r="R504" s="174"/>
      <c r="S504" s="174"/>
      <c r="T504" s="174"/>
      <c r="U504" s="174"/>
      <c r="V504" s="174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4"/>
      <c r="C505" s="174"/>
      <c r="D505" s="174"/>
      <c r="E505" s="174"/>
      <c r="F505" s="174"/>
      <c r="G505" s="174"/>
      <c r="H505" s="174"/>
      <c r="I505" s="174"/>
      <c r="J505" s="174"/>
      <c r="K505" s="174"/>
      <c r="L505" s="174"/>
      <c r="M505" s="174"/>
      <c r="N505" s="119"/>
      <c r="O505" s="135"/>
      <c r="P505" s="135"/>
      <c r="Q505" s="174"/>
      <c r="R505" s="174"/>
      <c r="S505" s="174"/>
      <c r="T505" s="174"/>
      <c r="U505" s="174"/>
      <c r="V505" s="174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4"/>
      <c r="C506" s="174"/>
      <c r="D506" s="174"/>
      <c r="E506" s="174"/>
      <c r="F506" s="174"/>
      <c r="G506" s="174"/>
      <c r="H506" s="174"/>
      <c r="I506" s="174"/>
      <c r="J506" s="174"/>
      <c r="K506" s="174"/>
      <c r="L506" s="174"/>
      <c r="M506" s="174"/>
      <c r="N506" s="119"/>
      <c r="O506" s="135"/>
      <c r="P506" s="135"/>
      <c r="Q506" s="174"/>
      <c r="R506" s="174"/>
      <c r="S506" s="174"/>
      <c r="T506" s="174"/>
      <c r="U506" s="174"/>
      <c r="V506" s="174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4"/>
      <c r="C507" s="174"/>
      <c r="D507" s="174"/>
      <c r="E507" s="174"/>
      <c r="F507" s="174"/>
      <c r="G507" s="174"/>
      <c r="H507" s="174"/>
      <c r="I507" s="174"/>
      <c r="J507" s="174"/>
      <c r="K507" s="174"/>
      <c r="L507" s="174"/>
      <c r="M507" s="174"/>
      <c r="N507" s="119"/>
      <c r="O507" s="135"/>
      <c r="P507" s="135"/>
      <c r="Q507" s="174"/>
      <c r="R507" s="174"/>
      <c r="S507" s="174"/>
      <c r="T507" s="174"/>
      <c r="U507" s="174"/>
      <c r="V507" s="174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4"/>
      <c r="C508" s="174"/>
      <c r="D508" s="174"/>
      <c r="E508" s="174"/>
      <c r="F508" s="174"/>
      <c r="G508" s="174"/>
      <c r="H508" s="174"/>
      <c r="I508" s="174"/>
      <c r="J508" s="174"/>
      <c r="K508" s="174"/>
      <c r="L508" s="174"/>
      <c r="M508" s="174"/>
      <c r="N508" s="119"/>
      <c r="O508" s="135"/>
      <c r="P508" s="135"/>
      <c r="Q508" s="174"/>
      <c r="R508" s="174"/>
      <c r="S508" s="174"/>
      <c r="T508" s="174"/>
      <c r="U508" s="174"/>
      <c r="V508" s="174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4"/>
      <c r="C509" s="174"/>
      <c r="D509" s="174"/>
      <c r="E509" s="174"/>
      <c r="F509" s="174"/>
      <c r="G509" s="174"/>
      <c r="H509" s="174"/>
      <c r="I509" s="174"/>
      <c r="J509" s="174"/>
      <c r="K509" s="174"/>
      <c r="L509" s="174"/>
      <c r="M509" s="174"/>
      <c r="N509" s="119"/>
      <c r="O509" s="135"/>
      <c r="P509" s="135"/>
      <c r="Q509" s="174"/>
      <c r="R509" s="174"/>
      <c r="S509" s="174"/>
      <c r="T509" s="174"/>
      <c r="U509" s="174"/>
      <c r="V509" s="174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4"/>
      <c r="C510" s="174"/>
      <c r="D510" s="174"/>
      <c r="E510" s="174"/>
      <c r="F510" s="174"/>
      <c r="G510" s="174"/>
      <c r="H510" s="174"/>
      <c r="I510" s="174"/>
      <c r="J510" s="174"/>
      <c r="K510" s="174"/>
      <c r="L510" s="174"/>
      <c r="M510" s="174"/>
      <c r="N510" s="119"/>
      <c r="O510" s="135"/>
      <c r="P510" s="135"/>
      <c r="Q510" s="174"/>
      <c r="R510" s="174"/>
      <c r="S510" s="174"/>
      <c r="T510" s="174"/>
      <c r="U510" s="174"/>
      <c r="V510" s="174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4"/>
      <c r="C511" s="174"/>
      <c r="D511" s="174"/>
      <c r="E511" s="174"/>
      <c r="F511" s="174"/>
      <c r="G511" s="174"/>
      <c r="H511" s="174"/>
      <c r="I511" s="174"/>
      <c r="J511" s="174"/>
      <c r="K511" s="174"/>
      <c r="L511" s="174"/>
      <c r="M511" s="174"/>
      <c r="N511" s="119"/>
      <c r="O511" s="135"/>
      <c r="P511" s="135"/>
      <c r="Q511" s="174"/>
      <c r="R511" s="174"/>
      <c r="S511" s="174"/>
      <c r="T511" s="174"/>
      <c r="U511" s="174"/>
      <c r="V511" s="174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4"/>
      <c r="C512" s="174"/>
      <c r="D512" s="174"/>
      <c r="E512" s="174"/>
      <c r="F512" s="174"/>
      <c r="G512" s="174"/>
      <c r="H512" s="174"/>
      <c r="I512" s="174"/>
      <c r="J512" s="174"/>
      <c r="K512" s="174"/>
      <c r="L512" s="174"/>
      <c r="M512" s="174"/>
      <c r="N512" s="119"/>
      <c r="O512" s="135"/>
      <c r="P512" s="135"/>
      <c r="Q512" s="174"/>
      <c r="R512" s="174"/>
      <c r="S512" s="174"/>
      <c r="T512" s="174"/>
      <c r="U512" s="174"/>
      <c r="V512" s="174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4"/>
      <c r="C513" s="174"/>
      <c r="D513" s="174"/>
      <c r="E513" s="174"/>
      <c r="F513" s="174"/>
      <c r="G513" s="174"/>
      <c r="H513" s="174"/>
      <c r="I513" s="174"/>
      <c r="J513" s="174"/>
      <c r="K513" s="174"/>
      <c r="L513" s="174"/>
      <c r="M513" s="174"/>
      <c r="N513" s="119"/>
      <c r="O513" s="135"/>
      <c r="P513" s="135"/>
      <c r="Q513" s="174"/>
      <c r="R513" s="174"/>
      <c r="S513" s="174"/>
      <c r="T513" s="174"/>
      <c r="U513" s="174"/>
      <c r="V513" s="174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4"/>
      <c r="C514" s="174"/>
      <c r="D514" s="174"/>
      <c r="E514" s="174"/>
      <c r="F514" s="174"/>
      <c r="G514" s="174"/>
      <c r="H514" s="174"/>
      <c r="I514" s="174"/>
      <c r="J514" s="174"/>
      <c r="K514" s="174"/>
      <c r="L514" s="174"/>
      <c r="M514" s="174"/>
      <c r="N514" s="119"/>
      <c r="O514" s="135"/>
      <c r="P514" s="135"/>
      <c r="Q514" s="174"/>
      <c r="R514" s="174"/>
      <c r="S514" s="174"/>
      <c r="T514" s="174"/>
      <c r="U514" s="174"/>
      <c r="V514" s="174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4"/>
      <c r="C515" s="174"/>
      <c r="D515" s="174"/>
      <c r="E515" s="174"/>
      <c r="F515" s="174"/>
      <c r="G515" s="174"/>
      <c r="H515" s="174"/>
      <c r="I515" s="174"/>
      <c r="J515" s="174"/>
      <c r="K515" s="174"/>
      <c r="L515" s="174"/>
      <c r="M515" s="174"/>
      <c r="N515" s="119"/>
      <c r="O515" s="135"/>
      <c r="P515" s="135"/>
      <c r="Q515" s="174"/>
      <c r="R515" s="174"/>
      <c r="S515" s="174"/>
      <c r="T515" s="174"/>
      <c r="U515" s="174"/>
      <c r="V515" s="174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4"/>
      <c r="C516" s="174"/>
      <c r="D516" s="174"/>
      <c r="E516" s="174"/>
      <c r="F516" s="174"/>
      <c r="G516" s="174"/>
      <c r="H516" s="174"/>
      <c r="I516" s="174"/>
      <c r="J516" s="174"/>
      <c r="K516" s="174"/>
      <c r="L516" s="174"/>
      <c r="M516" s="174"/>
      <c r="N516" s="119"/>
      <c r="O516" s="135"/>
      <c r="P516" s="135"/>
      <c r="Q516" s="174"/>
      <c r="R516" s="174"/>
      <c r="S516" s="174"/>
      <c r="T516" s="174"/>
      <c r="U516" s="174"/>
      <c r="V516" s="174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4"/>
      <c r="C517" s="174"/>
      <c r="D517" s="174"/>
      <c r="E517" s="174"/>
      <c r="F517" s="174"/>
      <c r="G517" s="174"/>
      <c r="H517" s="174"/>
      <c r="I517" s="174"/>
      <c r="J517" s="174"/>
      <c r="K517" s="174"/>
      <c r="L517" s="174"/>
      <c r="M517" s="174"/>
      <c r="N517" s="119"/>
      <c r="O517" s="135"/>
      <c r="P517" s="135"/>
      <c r="Q517" s="174"/>
      <c r="R517" s="174"/>
      <c r="S517" s="174"/>
      <c r="T517" s="174"/>
      <c r="U517" s="174"/>
      <c r="V517" s="174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4"/>
      <c r="C518" s="174"/>
      <c r="D518" s="174"/>
      <c r="E518" s="174"/>
      <c r="F518" s="174"/>
      <c r="G518" s="174"/>
      <c r="H518" s="174"/>
      <c r="I518" s="174"/>
      <c r="J518" s="174"/>
      <c r="K518" s="174"/>
      <c r="L518" s="174"/>
      <c r="M518" s="174"/>
      <c r="N518" s="119"/>
      <c r="O518" s="135"/>
      <c r="P518" s="135"/>
      <c r="Q518" s="174"/>
      <c r="R518" s="174"/>
      <c r="S518" s="174"/>
      <c r="T518" s="174"/>
      <c r="U518" s="174"/>
      <c r="V518" s="174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4"/>
      <c r="C519" s="174"/>
      <c r="D519" s="174"/>
      <c r="E519" s="174"/>
      <c r="F519" s="174"/>
      <c r="G519" s="174"/>
      <c r="H519" s="174"/>
      <c r="I519" s="174"/>
      <c r="J519" s="174"/>
      <c r="K519" s="174"/>
      <c r="L519" s="174"/>
      <c r="M519" s="174"/>
      <c r="N519" s="119"/>
      <c r="O519" s="135"/>
      <c r="P519" s="135"/>
      <c r="Q519" s="174"/>
      <c r="R519" s="174"/>
      <c r="S519" s="174"/>
      <c r="T519" s="174"/>
      <c r="U519" s="174"/>
      <c r="V519" s="174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4"/>
      <c r="C520" s="174"/>
      <c r="D520" s="174"/>
      <c r="E520" s="174"/>
      <c r="F520" s="174"/>
      <c r="G520" s="174"/>
      <c r="H520" s="174"/>
      <c r="I520" s="174"/>
      <c r="J520" s="174"/>
      <c r="K520" s="174"/>
      <c r="L520" s="174"/>
      <c r="M520" s="174"/>
      <c r="N520" s="119"/>
      <c r="O520" s="135"/>
      <c r="P520" s="135"/>
      <c r="Q520" s="174"/>
      <c r="R520" s="174"/>
      <c r="S520" s="174"/>
      <c r="T520" s="174"/>
      <c r="U520" s="174"/>
      <c r="V520" s="174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4"/>
      <c r="C521" s="174"/>
      <c r="D521" s="174"/>
      <c r="E521" s="174"/>
      <c r="F521" s="174"/>
      <c r="G521" s="174"/>
      <c r="H521" s="174"/>
      <c r="I521" s="174"/>
      <c r="J521" s="174"/>
      <c r="K521" s="174"/>
      <c r="L521" s="174"/>
      <c r="M521" s="174"/>
      <c r="N521" s="119"/>
      <c r="O521" s="135"/>
      <c r="P521" s="135"/>
      <c r="Q521" s="174"/>
      <c r="R521" s="174"/>
      <c r="S521" s="174"/>
      <c r="T521" s="174"/>
      <c r="U521" s="174"/>
      <c r="V521" s="174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4"/>
      <c r="C522" s="174"/>
      <c r="D522" s="174"/>
      <c r="E522" s="174"/>
      <c r="F522" s="174"/>
      <c r="G522" s="174"/>
      <c r="H522" s="174"/>
      <c r="I522" s="174"/>
      <c r="J522" s="174"/>
      <c r="K522" s="174"/>
      <c r="L522" s="174"/>
      <c r="M522" s="174"/>
      <c r="N522" s="119"/>
      <c r="O522" s="135"/>
      <c r="P522" s="135"/>
      <c r="Q522" s="174"/>
      <c r="R522" s="174"/>
      <c r="S522" s="174"/>
      <c r="T522" s="174"/>
      <c r="U522" s="174"/>
      <c r="V522" s="174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4"/>
      <c r="C523" s="174"/>
      <c r="D523" s="174"/>
      <c r="E523" s="174"/>
      <c r="F523" s="174"/>
      <c r="G523" s="174"/>
      <c r="H523" s="174"/>
      <c r="I523" s="174"/>
      <c r="J523" s="174"/>
      <c r="K523" s="174"/>
      <c r="L523" s="174"/>
      <c r="M523" s="174"/>
      <c r="N523" s="119"/>
      <c r="O523" s="135"/>
      <c r="P523" s="135"/>
      <c r="Q523" s="174"/>
      <c r="R523" s="174"/>
      <c r="S523" s="174"/>
      <c r="T523" s="174"/>
      <c r="U523" s="174"/>
      <c r="V523" s="174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4"/>
      <c r="C524" s="174"/>
      <c r="D524" s="174"/>
      <c r="E524" s="174"/>
      <c r="F524" s="174"/>
      <c r="G524" s="174"/>
      <c r="H524" s="174"/>
      <c r="I524" s="174"/>
      <c r="J524" s="174"/>
      <c r="K524" s="174"/>
      <c r="L524" s="174"/>
      <c r="M524" s="174"/>
      <c r="N524" s="119"/>
      <c r="O524" s="135"/>
      <c r="P524" s="135"/>
      <c r="Q524" s="174"/>
      <c r="R524" s="174"/>
      <c r="S524" s="174"/>
      <c r="T524" s="174"/>
      <c r="U524" s="174"/>
      <c r="V524" s="174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4"/>
      <c r="C525" s="174"/>
      <c r="D525" s="174"/>
      <c r="E525" s="174"/>
      <c r="F525" s="174"/>
      <c r="G525" s="174"/>
      <c r="H525" s="174"/>
      <c r="I525" s="174"/>
      <c r="J525" s="174"/>
      <c r="K525" s="174"/>
      <c r="L525" s="174"/>
      <c r="M525" s="174"/>
      <c r="N525" s="119"/>
      <c r="O525" s="135"/>
      <c r="P525" s="135"/>
      <c r="Q525" s="174"/>
      <c r="R525" s="174"/>
      <c r="S525" s="174"/>
      <c r="T525" s="174"/>
      <c r="U525" s="174"/>
      <c r="V525" s="174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4"/>
      <c r="C526" s="174"/>
      <c r="D526" s="174"/>
      <c r="E526" s="174"/>
      <c r="F526" s="174"/>
      <c r="G526" s="174"/>
      <c r="H526" s="174"/>
      <c r="I526" s="174"/>
      <c r="J526" s="174"/>
      <c r="K526" s="174"/>
      <c r="L526" s="174"/>
      <c r="M526" s="174"/>
      <c r="N526" s="119"/>
      <c r="O526" s="135"/>
      <c r="P526" s="135"/>
      <c r="Q526" s="174"/>
      <c r="R526" s="174"/>
      <c r="S526" s="174"/>
      <c r="T526" s="174"/>
      <c r="U526" s="174"/>
      <c r="V526" s="174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4"/>
      <c r="C527" s="174"/>
      <c r="D527" s="174"/>
      <c r="E527" s="174"/>
      <c r="F527" s="174"/>
      <c r="G527" s="174"/>
      <c r="H527" s="174"/>
      <c r="I527" s="174"/>
      <c r="J527" s="174"/>
      <c r="K527" s="174"/>
      <c r="L527" s="174"/>
      <c r="M527" s="174"/>
      <c r="N527" s="119"/>
      <c r="O527" s="135"/>
      <c r="P527" s="135"/>
      <c r="Q527" s="174"/>
      <c r="R527" s="174"/>
      <c r="S527" s="174"/>
      <c r="T527" s="174"/>
      <c r="U527" s="174"/>
      <c r="V527" s="174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4"/>
      <c r="C528" s="174"/>
      <c r="D528" s="174"/>
      <c r="E528" s="174"/>
      <c r="F528" s="174"/>
      <c r="G528" s="174"/>
      <c r="H528" s="174"/>
      <c r="I528" s="174"/>
      <c r="J528" s="174"/>
      <c r="K528" s="174"/>
      <c r="L528" s="174"/>
      <c r="M528" s="174"/>
      <c r="N528" s="119"/>
      <c r="O528" s="135"/>
      <c r="P528" s="135"/>
      <c r="Q528" s="174"/>
      <c r="R528" s="174"/>
      <c r="S528" s="174"/>
      <c r="T528" s="174"/>
      <c r="U528" s="174"/>
      <c r="V528" s="174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4"/>
      <c r="C529" s="174"/>
      <c r="D529" s="174"/>
      <c r="E529" s="174"/>
      <c r="F529" s="174"/>
      <c r="G529" s="174"/>
      <c r="H529" s="174"/>
      <c r="I529" s="174"/>
      <c r="J529" s="174"/>
      <c r="K529" s="174"/>
      <c r="L529" s="174"/>
      <c r="M529" s="174"/>
      <c r="N529" s="119"/>
      <c r="O529" s="135"/>
      <c r="P529" s="135"/>
      <c r="Q529" s="174"/>
      <c r="R529" s="174"/>
      <c r="S529" s="174"/>
      <c r="T529" s="174"/>
      <c r="U529" s="174"/>
      <c r="V529" s="174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4"/>
      <c r="C530" s="174"/>
      <c r="D530" s="174"/>
      <c r="E530" s="174"/>
      <c r="F530" s="174"/>
      <c r="G530" s="174"/>
      <c r="H530" s="174"/>
      <c r="I530" s="174"/>
      <c r="J530" s="174"/>
      <c r="K530" s="174"/>
      <c r="L530" s="174"/>
      <c r="M530" s="174"/>
      <c r="N530" s="119"/>
      <c r="O530" s="135"/>
      <c r="P530" s="135"/>
      <c r="Q530" s="174"/>
      <c r="R530" s="174"/>
      <c r="S530" s="174"/>
      <c r="T530" s="174"/>
      <c r="U530" s="174"/>
      <c r="V530" s="174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4"/>
      <c r="C531" s="174"/>
      <c r="D531" s="174"/>
      <c r="E531" s="174"/>
      <c r="F531" s="174"/>
      <c r="G531" s="174"/>
      <c r="H531" s="174"/>
      <c r="I531" s="174"/>
      <c r="J531" s="174"/>
      <c r="K531" s="174"/>
      <c r="L531" s="174"/>
      <c r="M531" s="174"/>
      <c r="N531" s="119"/>
      <c r="O531" s="135"/>
      <c r="P531" s="135"/>
      <c r="Q531" s="174"/>
      <c r="R531" s="174"/>
      <c r="S531" s="174"/>
      <c r="T531" s="174"/>
      <c r="U531" s="174"/>
      <c r="V531" s="174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4"/>
      <c r="C532" s="174"/>
      <c r="D532" s="174"/>
      <c r="E532" s="174"/>
      <c r="F532" s="174"/>
      <c r="G532" s="174"/>
      <c r="H532" s="174"/>
      <c r="I532" s="174"/>
      <c r="J532" s="174"/>
      <c r="K532" s="174"/>
      <c r="L532" s="174"/>
      <c r="M532" s="174"/>
      <c r="N532" s="119"/>
      <c r="O532" s="135"/>
      <c r="P532" s="135"/>
      <c r="Q532" s="174"/>
      <c r="R532" s="174"/>
      <c r="S532" s="174"/>
      <c r="T532" s="174"/>
      <c r="U532" s="174"/>
      <c r="V532" s="174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4"/>
      <c r="C533" s="174"/>
      <c r="D533" s="174"/>
      <c r="E533" s="174"/>
      <c r="F533" s="174"/>
      <c r="G533" s="174"/>
      <c r="H533" s="174"/>
      <c r="I533" s="174"/>
      <c r="J533" s="174"/>
      <c r="K533" s="174"/>
      <c r="L533" s="174"/>
      <c r="M533" s="174"/>
      <c r="N533" s="119"/>
      <c r="O533" s="135"/>
      <c r="P533" s="135"/>
      <c r="Q533" s="174"/>
      <c r="R533" s="174"/>
      <c r="S533" s="174"/>
      <c r="T533" s="174"/>
      <c r="U533" s="174"/>
      <c r="V533" s="174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4"/>
      <c r="C534" s="174"/>
      <c r="D534" s="174"/>
      <c r="E534" s="174"/>
      <c r="F534" s="174"/>
      <c r="G534" s="174"/>
      <c r="H534" s="174"/>
      <c r="I534" s="174"/>
      <c r="J534" s="174"/>
      <c r="K534" s="174"/>
      <c r="L534" s="174"/>
      <c r="M534" s="174"/>
      <c r="N534" s="119"/>
      <c r="O534" s="135"/>
      <c r="P534" s="135"/>
      <c r="Q534" s="174"/>
      <c r="R534" s="174"/>
      <c r="S534" s="174"/>
      <c r="T534" s="174"/>
      <c r="U534" s="174"/>
      <c r="V534" s="174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4"/>
      <c r="C535" s="174"/>
      <c r="D535" s="174"/>
      <c r="E535" s="174"/>
      <c r="F535" s="174"/>
      <c r="G535" s="174"/>
      <c r="H535" s="174"/>
      <c r="I535" s="174"/>
      <c r="J535" s="174"/>
      <c r="K535" s="174"/>
      <c r="L535" s="174"/>
      <c r="M535" s="174"/>
      <c r="N535" s="119"/>
      <c r="O535" s="135"/>
      <c r="P535" s="135"/>
      <c r="Q535" s="174"/>
      <c r="R535" s="174"/>
      <c r="S535" s="174"/>
      <c r="T535" s="174"/>
      <c r="U535" s="174"/>
      <c r="V535" s="174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4"/>
      <c r="C536" s="174"/>
      <c r="D536" s="174"/>
      <c r="E536" s="174"/>
      <c r="F536" s="174"/>
      <c r="G536" s="174"/>
      <c r="H536" s="174"/>
      <c r="I536" s="174"/>
      <c r="J536" s="174"/>
      <c r="K536" s="174"/>
      <c r="L536" s="174"/>
      <c r="M536" s="174"/>
      <c r="N536" s="119"/>
      <c r="O536" s="135"/>
      <c r="P536" s="135"/>
      <c r="Q536" s="174"/>
      <c r="R536" s="174"/>
      <c r="S536" s="174"/>
      <c r="T536" s="174"/>
      <c r="U536" s="174"/>
      <c r="V536" s="174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4"/>
      <c r="C537" s="174"/>
      <c r="D537" s="174"/>
      <c r="E537" s="174"/>
      <c r="F537" s="174"/>
      <c r="G537" s="174"/>
      <c r="H537" s="174"/>
      <c r="I537" s="174"/>
      <c r="J537" s="174"/>
      <c r="K537" s="174"/>
      <c r="L537" s="174"/>
      <c r="M537" s="174"/>
      <c r="N537" s="119"/>
      <c r="O537" s="135"/>
      <c r="P537" s="135"/>
      <c r="Q537" s="174"/>
      <c r="R537" s="174"/>
      <c r="S537" s="174"/>
      <c r="T537" s="174"/>
      <c r="U537" s="174"/>
      <c r="V537" s="174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4"/>
      <c r="C538" s="174"/>
      <c r="D538" s="174"/>
      <c r="E538" s="174"/>
      <c r="F538" s="174"/>
      <c r="G538" s="174"/>
      <c r="H538" s="174"/>
      <c r="I538" s="174"/>
      <c r="J538" s="174"/>
      <c r="K538" s="174"/>
      <c r="L538" s="174"/>
      <c r="M538" s="174"/>
      <c r="N538" s="119"/>
      <c r="O538" s="135"/>
      <c r="P538" s="135"/>
      <c r="Q538" s="174"/>
      <c r="R538" s="174"/>
      <c r="S538" s="174"/>
      <c r="T538" s="174"/>
      <c r="U538" s="174"/>
      <c r="V538" s="174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4"/>
      <c r="C539" s="174"/>
      <c r="D539" s="174"/>
      <c r="E539" s="174"/>
      <c r="F539" s="174"/>
      <c r="G539" s="174"/>
      <c r="H539" s="174"/>
      <c r="I539" s="174"/>
      <c r="J539" s="174"/>
      <c r="K539" s="174"/>
      <c r="L539" s="174"/>
      <c r="M539" s="174"/>
      <c r="N539" s="119"/>
      <c r="O539" s="135"/>
      <c r="P539" s="135"/>
      <c r="Q539" s="174"/>
      <c r="R539" s="174"/>
      <c r="S539" s="174"/>
      <c r="T539" s="174"/>
      <c r="U539" s="174"/>
      <c r="V539" s="174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4"/>
      <c r="C540" s="174"/>
      <c r="D540" s="174"/>
      <c r="E540" s="174"/>
      <c r="F540" s="174"/>
      <c r="G540" s="174"/>
      <c r="H540" s="174"/>
      <c r="I540" s="174"/>
      <c r="J540" s="174"/>
      <c r="K540" s="174"/>
      <c r="L540" s="174"/>
      <c r="M540" s="174"/>
      <c r="N540" s="119"/>
      <c r="O540" s="135"/>
      <c r="P540" s="135"/>
      <c r="Q540" s="174"/>
      <c r="R540" s="174"/>
      <c r="S540" s="174"/>
      <c r="T540" s="174"/>
      <c r="U540" s="174"/>
      <c r="V540" s="174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4"/>
      <c r="C541" s="174"/>
      <c r="D541" s="174"/>
      <c r="E541" s="174"/>
      <c r="F541" s="174"/>
      <c r="G541" s="174"/>
      <c r="H541" s="174"/>
      <c r="I541" s="174"/>
      <c r="J541" s="174"/>
      <c r="K541" s="174"/>
      <c r="L541" s="174"/>
      <c r="M541" s="174"/>
      <c r="N541" s="119"/>
      <c r="O541" s="135"/>
      <c r="P541" s="135"/>
      <c r="Q541" s="174"/>
      <c r="R541" s="174"/>
      <c r="S541" s="174"/>
      <c r="T541" s="174"/>
      <c r="U541" s="174"/>
      <c r="V541" s="174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4"/>
      <c r="C542" s="174"/>
      <c r="D542" s="174"/>
      <c r="E542" s="174"/>
      <c r="F542" s="174"/>
      <c r="G542" s="174"/>
      <c r="H542" s="174"/>
      <c r="I542" s="174"/>
      <c r="J542" s="174"/>
      <c r="K542" s="174"/>
      <c r="L542" s="174"/>
      <c r="M542" s="174"/>
      <c r="N542" s="119"/>
      <c r="O542" s="135"/>
      <c r="P542" s="135"/>
      <c r="Q542" s="174"/>
      <c r="R542" s="174"/>
      <c r="S542" s="174"/>
      <c r="T542" s="174"/>
      <c r="U542" s="174"/>
      <c r="V542" s="174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4"/>
      <c r="C543" s="174"/>
      <c r="D543" s="174"/>
      <c r="E543" s="174"/>
      <c r="F543" s="174"/>
      <c r="G543" s="174"/>
      <c r="H543" s="174"/>
      <c r="I543" s="174"/>
      <c r="J543" s="174"/>
      <c r="K543" s="174"/>
      <c r="L543" s="174"/>
      <c r="M543" s="174"/>
      <c r="N543" s="119"/>
      <c r="O543" s="135"/>
      <c r="P543" s="135"/>
      <c r="Q543" s="174"/>
      <c r="R543" s="174"/>
      <c r="S543" s="174"/>
      <c r="T543" s="174"/>
      <c r="U543" s="174"/>
      <c r="V543" s="174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4"/>
      <c r="C544" s="174"/>
      <c r="D544" s="174"/>
      <c r="E544" s="174"/>
      <c r="F544" s="174"/>
      <c r="G544" s="174"/>
      <c r="H544" s="174"/>
      <c r="I544" s="174"/>
      <c r="J544" s="174"/>
      <c r="K544" s="174"/>
      <c r="L544" s="174"/>
      <c r="M544" s="174"/>
      <c r="N544" s="119"/>
      <c r="O544" s="135"/>
      <c r="P544" s="135"/>
      <c r="Q544" s="174"/>
      <c r="R544" s="174"/>
      <c r="S544" s="174"/>
      <c r="T544" s="174"/>
      <c r="U544" s="174"/>
      <c r="V544" s="174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4"/>
      <c r="C545" s="174"/>
      <c r="D545" s="174"/>
      <c r="E545" s="174"/>
      <c r="F545" s="174"/>
      <c r="G545" s="174"/>
      <c r="H545" s="174"/>
      <c r="I545" s="174"/>
      <c r="J545" s="174"/>
      <c r="K545" s="174"/>
      <c r="L545" s="174"/>
      <c r="M545" s="174"/>
      <c r="N545" s="119"/>
      <c r="O545" s="135"/>
      <c r="P545" s="135"/>
      <c r="Q545" s="174"/>
      <c r="R545" s="174"/>
      <c r="S545" s="174"/>
      <c r="T545" s="174"/>
      <c r="U545" s="174"/>
      <c r="V545" s="174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4"/>
      <c r="C546" s="174"/>
      <c r="D546" s="174"/>
      <c r="E546" s="174"/>
      <c r="F546" s="174"/>
      <c r="G546" s="174"/>
      <c r="H546" s="174"/>
      <c r="I546" s="174"/>
      <c r="J546" s="174"/>
      <c r="K546" s="174"/>
      <c r="L546" s="174"/>
      <c r="M546" s="174"/>
      <c r="N546" s="119"/>
      <c r="O546" s="135"/>
      <c r="P546" s="135"/>
      <c r="Q546" s="174"/>
      <c r="R546" s="174"/>
      <c r="S546" s="174"/>
      <c r="T546" s="174"/>
      <c r="U546" s="174"/>
      <c r="V546" s="174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4"/>
      <c r="C547" s="174"/>
      <c r="D547" s="174"/>
      <c r="E547" s="174"/>
      <c r="F547" s="174"/>
      <c r="G547" s="174"/>
      <c r="H547" s="174"/>
      <c r="I547" s="174"/>
      <c r="J547" s="174"/>
      <c r="K547" s="174"/>
      <c r="L547" s="174"/>
      <c r="M547" s="174"/>
      <c r="N547" s="119"/>
      <c r="O547" s="135"/>
      <c r="P547" s="135"/>
      <c r="Q547" s="174"/>
      <c r="R547" s="174"/>
      <c r="S547" s="174"/>
      <c r="T547" s="174"/>
      <c r="U547" s="174"/>
      <c r="V547" s="174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4"/>
      <c r="C548" s="174"/>
      <c r="D548" s="174"/>
      <c r="E548" s="174"/>
      <c r="F548" s="174"/>
      <c r="G548" s="174"/>
      <c r="H548" s="174"/>
      <c r="I548" s="174"/>
      <c r="J548" s="174"/>
      <c r="K548" s="174"/>
      <c r="L548" s="174"/>
      <c r="M548" s="174"/>
      <c r="N548" s="119"/>
      <c r="O548" s="135"/>
      <c r="P548" s="135"/>
      <c r="Q548" s="174"/>
      <c r="R548" s="174"/>
      <c r="S548" s="174"/>
      <c r="T548" s="174"/>
      <c r="U548" s="174"/>
      <c r="V548" s="174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4"/>
      <c r="C549" s="174"/>
      <c r="D549" s="174"/>
      <c r="E549" s="174"/>
      <c r="F549" s="174"/>
      <c r="G549" s="174"/>
      <c r="H549" s="174"/>
      <c r="I549" s="174"/>
      <c r="J549" s="174"/>
      <c r="K549" s="174"/>
      <c r="L549" s="174"/>
      <c r="M549" s="174"/>
      <c r="N549" s="119"/>
      <c r="O549" s="135"/>
      <c r="P549" s="135"/>
      <c r="Q549" s="174"/>
      <c r="R549" s="174"/>
      <c r="S549" s="174"/>
      <c r="T549" s="174"/>
      <c r="U549" s="174"/>
      <c r="V549" s="174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4"/>
      <c r="C550" s="174"/>
      <c r="D550" s="174"/>
      <c r="E550" s="174"/>
      <c r="F550" s="174"/>
      <c r="G550" s="174"/>
      <c r="H550" s="174"/>
      <c r="I550" s="174"/>
      <c r="J550" s="174"/>
      <c r="K550" s="174"/>
      <c r="L550" s="174"/>
      <c r="M550" s="174"/>
      <c r="N550" s="119"/>
      <c r="O550" s="135"/>
      <c r="P550" s="135"/>
      <c r="Q550" s="174"/>
      <c r="R550" s="174"/>
      <c r="S550" s="174"/>
      <c r="T550" s="174"/>
      <c r="U550" s="174"/>
      <c r="V550" s="174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4"/>
      <c r="C551" s="174"/>
      <c r="D551" s="174"/>
      <c r="E551" s="174"/>
      <c r="F551" s="174"/>
      <c r="G551" s="174"/>
      <c r="H551" s="174"/>
      <c r="I551" s="174"/>
      <c r="J551" s="174"/>
      <c r="K551" s="174"/>
      <c r="L551" s="174"/>
      <c r="M551" s="174"/>
      <c r="N551" s="119"/>
      <c r="O551" s="135"/>
      <c r="P551" s="135"/>
      <c r="Q551" s="174"/>
      <c r="R551" s="174"/>
      <c r="S551" s="174"/>
      <c r="T551" s="174"/>
      <c r="U551" s="174"/>
      <c r="V551" s="174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4"/>
      <c r="C552" s="174"/>
      <c r="D552" s="174"/>
      <c r="E552" s="174"/>
      <c r="F552" s="174"/>
      <c r="G552" s="174"/>
      <c r="H552" s="174"/>
      <c r="I552" s="174"/>
      <c r="J552" s="174"/>
      <c r="K552" s="174"/>
      <c r="L552" s="174"/>
      <c r="M552" s="174"/>
      <c r="N552" s="119"/>
      <c r="O552" s="135"/>
      <c r="P552" s="135"/>
      <c r="Q552" s="174"/>
      <c r="R552" s="174"/>
      <c r="S552" s="174"/>
      <c r="T552" s="174"/>
      <c r="U552" s="174"/>
      <c r="V552" s="174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4"/>
      <c r="C553" s="174"/>
      <c r="D553" s="174"/>
      <c r="E553" s="174"/>
      <c r="F553" s="174"/>
      <c r="G553" s="174"/>
      <c r="H553" s="174"/>
      <c r="I553" s="174"/>
      <c r="J553" s="174"/>
      <c r="K553" s="174"/>
      <c r="L553" s="174"/>
      <c r="M553" s="174"/>
      <c r="N553" s="119"/>
      <c r="O553" s="135"/>
      <c r="P553" s="135"/>
      <c r="Q553" s="174"/>
      <c r="R553" s="174"/>
      <c r="S553" s="174"/>
      <c r="T553" s="174"/>
      <c r="U553" s="174"/>
      <c r="V553" s="174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4"/>
      <c r="C554" s="174"/>
      <c r="D554" s="174"/>
      <c r="E554" s="174"/>
      <c r="F554" s="174"/>
      <c r="G554" s="174"/>
      <c r="H554" s="174"/>
      <c r="I554" s="174"/>
      <c r="J554" s="174"/>
      <c r="K554" s="174"/>
      <c r="L554" s="174"/>
      <c r="M554" s="174"/>
      <c r="N554" s="119"/>
      <c r="O554" s="135"/>
      <c r="P554" s="135"/>
      <c r="Q554" s="174"/>
      <c r="R554" s="174"/>
      <c r="S554" s="174"/>
      <c r="T554" s="174"/>
      <c r="U554" s="174"/>
      <c r="V554" s="174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4"/>
      <c r="C555" s="174"/>
      <c r="D555" s="174"/>
      <c r="E555" s="174"/>
      <c r="F555" s="174"/>
      <c r="G555" s="174"/>
      <c r="H555" s="174"/>
      <c r="I555" s="174"/>
      <c r="J555" s="174"/>
      <c r="K555" s="174"/>
      <c r="L555" s="174"/>
      <c r="M555" s="174"/>
      <c r="N555" s="119"/>
      <c r="O555" s="135"/>
      <c r="P555" s="135"/>
      <c r="Q555" s="174"/>
      <c r="R555" s="174"/>
      <c r="S555" s="174"/>
      <c r="T555" s="174"/>
      <c r="U555" s="174"/>
      <c r="V555" s="174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4"/>
      <c r="C556" s="174"/>
      <c r="D556" s="174"/>
      <c r="E556" s="174"/>
      <c r="F556" s="174"/>
      <c r="G556" s="174"/>
      <c r="H556" s="174"/>
      <c r="I556" s="174"/>
      <c r="J556" s="174"/>
      <c r="K556" s="174"/>
      <c r="L556" s="174"/>
      <c r="M556" s="174"/>
      <c r="N556" s="119"/>
      <c r="O556" s="135"/>
      <c r="P556" s="135"/>
      <c r="Q556" s="174"/>
      <c r="R556" s="174"/>
      <c r="S556" s="174"/>
      <c r="T556" s="174"/>
      <c r="U556" s="174"/>
      <c r="V556" s="174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4"/>
      <c r="C557" s="174"/>
      <c r="D557" s="174"/>
      <c r="E557" s="174"/>
      <c r="F557" s="174"/>
      <c r="G557" s="174"/>
      <c r="H557" s="174"/>
      <c r="I557" s="174"/>
      <c r="J557" s="174"/>
      <c r="K557" s="174"/>
      <c r="L557" s="174"/>
      <c r="M557" s="174"/>
      <c r="N557" s="119"/>
      <c r="O557" s="135"/>
      <c r="P557" s="135"/>
      <c r="Q557" s="174"/>
      <c r="R557" s="174"/>
      <c r="S557" s="174"/>
      <c r="T557" s="174"/>
      <c r="U557" s="174"/>
      <c r="V557" s="174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4"/>
      <c r="C558" s="174"/>
      <c r="D558" s="174"/>
      <c r="E558" s="174"/>
      <c r="F558" s="174"/>
      <c r="G558" s="174"/>
      <c r="H558" s="174"/>
      <c r="I558" s="174"/>
      <c r="J558" s="174"/>
      <c r="K558" s="174"/>
      <c r="L558" s="174"/>
      <c r="M558" s="174"/>
      <c r="N558" s="119"/>
      <c r="O558" s="135"/>
      <c r="P558" s="135"/>
      <c r="Q558" s="174"/>
      <c r="R558" s="174"/>
      <c r="S558" s="174"/>
      <c r="T558" s="174"/>
      <c r="U558" s="174"/>
      <c r="V558" s="174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4"/>
      <c r="C559" s="174"/>
      <c r="D559" s="174"/>
      <c r="E559" s="174"/>
      <c r="F559" s="174"/>
      <c r="G559" s="174"/>
      <c r="H559" s="174"/>
      <c r="I559" s="174"/>
      <c r="J559" s="174"/>
      <c r="K559" s="174"/>
      <c r="L559" s="174"/>
      <c r="M559" s="174"/>
      <c r="N559" s="119"/>
      <c r="O559" s="135"/>
      <c r="P559" s="135"/>
      <c r="Q559" s="174"/>
      <c r="R559" s="174"/>
      <c r="S559" s="174"/>
      <c r="T559" s="174"/>
      <c r="U559" s="174"/>
      <c r="V559" s="174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4"/>
      <c r="C560" s="174"/>
      <c r="D560" s="174"/>
      <c r="E560" s="174"/>
      <c r="F560" s="174"/>
      <c r="G560" s="174"/>
      <c r="H560" s="174"/>
      <c r="I560" s="174"/>
      <c r="J560" s="174"/>
      <c r="K560" s="174"/>
      <c r="L560" s="174"/>
      <c r="M560" s="174"/>
      <c r="N560" s="119"/>
      <c r="O560" s="135"/>
      <c r="P560" s="135"/>
      <c r="Q560" s="174"/>
      <c r="R560" s="174"/>
      <c r="S560" s="174"/>
      <c r="T560" s="174"/>
      <c r="U560" s="174"/>
      <c r="V560" s="174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4"/>
      <c r="C561" s="174"/>
      <c r="D561" s="174"/>
      <c r="E561" s="174"/>
      <c r="F561" s="174"/>
      <c r="G561" s="174"/>
      <c r="H561" s="174"/>
      <c r="I561" s="174"/>
      <c r="J561" s="174"/>
      <c r="K561" s="174"/>
      <c r="L561" s="174"/>
      <c r="M561" s="174"/>
      <c r="N561" s="119"/>
      <c r="O561" s="135"/>
      <c r="P561" s="135"/>
      <c r="Q561" s="174"/>
      <c r="R561" s="174"/>
      <c r="S561" s="174"/>
      <c r="T561" s="174"/>
      <c r="U561" s="174"/>
      <c r="V561" s="174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4"/>
      <c r="C562" s="174"/>
      <c r="D562" s="174"/>
      <c r="E562" s="174"/>
      <c r="F562" s="174"/>
      <c r="G562" s="174"/>
      <c r="H562" s="174"/>
      <c r="I562" s="174"/>
      <c r="J562" s="174"/>
      <c r="K562" s="174"/>
      <c r="L562" s="174"/>
      <c r="M562" s="174"/>
      <c r="N562" s="119"/>
      <c r="O562" s="135"/>
      <c r="P562" s="135"/>
      <c r="Q562" s="174"/>
      <c r="R562" s="174"/>
      <c r="S562" s="174"/>
      <c r="T562" s="174"/>
      <c r="U562" s="174"/>
      <c r="V562" s="174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4"/>
      <c r="C563" s="174"/>
      <c r="D563" s="174"/>
      <c r="E563" s="174"/>
      <c r="F563" s="174"/>
      <c r="G563" s="174"/>
      <c r="H563" s="174"/>
      <c r="I563" s="174"/>
      <c r="J563" s="174"/>
      <c r="K563" s="174"/>
      <c r="L563" s="174"/>
      <c r="M563" s="174"/>
      <c r="N563" s="119"/>
      <c r="O563" s="135"/>
      <c r="P563" s="135"/>
      <c r="Q563" s="174"/>
      <c r="R563" s="174"/>
      <c r="S563" s="174"/>
      <c r="T563" s="174"/>
      <c r="U563" s="174"/>
      <c r="V563" s="174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78"/>
      <c r="C568" s="179"/>
      <c r="D568" s="179"/>
      <c r="E568" s="137"/>
      <c r="F568" s="137"/>
      <c r="G568" s="137"/>
      <c r="H568" s="178"/>
      <c r="I568" s="178"/>
      <c r="J568" s="178"/>
      <c r="K568" s="178"/>
      <c r="L568" s="178"/>
      <c r="M568" s="178"/>
      <c r="N568" s="178"/>
      <c r="O568" s="178"/>
      <c r="P568" s="178"/>
      <c r="Q568" s="137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75"/>
      <c r="C569" s="175"/>
      <c r="D569" s="175"/>
      <c r="E569" s="123"/>
      <c r="F569" s="123"/>
      <c r="G569" s="123"/>
      <c r="H569" s="176"/>
      <c r="I569" s="176"/>
      <c r="J569" s="176"/>
      <c r="K569" s="176"/>
      <c r="L569" s="177"/>
      <c r="M569" s="177"/>
      <c r="N569" s="177"/>
      <c r="O569" s="177"/>
      <c r="P569" s="177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75"/>
      <c r="C570" s="175"/>
      <c r="D570" s="175"/>
      <c r="E570" s="123"/>
      <c r="F570" s="123"/>
      <c r="G570" s="123"/>
      <c r="H570" s="176"/>
      <c r="I570" s="176"/>
      <c r="J570" s="176"/>
      <c r="K570" s="176"/>
      <c r="L570" s="177"/>
      <c r="M570" s="177"/>
      <c r="N570" s="177"/>
      <c r="O570" s="177"/>
      <c r="P570" s="177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75"/>
      <c r="C571" s="175"/>
      <c r="D571" s="175"/>
      <c r="E571" s="123"/>
      <c r="F571" s="123"/>
      <c r="G571" s="123"/>
      <c r="H571" s="176"/>
      <c r="I571" s="176"/>
      <c r="J571" s="176"/>
      <c r="K571" s="176"/>
      <c r="L571" s="177"/>
      <c r="M571" s="177"/>
      <c r="N571" s="177"/>
      <c r="O571" s="177"/>
      <c r="P571" s="177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75"/>
      <c r="C572" s="175"/>
      <c r="D572" s="175"/>
      <c r="E572" s="123"/>
      <c r="F572" s="123"/>
      <c r="G572" s="123"/>
      <c r="H572" s="176"/>
      <c r="I572" s="176"/>
      <c r="J572" s="176"/>
      <c r="K572" s="176"/>
      <c r="L572" s="177"/>
      <c r="M572" s="177"/>
      <c r="N572" s="177"/>
      <c r="O572" s="177"/>
      <c r="P572" s="177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75"/>
      <c r="C573" s="175"/>
      <c r="D573" s="175"/>
      <c r="E573" s="123"/>
      <c r="F573" s="123"/>
      <c r="G573" s="123"/>
      <c r="H573" s="176"/>
      <c r="I573" s="176"/>
      <c r="J573" s="176"/>
      <c r="K573" s="176"/>
      <c r="L573" s="177"/>
      <c r="M573" s="177"/>
      <c r="N573" s="177"/>
      <c r="O573" s="177"/>
      <c r="P573" s="177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75"/>
      <c r="C574" s="175"/>
      <c r="D574" s="175"/>
      <c r="E574" s="123"/>
      <c r="F574" s="123"/>
      <c r="G574" s="123"/>
      <c r="H574" s="176"/>
      <c r="I574" s="176"/>
      <c r="J574" s="176"/>
      <c r="K574" s="176"/>
      <c r="L574" s="177"/>
      <c r="M574" s="177"/>
      <c r="N574" s="177"/>
      <c r="O574" s="177"/>
      <c r="P574" s="177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75"/>
      <c r="C575" s="175"/>
      <c r="D575" s="175"/>
      <c r="E575" s="123"/>
      <c r="F575" s="123"/>
      <c r="G575" s="123"/>
      <c r="H575" s="176"/>
      <c r="I575" s="176"/>
      <c r="J575" s="176"/>
      <c r="K575" s="176"/>
      <c r="L575" s="177"/>
      <c r="M575" s="177"/>
      <c r="N575" s="177"/>
      <c r="O575" s="177"/>
      <c r="P575" s="177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75"/>
      <c r="C576" s="175"/>
      <c r="D576" s="175"/>
      <c r="E576" s="123"/>
      <c r="F576" s="123"/>
      <c r="G576" s="123"/>
      <c r="H576" s="176"/>
      <c r="I576" s="176"/>
      <c r="J576" s="176"/>
      <c r="K576" s="176"/>
      <c r="L576" s="177"/>
      <c r="M576" s="177"/>
      <c r="N576" s="177"/>
      <c r="O576" s="177"/>
      <c r="P576" s="177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75"/>
      <c r="C577" s="175"/>
      <c r="D577" s="175"/>
      <c r="E577" s="123"/>
      <c r="F577" s="123"/>
      <c r="G577" s="123"/>
      <c r="H577" s="176"/>
      <c r="I577" s="176"/>
      <c r="J577" s="176"/>
      <c r="K577" s="176"/>
      <c r="L577" s="177"/>
      <c r="M577" s="177"/>
      <c r="N577" s="177"/>
      <c r="O577" s="177"/>
      <c r="P577" s="177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75"/>
      <c r="C578" s="175"/>
      <c r="D578" s="175"/>
      <c r="E578" s="123"/>
      <c r="F578" s="123"/>
      <c r="G578" s="123"/>
      <c r="H578" s="176"/>
      <c r="I578" s="176"/>
      <c r="J578" s="176"/>
      <c r="K578" s="176"/>
      <c r="L578" s="177"/>
      <c r="M578" s="177"/>
      <c r="N578" s="177"/>
      <c r="O578" s="177"/>
      <c r="P578" s="177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75"/>
      <c r="C579" s="175"/>
      <c r="D579" s="175"/>
      <c r="E579" s="123"/>
      <c r="F579" s="123"/>
      <c r="G579" s="123"/>
      <c r="H579" s="176"/>
      <c r="I579" s="176"/>
      <c r="J579" s="176"/>
      <c r="K579" s="176"/>
      <c r="L579" s="177"/>
      <c r="M579" s="177"/>
      <c r="N579" s="177"/>
      <c r="O579" s="177"/>
      <c r="P579" s="177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75"/>
      <c r="C580" s="175"/>
      <c r="D580" s="175"/>
      <c r="E580" s="123"/>
      <c r="F580" s="123"/>
      <c r="G580" s="123"/>
      <c r="H580" s="176"/>
      <c r="I580" s="176"/>
      <c r="J580" s="176"/>
      <c r="K580" s="176"/>
      <c r="L580" s="177"/>
      <c r="M580" s="177"/>
      <c r="N580" s="177"/>
      <c r="O580" s="177"/>
      <c r="P580" s="177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75"/>
      <c r="C581" s="175"/>
      <c r="D581" s="175"/>
      <c r="E581" s="123"/>
      <c r="F581" s="123"/>
      <c r="G581" s="123"/>
      <c r="H581" s="176"/>
      <c r="I581" s="176"/>
      <c r="J581" s="176"/>
      <c r="K581" s="176"/>
      <c r="L581" s="177"/>
      <c r="M581" s="177"/>
      <c r="N581" s="177"/>
      <c r="O581" s="177"/>
      <c r="P581" s="177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75"/>
      <c r="C582" s="175"/>
      <c r="D582" s="175"/>
      <c r="E582" s="123"/>
      <c r="F582" s="123"/>
      <c r="G582" s="123"/>
      <c r="H582" s="176"/>
      <c r="I582" s="176"/>
      <c r="J582" s="176"/>
      <c r="K582" s="176"/>
      <c r="L582" s="177"/>
      <c r="M582" s="177"/>
      <c r="N582" s="177"/>
      <c r="O582" s="177"/>
      <c r="P582" s="177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75"/>
      <c r="C583" s="175"/>
      <c r="D583" s="175"/>
      <c r="E583" s="123"/>
      <c r="F583" s="123"/>
      <c r="G583" s="123"/>
      <c r="H583" s="176"/>
      <c r="I583" s="176"/>
      <c r="J583" s="176"/>
      <c r="K583" s="176"/>
      <c r="L583" s="177"/>
      <c r="M583" s="177"/>
      <c r="N583" s="177"/>
      <c r="O583" s="177"/>
      <c r="P583" s="177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75"/>
      <c r="C584" s="175"/>
      <c r="D584" s="175"/>
      <c r="E584" s="123"/>
      <c r="F584" s="123"/>
      <c r="G584" s="123"/>
      <c r="H584" s="176"/>
      <c r="I584" s="176"/>
      <c r="J584" s="176"/>
      <c r="K584" s="176"/>
      <c r="L584" s="177"/>
      <c r="M584" s="177"/>
      <c r="N584" s="177"/>
      <c r="O584" s="177"/>
      <c r="P584" s="177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75"/>
      <c r="C585" s="175"/>
      <c r="D585" s="175"/>
      <c r="E585" s="123"/>
      <c r="F585" s="123"/>
      <c r="G585" s="123"/>
      <c r="H585" s="176"/>
      <c r="I585" s="176"/>
      <c r="J585" s="176"/>
      <c r="K585" s="176"/>
      <c r="L585" s="177"/>
      <c r="M585" s="177"/>
      <c r="N585" s="177"/>
      <c r="O585" s="177"/>
      <c r="P585" s="177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75"/>
      <c r="C586" s="175"/>
      <c r="D586" s="175"/>
      <c r="E586" s="123"/>
      <c r="F586" s="123"/>
      <c r="G586" s="123"/>
      <c r="H586" s="176"/>
      <c r="I586" s="176"/>
      <c r="J586" s="176"/>
      <c r="K586" s="176"/>
      <c r="L586" s="177"/>
      <c r="M586" s="177"/>
      <c r="N586" s="177"/>
      <c r="O586" s="177"/>
      <c r="P586" s="177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75"/>
      <c r="C587" s="175"/>
      <c r="D587" s="175"/>
      <c r="E587" s="123"/>
      <c r="F587" s="123"/>
      <c r="G587" s="123"/>
      <c r="H587" s="176"/>
      <c r="I587" s="176"/>
      <c r="J587" s="176"/>
      <c r="K587" s="176"/>
      <c r="L587" s="177"/>
      <c r="M587" s="177"/>
      <c r="N587" s="177"/>
      <c r="O587" s="177"/>
      <c r="P587" s="177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78"/>
      <c r="C590" s="179"/>
      <c r="D590" s="179"/>
      <c r="E590" s="180"/>
      <c r="F590" s="180"/>
      <c r="G590" s="180"/>
      <c r="H590" s="180"/>
      <c r="I590" s="180"/>
      <c r="J590" s="180"/>
      <c r="K590" s="180"/>
      <c r="L590" s="180"/>
      <c r="M590" s="180"/>
      <c r="N590" s="137"/>
      <c r="O590" s="137"/>
      <c r="P590" s="178"/>
      <c r="Q590" s="178"/>
      <c r="R590" s="178"/>
      <c r="S590" s="178"/>
      <c r="T590" s="178"/>
      <c r="U590" s="178"/>
      <c r="V590" s="137"/>
      <c r="W590" s="137"/>
      <c r="X590" s="137"/>
      <c r="Y590" s="137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4"/>
      <c r="C591" s="174"/>
      <c r="D591" s="174"/>
      <c r="E591" s="174"/>
      <c r="F591" s="174"/>
      <c r="G591" s="174"/>
      <c r="H591" s="174"/>
      <c r="I591" s="174"/>
      <c r="J591" s="174"/>
      <c r="K591" s="174"/>
      <c r="L591" s="174"/>
      <c r="M591" s="174"/>
      <c r="N591" s="119"/>
      <c r="O591" s="135"/>
      <c r="P591" s="174"/>
      <c r="Q591" s="174"/>
      <c r="R591" s="174"/>
      <c r="S591" s="174"/>
      <c r="T591" s="174"/>
      <c r="U591" s="174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4"/>
      <c r="C592" s="174"/>
      <c r="D592" s="174"/>
      <c r="E592" s="174"/>
      <c r="F592" s="174"/>
      <c r="G592" s="174"/>
      <c r="H592" s="174"/>
      <c r="I592" s="174"/>
      <c r="J592" s="174"/>
      <c r="K592" s="174"/>
      <c r="L592" s="174"/>
      <c r="M592" s="174"/>
      <c r="N592" s="119"/>
      <c r="O592" s="135"/>
      <c r="P592" s="174"/>
      <c r="Q592" s="174"/>
      <c r="R592" s="174"/>
      <c r="S592" s="174"/>
      <c r="T592" s="174"/>
      <c r="U592" s="174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4"/>
      <c r="C593" s="174"/>
      <c r="D593" s="174"/>
      <c r="E593" s="174"/>
      <c r="F593" s="174"/>
      <c r="G593" s="174"/>
      <c r="H593" s="174"/>
      <c r="I593" s="174"/>
      <c r="J593" s="174"/>
      <c r="K593" s="174"/>
      <c r="L593" s="174"/>
      <c r="M593" s="174"/>
      <c r="N593" s="119"/>
      <c r="O593" s="135"/>
      <c r="P593" s="174"/>
      <c r="Q593" s="174"/>
      <c r="R593" s="174"/>
      <c r="S593" s="174"/>
      <c r="T593" s="174"/>
      <c r="U593" s="174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4"/>
      <c r="C594" s="174"/>
      <c r="D594" s="174"/>
      <c r="E594" s="174"/>
      <c r="F594" s="174"/>
      <c r="G594" s="174"/>
      <c r="H594" s="174"/>
      <c r="I594" s="174"/>
      <c r="J594" s="174"/>
      <c r="K594" s="174"/>
      <c r="L594" s="174"/>
      <c r="M594" s="174"/>
      <c r="N594" s="119"/>
      <c r="O594" s="135"/>
      <c r="P594" s="174"/>
      <c r="Q594" s="174"/>
      <c r="R594" s="174"/>
      <c r="S594" s="174"/>
      <c r="T594" s="174"/>
      <c r="U594" s="174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4"/>
      <c r="C595" s="174"/>
      <c r="D595" s="174"/>
      <c r="E595" s="174"/>
      <c r="F595" s="174"/>
      <c r="G595" s="174"/>
      <c r="H595" s="174"/>
      <c r="I595" s="174"/>
      <c r="J595" s="174"/>
      <c r="K595" s="174"/>
      <c r="L595" s="174"/>
      <c r="M595" s="174"/>
      <c r="N595" s="119"/>
      <c r="O595" s="135"/>
      <c r="P595" s="174"/>
      <c r="Q595" s="174"/>
      <c r="R595" s="174"/>
      <c r="S595" s="174"/>
      <c r="T595" s="174"/>
      <c r="U595" s="174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4"/>
      <c r="C596" s="174"/>
      <c r="D596" s="174"/>
      <c r="E596" s="174"/>
      <c r="F596" s="174"/>
      <c r="G596" s="174"/>
      <c r="H596" s="174"/>
      <c r="I596" s="174"/>
      <c r="J596" s="174"/>
      <c r="K596" s="174"/>
      <c r="L596" s="174"/>
      <c r="M596" s="174"/>
      <c r="N596" s="119"/>
      <c r="O596" s="135"/>
      <c r="P596" s="174"/>
      <c r="Q596" s="174"/>
      <c r="R596" s="174"/>
      <c r="S596" s="174"/>
      <c r="T596" s="174"/>
      <c r="U596" s="174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4"/>
      <c r="C597" s="174"/>
      <c r="D597" s="174"/>
      <c r="E597" s="174"/>
      <c r="F597" s="174"/>
      <c r="G597" s="174"/>
      <c r="H597" s="174"/>
      <c r="I597" s="174"/>
      <c r="J597" s="174"/>
      <c r="K597" s="174"/>
      <c r="L597" s="174"/>
      <c r="M597" s="174"/>
      <c r="N597" s="119"/>
      <c r="O597" s="135"/>
      <c r="P597" s="174"/>
      <c r="Q597" s="174"/>
      <c r="R597" s="174"/>
      <c r="S597" s="174"/>
      <c r="T597" s="174"/>
      <c r="U597" s="174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4"/>
      <c r="C598" s="174"/>
      <c r="D598" s="174"/>
      <c r="E598" s="174"/>
      <c r="F598" s="174"/>
      <c r="G598" s="174"/>
      <c r="H598" s="174"/>
      <c r="I598" s="174"/>
      <c r="J598" s="174"/>
      <c r="K598" s="174"/>
      <c r="L598" s="174"/>
      <c r="M598" s="174"/>
      <c r="N598" s="119"/>
      <c r="O598" s="135"/>
      <c r="P598" s="174"/>
      <c r="Q598" s="174"/>
      <c r="R598" s="174"/>
      <c r="S598" s="174"/>
      <c r="T598" s="174"/>
      <c r="U598" s="174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4"/>
      <c r="C599" s="174"/>
      <c r="D599" s="174"/>
      <c r="E599" s="174"/>
      <c r="F599" s="174"/>
      <c r="G599" s="174"/>
      <c r="H599" s="174"/>
      <c r="I599" s="174"/>
      <c r="J599" s="174"/>
      <c r="K599" s="174"/>
      <c r="L599" s="174"/>
      <c r="M599" s="174"/>
      <c r="N599" s="119"/>
      <c r="O599" s="135"/>
      <c r="P599" s="174"/>
      <c r="Q599" s="174"/>
      <c r="R599" s="174"/>
      <c r="S599" s="174"/>
      <c r="T599" s="174"/>
      <c r="U599" s="174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4"/>
      <c r="C600" s="174"/>
      <c r="D600" s="174"/>
      <c r="E600" s="174"/>
      <c r="F600" s="174"/>
      <c r="G600" s="174"/>
      <c r="H600" s="174"/>
      <c r="I600" s="174"/>
      <c r="J600" s="174"/>
      <c r="K600" s="174"/>
      <c r="L600" s="174"/>
      <c r="M600" s="174"/>
      <c r="N600" s="119"/>
      <c r="O600" s="135"/>
      <c r="P600" s="174"/>
      <c r="Q600" s="174"/>
      <c r="R600" s="174"/>
      <c r="S600" s="174"/>
      <c r="T600" s="174"/>
      <c r="U600" s="174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4"/>
      <c r="C601" s="174"/>
      <c r="D601" s="174"/>
      <c r="E601" s="174"/>
      <c r="F601" s="174"/>
      <c r="G601" s="174"/>
      <c r="H601" s="174"/>
      <c r="I601" s="174"/>
      <c r="J601" s="174"/>
      <c r="K601" s="174"/>
      <c r="L601" s="174"/>
      <c r="M601" s="174"/>
      <c r="N601" s="119"/>
      <c r="O601" s="135"/>
      <c r="P601" s="174"/>
      <c r="Q601" s="174"/>
      <c r="R601" s="174"/>
      <c r="S601" s="174"/>
      <c r="T601" s="174"/>
      <c r="U601" s="174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4"/>
      <c r="C602" s="174"/>
      <c r="D602" s="174"/>
      <c r="E602" s="174"/>
      <c r="F602" s="174"/>
      <c r="G602" s="174"/>
      <c r="H602" s="174"/>
      <c r="I602" s="174"/>
      <c r="J602" s="174"/>
      <c r="K602" s="174"/>
      <c r="L602" s="174"/>
      <c r="M602" s="174"/>
      <c r="N602" s="119"/>
      <c r="O602" s="135"/>
      <c r="P602" s="174"/>
      <c r="Q602" s="174"/>
      <c r="R602" s="174"/>
      <c r="S602" s="174"/>
      <c r="T602" s="174"/>
      <c r="U602" s="174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4"/>
      <c r="C603" s="174"/>
      <c r="D603" s="174"/>
      <c r="E603" s="174"/>
      <c r="F603" s="174"/>
      <c r="G603" s="174"/>
      <c r="H603" s="174"/>
      <c r="I603" s="174"/>
      <c r="J603" s="174"/>
      <c r="K603" s="174"/>
      <c r="L603" s="174"/>
      <c r="M603" s="174"/>
      <c r="N603" s="119"/>
      <c r="O603" s="135"/>
      <c r="P603" s="174"/>
      <c r="Q603" s="174"/>
      <c r="R603" s="174"/>
      <c r="S603" s="174"/>
      <c r="T603" s="174"/>
      <c r="U603" s="174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4"/>
      <c r="C604" s="174"/>
      <c r="D604" s="174"/>
      <c r="E604" s="174"/>
      <c r="F604" s="174"/>
      <c r="G604" s="174"/>
      <c r="H604" s="174"/>
      <c r="I604" s="174"/>
      <c r="J604" s="174"/>
      <c r="K604" s="174"/>
      <c r="L604" s="174"/>
      <c r="M604" s="174"/>
      <c r="N604" s="119"/>
      <c r="O604" s="135"/>
      <c r="P604" s="174"/>
      <c r="Q604" s="174"/>
      <c r="R604" s="174"/>
      <c r="S604" s="174"/>
      <c r="T604" s="174"/>
      <c r="U604" s="174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4"/>
      <c r="C605" s="174"/>
      <c r="D605" s="174"/>
      <c r="E605" s="174"/>
      <c r="F605" s="174"/>
      <c r="G605" s="174"/>
      <c r="H605" s="174"/>
      <c r="I605" s="174"/>
      <c r="J605" s="174"/>
      <c r="K605" s="174"/>
      <c r="L605" s="174"/>
      <c r="M605" s="174"/>
      <c r="N605" s="119"/>
      <c r="O605" s="135"/>
      <c r="P605" s="174"/>
      <c r="Q605" s="174"/>
      <c r="R605" s="174"/>
      <c r="S605" s="174"/>
      <c r="T605" s="174"/>
      <c r="U605" s="174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4"/>
      <c r="C606" s="174"/>
      <c r="D606" s="174"/>
      <c r="E606" s="174"/>
      <c r="F606" s="174"/>
      <c r="G606" s="174"/>
      <c r="H606" s="174"/>
      <c r="I606" s="174"/>
      <c r="J606" s="174"/>
      <c r="K606" s="174"/>
      <c r="L606" s="174"/>
      <c r="M606" s="174"/>
      <c r="N606" s="119"/>
      <c r="O606" s="135"/>
      <c r="P606" s="174"/>
      <c r="Q606" s="174"/>
      <c r="R606" s="174"/>
      <c r="S606" s="174"/>
      <c r="T606" s="174"/>
      <c r="U606" s="174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4"/>
      <c r="C607" s="174"/>
      <c r="D607" s="174"/>
      <c r="E607" s="174"/>
      <c r="F607" s="174"/>
      <c r="G607" s="174"/>
      <c r="H607" s="174"/>
      <c r="I607" s="174"/>
      <c r="J607" s="174"/>
      <c r="K607" s="174"/>
      <c r="L607" s="174"/>
      <c r="M607" s="174"/>
      <c r="N607" s="119"/>
      <c r="O607" s="135"/>
      <c r="P607" s="174"/>
      <c r="Q607" s="174"/>
      <c r="R607" s="174"/>
      <c r="S607" s="174"/>
      <c r="T607" s="174"/>
      <c r="U607" s="174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4"/>
      <c r="C608" s="174"/>
      <c r="D608" s="174"/>
      <c r="E608" s="174"/>
      <c r="F608" s="174"/>
      <c r="G608" s="174"/>
      <c r="H608" s="174"/>
      <c r="I608" s="174"/>
      <c r="J608" s="174"/>
      <c r="K608" s="174"/>
      <c r="L608" s="174"/>
      <c r="M608" s="174"/>
      <c r="N608" s="119"/>
      <c r="O608" s="135"/>
      <c r="P608" s="174"/>
      <c r="Q608" s="174"/>
      <c r="R608" s="174"/>
      <c r="S608" s="174"/>
      <c r="T608" s="174"/>
      <c r="U608" s="174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4"/>
      <c r="C609" s="174"/>
      <c r="D609" s="174"/>
      <c r="E609" s="174"/>
      <c r="F609" s="174"/>
      <c r="G609" s="174"/>
      <c r="H609" s="174"/>
      <c r="I609" s="174"/>
      <c r="J609" s="174"/>
      <c r="K609" s="174"/>
      <c r="L609" s="174"/>
      <c r="M609" s="174"/>
      <c r="N609" s="119"/>
      <c r="O609" s="135"/>
      <c r="P609" s="174"/>
      <c r="Q609" s="174"/>
      <c r="R609" s="174"/>
      <c r="S609" s="174"/>
      <c r="T609" s="174"/>
      <c r="U609" s="174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4"/>
      <c r="C610" s="174"/>
      <c r="D610" s="174"/>
      <c r="E610" s="174"/>
      <c r="F610" s="174"/>
      <c r="G610" s="174"/>
      <c r="H610" s="174"/>
      <c r="I610" s="174"/>
      <c r="J610" s="174"/>
      <c r="K610" s="174"/>
      <c r="L610" s="174"/>
      <c r="M610" s="174"/>
      <c r="N610" s="119"/>
      <c r="O610" s="135"/>
      <c r="P610" s="174"/>
      <c r="Q610" s="174"/>
      <c r="R610" s="174"/>
      <c r="S610" s="174"/>
      <c r="T610" s="174"/>
      <c r="U610" s="174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4"/>
      <c r="C611" s="174"/>
      <c r="D611" s="174"/>
      <c r="E611" s="174"/>
      <c r="F611" s="174"/>
      <c r="G611" s="174"/>
      <c r="H611" s="174"/>
      <c r="I611" s="174"/>
      <c r="J611" s="174"/>
      <c r="K611" s="174"/>
      <c r="L611" s="174"/>
      <c r="M611" s="174"/>
      <c r="N611" s="119"/>
      <c r="O611" s="135"/>
      <c r="P611" s="174"/>
      <c r="Q611" s="174"/>
      <c r="R611" s="174"/>
      <c r="S611" s="174"/>
      <c r="T611" s="174"/>
      <c r="U611" s="174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4"/>
      <c r="C612" s="174"/>
      <c r="D612" s="174"/>
      <c r="E612" s="174"/>
      <c r="F612" s="174"/>
      <c r="G612" s="174"/>
      <c r="H612" s="174"/>
      <c r="I612" s="174"/>
      <c r="J612" s="174"/>
      <c r="K612" s="174"/>
      <c r="L612" s="174"/>
      <c r="M612" s="174"/>
      <c r="N612" s="119"/>
      <c r="O612" s="135"/>
      <c r="P612" s="174"/>
      <c r="Q612" s="174"/>
      <c r="R612" s="174"/>
      <c r="S612" s="174"/>
      <c r="T612" s="174"/>
      <c r="U612" s="174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4"/>
      <c r="C613" s="174"/>
      <c r="D613" s="174"/>
      <c r="E613" s="174"/>
      <c r="F613" s="174"/>
      <c r="G613" s="174"/>
      <c r="H613" s="174"/>
      <c r="I613" s="174"/>
      <c r="J613" s="174"/>
      <c r="K613" s="174"/>
      <c r="L613" s="174"/>
      <c r="M613" s="174"/>
      <c r="N613" s="119"/>
      <c r="O613" s="135"/>
      <c r="P613" s="174"/>
      <c r="Q613" s="174"/>
      <c r="R613" s="174"/>
      <c r="S613" s="174"/>
      <c r="T613" s="174"/>
      <c r="U613" s="174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4"/>
      <c r="C614" s="174"/>
      <c r="D614" s="174"/>
      <c r="E614" s="174"/>
      <c r="F614" s="174"/>
      <c r="G614" s="174"/>
      <c r="H614" s="174"/>
      <c r="I614" s="174"/>
      <c r="J614" s="174"/>
      <c r="K614" s="174"/>
      <c r="L614" s="174"/>
      <c r="M614" s="174"/>
      <c r="N614" s="119"/>
      <c r="O614" s="135"/>
      <c r="P614" s="174"/>
      <c r="Q614" s="174"/>
      <c r="R614" s="174"/>
      <c r="S614" s="174"/>
      <c r="T614" s="174"/>
      <c r="U614" s="174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4"/>
      <c r="C615" s="174"/>
      <c r="D615" s="174"/>
      <c r="E615" s="174"/>
      <c r="F615" s="174"/>
      <c r="G615" s="174"/>
      <c r="H615" s="174"/>
      <c r="I615" s="174"/>
      <c r="J615" s="174"/>
      <c r="K615" s="174"/>
      <c r="L615" s="174"/>
      <c r="M615" s="174"/>
      <c r="N615" s="119"/>
      <c r="O615" s="135"/>
      <c r="P615" s="174"/>
      <c r="Q615" s="174"/>
      <c r="R615" s="174"/>
      <c r="S615" s="174"/>
      <c r="T615" s="174"/>
      <c r="U615" s="174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4"/>
      <c r="C616" s="174"/>
      <c r="D616" s="174"/>
      <c r="E616" s="174"/>
      <c r="F616" s="174"/>
      <c r="G616" s="174"/>
      <c r="H616" s="174"/>
      <c r="I616" s="174"/>
      <c r="J616" s="174"/>
      <c r="K616" s="174"/>
      <c r="L616" s="174"/>
      <c r="M616" s="174"/>
      <c r="N616" s="119"/>
      <c r="O616" s="135"/>
      <c r="P616" s="174"/>
      <c r="Q616" s="174"/>
      <c r="R616" s="174"/>
      <c r="S616" s="174"/>
      <c r="T616" s="174"/>
      <c r="U616" s="174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4"/>
      <c r="C617" s="174"/>
      <c r="D617" s="174"/>
      <c r="E617" s="174"/>
      <c r="F617" s="174"/>
      <c r="G617" s="174"/>
      <c r="H617" s="174"/>
      <c r="I617" s="174"/>
      <c r="J617" s="174"/>
      <c r="K617" s="174"/>
      <c r="L617" s="174"/>
      <c r="M617" s="174"/>
      <c r="N617" s="119"/>
      <c r="O617" s="135"/>
      <c r="P617" s="174"/>
      <c r="Q617" s="174"/>
      <c r="R617" s="174"/>
      <c r="S617" s="174"/>
      <c r="T617" s="174"/>
      <c r="U617" s="174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4"/>
      <c r="C618" s="174"/>
      <c r="D618" s="174"/>
      <c r="E618" s="174"/>
      <c r="F618" s="174"/>
      <c r="G618" s="174"/>
      <c r="H618" s="174"/>
      <c r="I618" s="174"/>
      <c r="J618" s="174"/>
      <c r="K618" s="174"/>
      <c r="L618" s="174"/>
      <c r="M618" s="174"/>
      <c r="N618" s="119"/>
      <c r="O618" s="135"/>
      <c r="P618" s="174"/>
      <c r="Q618" s="174"/>
      <c r="R618" s="174"/>
      <c r="S618" s="174"/>
      <c r="T618" s="174"/>
      <c r="U618" s="174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4"/>
      <c r="C619" s="174"/>
      <c r="D619" s="174"/>
      <c r="E619" s="174"/>
      <c r="F619" s="174"/>
      <c r="G619" s="174"/>
      <c r="H619" s="174"/>
      <c r="I619" s="174"/>
      <c r="J619" s="174"/>
      <c r="K619" s="174"/>
      <c r="L619" s="174"/>
      <c r="M619" s="174"/>
      <c r="N619" s="119"/>
      <c r="O619" s="135"/>
      <c r="P619" s="174"/>
      <c r="Q619" s="174"/>
      <c r="R619" s="174"/>
      <c r="S619" s="174"/>
      <c r="T619" s="174"/>
      <c r="U619" s="174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4"/>
      <c r="C620" s="174"/>
      <c r="D620" s="174"/>
      <c r="E620" s="174"/>
      <c r="F620" s="174"/>
      <c r="G620" s="174"/>
      <c r="H620" s="174"/>
      <c r="I620" s="174"/>
      <c r="J620" s="174"/>
      <c r="K620" s="174"/>
      <c r="L620" s="174"/>
      <c r="M620" s="174"/>
      <c r="N620" s="119"/>
      <c r="O620" s="135"/>
      <c r="P620" s="174"/>
      <c r="Q620" s="174"/>
      <c r="R620" s="174"/>
      <c r="S620" s="174"/>
      <c r="T620" s="174"/>
      <c r="U620" s="174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4"/>
      <c r="C621" s="174"/>
      <c r="D621" s="174"/>
      <c r="E621" s="174"/>
      <c r="F621" s="174"/>
      <c r="G621" s="174"/>
      <c r="H621" s="174"/>
      <c r="I621" s="174"/>
      <c r="J621" s="174"/>
      <c r="K621" s="174"/>
      <c r="L621" s="174"/>
      <c r="M621" s="174"/>
      <c r="N621" s="119"/>
      <c r="O621" s="135"/>
      <c r="P621" s="174"/>
      <c r="Q621" s="174"/>
      <c r="R621" s="174"/>
      <c r="S621" s="174"/>
      <c r="T621" s="174"/>
      <c r="U621" s="174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4"/>
      <c r="C622" s="174"/>
      <c r="D622" s="174"/>
      <c r="E622" s="174"/>
      <c r="F622" s="174"/>
      <c r="G622" s="174"/>
      <c r="H622" s="174"/>
      <c r="I622" s="174"/>
      <c r="J622" s="174"/>
      <c r="K622" s="174"/>
      <c r="L622" s="174"/>
      <c r="M622" s="174"/>
      <c r="N622" s="119"/>
      <c r="O622" s="135"/>
      <c r="P622" s="174"/>
      <c r="Q622" s="174"/>
      <c r="R622" s="174"/>
      <c r="S622" s="174"/>
      <c r="T622" s="174"/>
      <c r="U622" s="174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4"/>
      <c r="C623" s="174"/>
      <c r="D623" s="174"/>
      <c r="E623" s="174"/>
      <c r="F623" s="174"/>
      <c r="G623" s="174"/>
      <c r="H623" s="174"/>
      <c r="I623" s="174"/>
      <c r="J623" s="174"/>
      <c r="K623" s="174"/>
      <c r="L623" s="174"/>
      <c r="M623" s="174"/>
      <c r="N623" s="119"/>
      <c r="O623" s="135"/>
      <c r="P623" s="174"/>
      <c r="Q623" s="174"/>
      <c r="R623" s="174"/>
      <c r="S623" s="174"/>
      <c r="T623" s="174"/>
      <c r="U623" s="174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4"/>
      <c r="C624" s="174"/>
      <c r="D624" s="174"/>
      <c r="E624" s="174"/>
      <c r="F624" s="174"/>
      <c r="G624" s="174"/>
      <c r="H624" s="174"/>
      <c r="I624" s="174"/>
      <c r="J624" s="174"/>
      <c r="K624" s="174"/>
      <c r="L624" s="174"/>
      <c r="M624" s="174"/>
      <c r="N624" s="119"/>
      <c r="O624" s="135"/>
      <c r="P624" s="174"/>
      <c r="Q624" s="174"/>
      <c r="R624" s="174"/>
      <c r="S624" s="174"/>
      <c r="T624" s="174"/>
      <c r="U624" s="174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4"/>
      <c r="C625" s="174"/>
      <c r="D625" s="174"/>
      <c r="E625" s="174"/>
      <c r="F625" s="174"/>
      <c r="G625" s="174"/>
      <c r="H625" s="174"/>
      <c r="I625" s="174"/>
      <c r="J625" s="174"/>
      <c r="K625" s="174"/>
      <c r="L625" s="174"/>
      <c r="M625" s="174"/>
      <c r="N625" s="119"/>
      <c r="O625" s="135"/>
      <c r="P625" s="174"/>
      <c r="Q625" s="174"/>
      <c r="R625" s="174"/>
      <c r="S625" s="174"/>
      <c r="T625" s="174"/>
      <c r="U625" s="174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4"/>
      <c r="C626" s="174"/>
      <c r="D626" s="174"/>
      <c r="E626" s="174"/>
      <c r="F626" s="174"/>
      <c r="G626" s="174"/>
      <c r="H626" s="174"/>
      <c r="I626" s="174"/>
      <c r="J626" s="174"/>
      <c r="K626" s="174"/>
      <c r="L626" s="174"/>
      <c r="M626" s="174"/>
      <c r="N626" s="119"/>
      <c r="O626" s="135"/>
      <c r="P626" s="174"/>
      <c r="Q626" s="174"/>
      <c r="R626" s="174"/>
      <c r="S626" s="174"/>
      <c r="T626" s="174"/>
      <c r="U626" s="174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4"/>
      <c r="C627" s="174"/>
      <c r="D627" s="174"/>
      <c r="E627" s="174"/>
      <c r="F627" s="174"/>
      <c r="G627" s="174"/>
      <c r="H627" s="174"/>
      <c r="I627" s="174"/>
      <c r="J627" s="174"/>
      <c r="K627" s="174"/>
      <c r="L627" s="174"/>
      <c r="M627" s="174"/>
      <c r="N627" s="119"/>
      <c r="O627" s="135"/>
      <c r="P627" s="174"/>
      <c r="Q627" s="174"/>
      <c r="R627" s="174"/>
      <c r="S627" s="174"/>
      <c r="T627" s="174"/>
      <c r="U627" s="174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4"/>
      <c r="C628" s="174"/>
      <c r="D628" s="174"/>
      <c r="E628" s="174"/>
      <c r="F628" s="174"/>
      <c r="G628" s="174"/>
      <c r="H628" s="174"/>
      <c r="I628" s="174"/>
      <c r="J628" s="174"/>
      <c r="K628" s="174"/>
      <c r="L628" s="174"/>
      <c r="M628" s="174"/>
      <c r="N628" s="119"/>
      <c r="O628" s="135"/>
      <c r="P628" s="174"/>
      <c r="Q628" s="174"/>
      <c r="R628" s="174"/>
      <c r="S628" s="174"/>
      <c r="T628" s="174"/>
      <c r="U628" s="174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4"/>
      <c r="C629" s="174"/>
      <c r="D629" s="174"/>
      <c r="E629" s="174"/>
      <c r="F629" s="174"/>
      <c r="G629" s="174"/>
      <c r="H629" s="174"/>
      <c r="I629" s="174"/>
      <c r="J629" s="174"/>
      <c r="K629" s="174"/>
      <c r="L629" s="174"/>
      <c r="M629" s="174"/>
      <c r="N629" s="119"/>
      <c r="O629" s="135"/>
      <c r="P629" s="174"/>
      <c r="Q629" s="174"/>
      <c r="R629" s="174"/>
      <c r="S629" s="174"/>
      <c r="T629" s="174"/>
      <c r="U629" s="174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4"/>
      <c r="C630" s="174"/>
      <c r="D630" s="174"/>
      <c r="E630" s="174"/>
      <c r="F630" s="174"/>
      <c r="G630" s="174"/>
      <c r="H630" s="174"/>
      <c r="I630" s="174"/>
      <c r="J630" s="174"/>
      <c r="K630" s="174"/>
      <c r="L630" s="174"/>
      <c r="M630" s="174"/>
      <c r="N630" s="119"/>
      <c r="O630" s="135"/>
      <c r="P630" s="174"/>
      <c r="Q630" s="174"/>
      <c r="R630" s="174"/>
      <c r="S630" s="174"/>
      <c r="T630" s="174"/>
      <c r="U630" s="174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4"/>
      <c r="C631" s="174"/>
      <c r="D631" s="174"/>
      <c r="E631" s="174"/>
      <c r="F631" s="174"/>
      <c r="G631" s="174"/>
      <c r="H631" s="174"/>
      <c r="I631" s="174"/>
      <c r="J631" s="174"/>
      <c r="K631" s="174"/>
      <c r="L631" s="174"/>
      <c r="M631" s="174"/>
      <c r="N631" s="119"/>
      <c r="O631" s="135"/>
      <c r="P631" s="174"/>
      <c r="Q631" s="174"/>
      <c r="R631" s="174"/>
      <c r="S631" s="174"/>
      <c r="T631" s="174"/>
      <c r="U631" s="174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4"/>
      <c r="C632" s="174"/>
      <c r="D632" s="174"/>
      <c r="E632" s="174"/>
      <c r="F632" s="174"/>
      <c r="G632" s="174"/>
      <c r="H632" s="174"/>
      <c r="I632" s="174"/>
      <c r="J632" s="174"/>
      <c r="K632" s="174"/>
      <c r="L632" s="174"/>
      <c r="M632" s="174"/>
      <c r="N632" s="119"/>
      <c r="O632" s="135"/>
      <c r="P632" s="174"/>
      <c r="Q632" s="174"/>
      <c r="R632" s="174"/>
      <c r="S632" s="174"/>
      <c r="T632" s="174"/>
      <c r="U632" s="174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4"/>
      <c r="C633" s="174"/>
      <c r="D633" s="174"/>
      <c r="E633" s="174"/>
      <c r="F633" s="174"/>
      <c r="G633" s="174"/>
      <c r="H633" s="174"/>
      <c r="I633" s="174"/>
      <c r="J633" s="174"/>
      <c r="K633" s="174"/>
      <c r="L633" s="174"/>
      <c r="M633" s="174"/>
      <c r="N633" s="119"/>
      <c r="O633" s="135"/>
      <c r="P633" s="174"/>
      <c r="Q633" s="174"/>
      <c r="R633" s="174"/>
      <c r="S633" s="174"/>
      <c r="T633" s="174"/>
      <c r="U633" s="174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4"/>
      <c r="C634" s="174"/>
      <c r="D634" s="174"/>
      <c r="E634" s="174"/>
      <c r="F634" s="174"/>
      <c r="G634" s="174"/>
      <c r="H634" s="174"/>
      <c r="I634" s="174"/>
      <c r="J634" s="174"/>
      <c r="K634" s="174"/>
      <c r="L634" s="174"/>
      <c r="M634" s="174"/>
      <c r="N634" s="119"/>
      <c r="O634" s="135"/>
      <c r="P634" s="174"/>
      <c r="Q634" s="174"/>
      <c r="R634" s="174"/>
      <c r="S634" s="174"/>
      <c r="T634" s="174"/>
      <c r="U634" s="174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4"/>
      <c r="C635" s="174"/>
      <c r="D635" s="174"/>
      <c r="E635" s="174"/>
      <c r="F635" s="174"/>
      <c r="G635" s="174"/>
      <c r="H635" s="174"/>
      <c r="I635" s="174"/>
      <c r="J635" s="174"/>
      <c r="K635" s="174"/>
      <c r="L635" s="174"/>
      <c r="M635" s="174"/>
      <c r="N635" s="119"/>
      <c r="O635" s="135"/>
      <c r="P635" s="174"/>
      <c r="Q635" s="174"/>
      <c r="R635" s="174"/>
      <c r="S635" s="174"/>
      <c r="T635" s="174"/>
      <c r="U635" s="174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4"/>
      <c r="C636" s="174"/>
      <c r="D636" s="174"/>
      <c r="E636" s="174"/>
      <c r="F636" s="174"/>
      <c r="G636" s="174"/>
      <c r="H636" s="174"/>
      <c r="I636" s="174"/>
      <c r="J636" s="174"/>
      <c r="K636" s="174"/>
      <c r="L636" s="174"/>
      <c r="M636" s="174"/>
      <c r="N636" s="119"/>
      <c r="O636" s="135"/>
      <c r="P636" s="174"/>
      <c r="Q636" s="174"/>
      <c r="R636" s="174"/>
      <c r="S636" s="174"/>
      <c r="T636" s="174"/>
      <c r="U636" s="174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4"/>
      <c r="C637" s="174"/>
      <c r="D637" s="174"/>
      <c r="E637" s="174"/>
      <c r="F637" s="174"/>
      <c r="G637" s="174"/>
      <c r="H637" s="174"/>
      <c r="I637" s="174"/>
      <c r="J637" s="174"/>
      <c r="K637" s="174"/>
      <c r="L637" s="174"/>
      <c r="M637" s="174"/>
      <c r="N637" s="119"/>
      <c r="O637" s="135"/>
      <c r="P637" s="174"/>
      <c r="Q637" s="174"/>
      <c r="R637" s="174"/>
      <c r="S637" s="174"/>
      <c r="T637" s="174"/>
      <c r="U637" s="174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4"/>
      <c r="C638" s="174"/>
      <c r="D638" s="174"/>
      <c r="E638" s="174"/>
      <c r="F638" s="174"/>
      <c r="G638" s="174"/>
      <c r="H638" s="174"/>
      <c r="I638" s="174"/>
      <c r="J638" s="174"/>
      <c r="K638" s="174"/>
      <c r="L638" s="174"/>
      <c r="M638" s="174"/>
      <c r="N638" s="119"/>
      <c r="O638" s="135"/>
      <c r="P638" s="174"/>
      <c r="Q638" s="174"/>
      <c r="R638" s="174"/>
      <c r="S638" s="174"/>
      <c r="T638" s="174"/>
      <c r="U638" s="174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4"/>
      <c r="C639" s="174"/>
      <c r="D639" s="174"/>
      <c r="E639" s="174"/>
      <c r="F639" s="174"/>
      <c r="G639" s="174"/>
      <c r="H639" s="174"/>
      <c r="I639" s="174"/>
      <c r="J639" s="174"/>
      <c r="K639" s="174"/>
      <c r="L639" s="174"/>
      <c r="M639" s="174"/>
      <c r="N639" s="119"/>
      <c r="O639" s="135"/>
      <c r="P639" s="174"/>
      <c r="Q639" s="174"/>
      <c r="R639" s="174"/>
      <c r="S639" s="174"/>
      <c r="T639" s="174"/>
      <c r="U639" s="174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4"/>
      <c r="C640" s="174"/>
      <c r="D640" s="174"/>
      <c r="E640" s="174"/>
      <c r="F640" s="174"/>
      <c r="G640" s="174"/>
      <c r="H640" s="174"/>
      <c r="I640" s="174"/>
      <c r="J640" s="174"/>
      <c r="K640" s="174"/>
      <c r="L640" s="174"/>
      <c r="M640" s="174"/>
      <c r="N640" s="119"/>
      <c r="O640" s="135"/>
      <c r="P640" s="174"/>
      <c r="Q640" s="174"/>
      <c r="R640" s="174"/>
      <c r="S640" s="174"/>
      <c r="T640" s="174"/>
      <c r="U640" s="174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4"/>
      <c r="C641" s="174"/>
      <c r="D641" s="174"/>
      <c r="E641" s="174"/>
      <c r="F641" s="174"/>
      <c r="G641" s="174"/>
      <c r="H641" s="174"/>
      <c r="I641" s="174"/>
      <c r="J641" s="174"/>
      <c r="K641" s="174"/>
      <c r="L641" s="174"/>
      <c r="M641" s="174"/>
      <c r="N641" s="119"/>
      <c r="O641" s="135"/>
      <c r="P641" s="174"/>
      <c r="Q641" s="174"/>
      <c r="R641" s="174"/>
      <c r="S641" s="174"/>
      <c r="T641" s="174"/>
      <c r="U641" s="174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4"/>
      <c r="C642" s="174"/>
      <c r="D642" s="174"/>
      <c r="E642" s="174"/>
      <c r="F642" s="174"/>
      <c r="G642" s="174"/>
      <c r="H642" s="174"/>
      <c r="I642" s="174"/>
      <c r="J642" s="174"/>
      <c r="K642" s="174"/>
      <c r="L642" s="174"/>
      <c r="M642" s="174"/>
      <c r="N642" s="119"/>
      <c r="O642" s="135"/>
      <c r="P642" s="174"/>
      <c r="Q642" s="174"/>
      <c r="R642" s="174"/>
      <c r="S642" s="174"/>
      <c r="T642" s="174"/>
      <c r="U642" s="174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4"/>
      <c r="C643" s="174"/>
      <c r="D643" s="174"/>
      <c r="E643" s="174"/>
      <c r="F643" s="174"/>
      <c r="G643" s="174"/>
      <c r="H643" s="174"/>
      <c r="I643" s="174"/>
      <c r="J643" s="174"/>
      <c r="K643" s="174"/>
      <c r="L643" s="174"/>
      <c r="M643" s="174"/>
      <c r="N643" s="119"/>
      <c r="O643" s="135"/>
      <c r="P643" s="174"/>
      <c r="Q643" s="174"/>
      <c r="R643" s="174"/>
      <c r="S643" s="174"/>
      <c r="T643" s="174"/>
      <c r="U643" s="174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4"/>
      <c r="C644" s="174"/>
      <c r="D644" s="174"/>
      <c r="E644" s="174"/>
      <c r="F644" s="174"/>
      <c r="G644" s="174"/>
      <c r="H644" s="174"/>
      <c r="I644" s="174"/>
      <c r="J644" s="174"/>
      <c r="K644" s="174"/>
      <c r="L644" s="174"/>
      <c r="M644" s="174"/>
      <c r="N644" s="119"/>
      <c r="O644" s="135"/>
      <c r="P644" s="174"/>
      <c r="Q644" s="174"/>
      <c r="R644" s="174"/>
      <c r="S644" s="174"/>
      <c r="T644" s="174"/>
      <c r="U644" s="174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4"/>
      <c r="C645" s="174"/>
      <c r="D645" s="174"/>
      <c r="E645" s="174"/>
      <c r="F645" s="174"/>
      <c r="G645" s="174"/>
      <c r="H645" s="174"/>
      <c r="I645" s="174"/>
      <c r="J645" s="174"/>
      <c r="K645" s="174"/>
      <c r="L645" s="174"/>
      <c r="M645" s="174"/>
      <c r="N645" s="119"/>
      <c r="O645" s="135"/>
      <c r="P645" s="174"/>
      <c r="Q645" s="174"/>
      <c r="R645" s="174"/>
      <c r="S645" s="174"/>
      <c r="T645" s="174"/>
      <c r="U645" s="174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4"/>
      <c r="C646" s="174"/>
      <c r="D646" s="174"/>
      <c r="E646" s="174"/>
      <c r="F646" s="174"/>
      <c r="G646" s="174"/>
      <c r="H646" s="174"/>
      <c r="I646" s="174"/>
      <c r="J646" s="174"/>
      <c r="K646" s="174"/>
      <c r="L646" s="174"/>
      <c r="M646" s="174"/>
      <c r="N646" s="119"/>
      <c r="O646" s="135"/>
      <c r="P646" s="174"/>
      <c r="Q646" s="174"/>
      <c r="R646" s="174"/>
      <c r="S646" s="174"/>
      <c r="T646" s="174"/>
      <c r="U646" s="174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4"/>
      <c r="C647" s="174"/>
      <c r="D647" s="174"/>
      <c r="E647" s="174"/>
      <c r="F647" s="174"/>
      <c r="G647" s="174"/>
      <c r="H647" s="174"/>
      <c r="I647" s="174"/>
      <c r="J647" s="174"/>
      <c r="K647" s="174"/>
      <c r="L647" s="174"/>
      <c r="M647" s="174"/>
      <c r="N647" s="119"/>
      <c r="O647" s="135"/>
      <c r="P647" s="174"/>
      <c r="Q647" s="174"/>
      <c r="R647" s="174"/>
      <c r="S647" s="174"/>
      <c r="T647" s="174"/>
      <c r="U647" s="174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4"/>
      <c r="C648" s="174"/>
      <c r="D648" s="174"/>
      <c r="E648" s="174"/>
      <c r="F648" s="174"/>
      <c r="G648" s="174"/>
      <c r="H648" s="174"/>
      <c r="I648" s="174"/>
      <c r="J648" s="174"/>
      <c r="K648" s="174"/>
      <c r="L648" s="174"/>
      <c r="M648" s="174"/>
      <c r="N648" s="119"/>
      <c r="O648" s="135"/>
      <c r="P648" s="174"/>
      <c r="Q648" s="174"/>
      <c r="R648" s="174"/>
      <c r="S648" s="174"/>
      <c r="T648" s="174"/>
      <c r="U648" s="174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4"/>
      <c r="C649" s="174"/>
      <c r="D649" s="174"/>
      <c r="E649" s="174"/>
      <c r="F649" s="174"/>
      <c r="G649" s="174"/>
      <c r="H649" s="174"/>
      <c r="I649" s="174"/>
      <c r="J649" s="174"/>
      <c r="K649" s="174"/>
      <c r="L649" s="174"/>
      <c r="M649" s="174"/>
      <c r="N649" s="119"/>
      <c r="O649" s="135"/>
      <c r="P649" s="174"/>
      <c r="Q649" s="174"/>
      <c r="R649" s="174"/>
      <c r="S649" s="174"/>
      <c r="T649" s="174"/>
      <c r="U649" s="174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4"/>
      <c r="C650" s="174"/>
      <c r="D650" s="174"/>
      <c r="E650" s="174"/>
      <c r="F650" s="174"/>
      <c r="G650" s="174"/>
      <c r="H650" s="174"/>
      <c r="I650" s="174"/>
      <c r="J650" s="174"/>
      <c r="K650" s="174"/>
      <c r="L650" s="174"/>
      <c r="M650" s="174"/>
      <c r="N650" s="119"/>
      <c r="O650" s="135"/>
      <c r="P650" s="174"/>
      <c r="Q650" s="174"/>
      <c r="R650" s="174"/>
      <c r="S650" s="174"/>
      <c r="T650" s="174"/>
      <c r="U650" s="174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4"/>
      <c r="C651" s="174"/>
      <c r="D651" s="174"/>
      <c r="E651" s="174"/>
      <c r="F651" s="174"/>
      <c r="G651" s="174"/>
      <c r="H651" s="174"/>
      <c r="I651" s="174"/>
      <c r="J651" s="174"/>
      <c r="K651" s="174"/>
      <c r="L651" s="174"/>
      <c r="M651" s="174"/>
      <c r="N651" s="119"/>
      <c r="O651" s="135"/>
      <c r="P651" s="174"/>
      <c r="Q651" s="174"/>
      <c r="R651" s="174"/>
      <c r="S651" s="174"/>
      <c r="T651" s="174"/>
      <c r="U651" s="174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4"/>
      <c r="C652" s="174"/>
      <c r="D652" s="174"/>
      <c r="E652" s="174"/>
      <c r="F652" s="174"/>
      <c r="G652" s="174"/>
      <c r="H652" s="174"/>
      <c r="I652" s="174"/>
      <c r="J652" s="174"/>
      <c r="K652" s="174"/>
      <c r="L652" s="174"/>
      <c r="M652" s="174"/>
      <c r="N652" s="119"/>
      <c r="O652" s="135"/>
      <c r="P652" s="174"/>
      <c r="Q652" s="174"/>
      <c r="R652" s="174"/>
      <c r="S652" s="174"/>
      <c r="T652" s="174"/>
      <c r="U652" s="174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4"/>
      <c r="C653" s="174"/>
      <c r="D653" s="174"/>
      <c r="E653" s="174"/>
      <c r="F653" s="174"/>
      <c r="G653" s="174"/>
      <c r="H653" s="174"/>
      <c r="I653" s="174"/>
      <c r="J653" s="174"/>
      <c r="K653" s="174"/>
      <c r="L653" s="174"/>
      <c r="M653" s="174"/>
      <c r="N653" s="119"/>
      <c r="O653" s="135"/>
      <c r="P653" s="174"/>
      <c r="Q653" s="174"/>
      <c r="R653" s="174"/>
      <c r="S653" s="174"/>
      <c r="T653" s="174"/>
      <c r="U653" s="174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4"/>
      <c r="C654" s="174"/>
      <c r="D654" s="174"/>
      <c r="E654" s="174"/>
      <c r="F654" s="174"/>
      <c r="G654" s="174"/>
      <c r="H654" s="174"/>
      <c r="I654" s="174"/>
      <c r="J654" s="174"/>
      <c r="K654" s="174"/>
      <c r="L654" s="174"/>
      <c r="M654" s="174"/>
      <c r="N654" s="119"/>
      <c r="O654" s="135"/>
      <c r="P654" s="174"/>
      <c r="Q654" s="174"/>
      <c r="R654" s="174"/>
      <c r="S654" s="174"/>
      <c r="T654" s="174"/>
      <c r="U654" s="174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4"/>
      <c r="C655" s="174"/>
      <c r="D655" s="174"/>
      <c r="E655" s="174"/>
      <c r="F655" s="174"/>
      <c r="G655" s="174"/>
      <c r="H655" s="174"/>
      <c r="I655" s="174"/>
      <c r="J655" s="174"/>
      <c r="K655" s="174"/>
      <c r="L655" s="174"/>
      <c r="M655" s="174"/>
      <c r="N655" s="119"/>
      <c r="O655" s="135"/>
      <c r="P655" s="174"/>
      <c r="Q655" s="174"/>
      <c r="R655" s="174"/>
      <c r="S655" s="174"/>
      <c r="T655" s="174"/>
      <c r="U655" s="174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4"/>
      <c r="C656" s="174"/>
      <c r="D656" s="174"/>
      <c r="E656" s="174"/>
      <c r="F656" s="174"/>
      <c r="G656" s="174"/>
      <c r="H656" s="174"/>
      <c r="I656" s="174"/>
      <c r="J656" s="174"/>
      <c r="K656" s="174"/>
      <c r="L656" s="174"/>
      <c r="M656" s="174"/>
      <c r="N656" s="119"/>
      <c r="O656" s="135"/>
      <c r="P656" s="174"/>
      <c r="Q656" s="174"/>
      <c r="R656" s="174"/>
      <c r="S656" s="174"/>
      <c r="T656" s="174"/>
      <c r="U656" s="174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4"/>
      <c r="C657" s="174"/>
      <c r="D657" s="174"/>
      <c r="E657" s="174"/>
      <c r="F657" s="174"/>
      <c r="G657" s="174"/>
      <c r="H657" s="174"/>
      <c r="I657" s="174"/>
      <c r="J657" s="174"/>
      <c r="K657" s="174"/>
      <c r="L657" s="174"/>
      <c r="M657" s="174"/>
      <c r="N657" s="119"/>
      <c r="O657" s="135"/>
      <c r="P657" s="174"/>
      <c r="Q657" s="174"/>
      <c r="R657" s="174"/>
      <c r="S657" s="174"/>
      <c r="T657" s="174"/>
      <c r="U657" s="174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4"/>
      <c r="C658" s="174"/>
      <c r="D658" s="174"/>
      <c r="E658" s="174"/>
      <c r="F658" s="174"/>
      <c r="G658" s="174"/>
      <c r="H658" s="174"/>
      <c r="I658" s="174"/>
      <c r="J658" s="174"/>
      <c r="K658" s="174"/>
      <c r="L658" s="174"/>
      <c r="M658" s="174"/>
      <c r="N658" s="119"/>
      <c r="O658" s="135"/>
      <c r="P658" s="174"/>
      <c r="Q658" s="174"/>
      <c r="R658" s="174"/>
      <c r="S658" s="174"/>
      <c r="T658" s="174"/>
      <c r="U658" s="174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4"/>
      <c r="C659" s="174"/>
      <c r="D659" s="174"/>
      <c r="E659" s="174"/>
      <c r="F659" s="174"/>
      <c r="G659" s="174"/>
      <c r="H659" s="174"/>
      <c r="I659" s="174"/>
      <c r="J659" s="174"/>
      <c r="K659" s="174"/>
      <c r="L659" s="174"/>
      <c r="M659" s="174"/>
      <c r="N659" s="119"/>
      <c r="O659" s="135"/>
      <c r="P659" s="174"/>
      <c r="Q659" s="174"/>
      <c r="R659" s="174"/>
      <c r="S659" s="174"/>
      <c r="T659" s="174"/>
      <c r="U659" s="174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4"/>
      <c r="C660" s="174"/>
      <c r="D660" s="174"/>
      <c r="E660" s="174"/>
      <c r="F660" s="174"/>
      <c r="G660" s="174"/>
      <c r="H660" s="174"/>
      <c r="I660" s="174"/>
      <c r="J660" s="174"/>
      <c r="K660" s="174"/>
      <c r="L660" s="174"/>
      <c r="M660" s="174"/>
      <c r="N660" s="119"/>
      <c r="O660" s="135"/>
      <c r="P660" s="174"/>
      <c r="Q660" s="174"/>
      <c r="R660" s="174"/>
      <c r="S660" s="174"/>
      <c r="T660" s="174"/>
      <c r="U660" s="174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4"/>
      <c r="C661" s="174"/>
      <c r="D661" s="174"/>
      <c r="E661" s="174"/>
      <c r="F661" s="174"/>
      <c r="G661" s="174"/>
      <c r="H661" s="174"/>
      <c r="I661" s="174"/>
      <c r="J661" s="174"/>
      <c r="K661" s="174"/>
      <c r="L661" s="174"/>
      <c r="M661" s="174"/>
      <c r="N661" s="119"/>
      <c r="O661" s="135"/>
      <c r="P661" s="174"/>
      <c r="Q661" s="174"/>
      <c r="R661" s="174"/>
      <c r="S661" s="174"/>
      <c r="T661" s="174"/>
      <c r="U661" s="174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4"/>
      <c r="C662" s="174"/>
      <c r="D662" s="174"/>
      <c r="E662" s="174"/>
      <c r="F662" s="174"/>
      <c r="G662" s="174"/>
      <c r="H662" s="174"/>
      <c r="I662" s="174"/>
      <c r="J662" s="174"/>
      <c r="K662" s="174"/>
      <c r="L662" s="174"/>
      <c r="M662" s="174"/>
      <c r="N662" s="119"/>
      <c r="O662" s="135"/>
      <c r="P662" s="174"/>
      <c r="Q662" s="174"/>
      <c r="R662" s="174"/>
      <c r="S662" s="174"/>
      <c r="T662" s="174"/>
      <c r="U662" s="174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4"/>
      <c r="C663" s="174"/>
      <c r="D663" s="174"/>
      <c r="E663" s="174"/>
      <c r="F663" s="174"/>
      <c r="G663" s="174"/>
      <c r="H663" s="174"/>
      <c r="I663" s="174"/>
      <c r="J663" s="174"/>
      <c r="K663" s="174"/>
      <c r="L663" s="174"/>
      <c r="M663" s="174"/>
      <c r="N663" s="119"/>
      <c r="O663" s="135"/>
      <c r="P663" s="174"/>
      <c r="Q663" s="174"/>
      <c r="R663" s="174"/>
      <c r="S663" s="174"/>
      <c r="T663" s="174"/>
      <c r="U663" s="174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4"/>
      <c r="C664" s="174"/>
      <c r="D664" s="174"/>
      <c r="E664" s="174"/>
      <c r="F664" s="174"/>
      <c r="G664" s="174"/>
      <c r="H664" s="174"/>
      <c r="I664" s="174"/>
      <c r="J664" s="174"/>
      <c r="K664" s="174"/>
      <c r="L664" s="174"/>
      <c r="M664" s="174"/>
      <c r="N664" s="119"/>
      <c r="O664" s="135"/>
      <c r="P664" s="174"/>
      <c r="Q664" s="174"/>
      <c r="R664" s="174"/>
      <c r="S664" s="174"/>
      <c r="T664" s="174"/>
      <c r="U664" s="174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4"/>
      <c r="C665" s="174"/>
      <c r="D665" s="174"/>
      <c r="E665" s="174"/>
      <c r="F665" s="174"/>
      <c r="G665" s="174"/>
      <c r="H665" s="174"/>
      <c r="I665" s="174"/>
      <c r="J665" s="174"/>
      <c r="K665" s="174"/>
      <c r="L665" s="174"/>
      <c r="M665" s="174"/>
      <c r="N665" s="119"/>
      <c r="O665" s="135"/>
      <c r="P665" s="174"/>
      <c r="Q665" s="174"/>
      <c r="R665" s="174"/>
      <c r="S665" s="174"/>
      <c r="T665" s="174"/>
      <c r="U665" s="174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4"/>
      <c r="C666" s="174"/>
      <c r="D666" s="174"/>
      <c r="E666" s="174"/>
      <c r="F666" s="174"/>
      <c r="G666" s="174"/>
      <c r="H666" s="174"/>
      <c r="I666" s="174"/>
      <c r="J666" s="174"/>
      <c r="K666" s="174"/>
      <c r="L666" s="174"/>
      <c r="M666" s="174"/>
      <c r="N666" s="119"/>
      <c r="O666" s="135"/>
      <c r="P666" s="174"/>
      <c r="Q666" s="174"/>
      <c r="R666" s="174"/>
      <c r="S666" s="174"/>
      <c r="T666" s="174"/>
      <c r="U666" s="174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4"/>
      <c r="C667" s="174"/>
      <c r="D667" s="174"/>
      <c r="E667" s="174"/>
      <c r="F667" s="174"/>
      <c r="G667" s="174"/>
      <c r="H667" s="174"/>
      <c r="I667" s="174"/>
      <c r="J667" s="174"/>
      <c r="K667" s="174"/>
      <c r="L667" s="174"/>
      <c r="M667" s="174"/>
      <c r="N667" s="119"/>
      <c r="O667" s="135"/>
      <c r="P667" s="174"/>
      <c r="Q667" s="174"/>
      <c r="R667" s="174"/>
      <c r="S667" s="174"/>
      <c r="T667" s="174"/>
      <c r="U667" s="174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4"/>
      <c r="C668" s="174"/>
      <c r="D668" s="174"/>
      <c r="E668" s="174"/>
      <c r="F668" s="174"/>
      <c r="G668" s="174"/>
      <c r="H668" s="174"/>
      <c r="I668" s="174"/>
      <c r="J668" s="174"/>
      <c r="K668" s="174"/>
      <c r="L668" s="174"/>
      <c r="M668" s="174"/>
      <c r="N668" s="119"/>
      <c r="O668" s="135"/>
      <c r="P668" s="174"/>
      <c r="Q668" s="174"/>
      <c r="R668" s="174"/>
      <c r="S668" s="174"/>
      <c r="T668" s="174"/>
      <c r="U668" s="174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4"/>
      <c r="C669" s="174"/>
      <c r="D669" s="174"/>
      <c r="E669" s="174"/>
      <c r="F669" s="174"/>
      <c r="G669" s="174"/>
      <c r="H669" s="174"/>
      <c r="I669" s="174"/>
      <c r="J669" s="174"/>
      <c r="K669" s="174"/>
      <c r="L669" s="174"/>
      <c r="M669" s="174"/>
      <c r="N669" s="119"/>
      <c r="O669" s="135"/>
      <c r="P669" s="174"/>
      <c r="Q669" s="174"/>
      <c r="R669" s="174"/>
      <c r="S669" s="174"/>
      <c r="T669" s="174"/>
      <c r="U669" s="174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4"/>
      <c r="C670" s="174"/>
      <c r="D670" s="174"/>
      <c r="E670" s="174"/>
      <c r="F670" s="174"/>
      <c r="G670" s="174"/>
      <c r="H670" s="174"/>
      <c r="I670" s="174"/>
      <c r="J670" s="174"/>
      <c r="K670" s="174"/>
      <c r="L670" s="174"/>
      <c r="M670" s="174"/>
      <c r="N670" s="119"/>
      <c r="O670" s="135"/>
      <c r="P670" s="174"/>
      <c r="Q670" s="174"/>
      <c r="R670" s="174"/>
      <c r="S670" s="174"/>
      <c r="T670" s="174"/>
      <c r="U670" s="174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4"/>
      <c r="C671" s="174"/>
      <c r="D671" s="174"/>
      <c r="E671" s="174"/>
      <c r="F671" s="174"/>
      <c r="G671" s="174"/>
      <c r="H671" s="174"/>
      <c r="I671" s="174"/>
      <c r="J671" s="174"/>
      <c r="K671" s="174"/>
      <c r="L671" s="174"/>
      <c r="M671" s="174"/>
      <c r="N671" s="119"/>
      <c r="O671" s="135"/>
      <c r="P671" s="174"/>
      <c r="Q671" s="174"/>
      <c r="R671" s="174"/>
      <c r="S671" s="174"/>
      <c r="T671" s="174"/>
      <c r="U671" s="174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4"/>
      <c r="C672" s="174"/>
      <c r="D672" s="174"/>
      <c r="E672" s="174"/>
      <c r="F672" s="174"/>
      <c r="G672" s="174"/>
      <c r="H672" s="174"/>
      <c r="I672" s="174"/>
      <c r="J672" s="174"/>
      <c r="K672" s="174"/>
      <c r="L672" s="174"/>
      <c r="M672" s="174"/>
      <c r="N672" s="119"/>
      <c r="O672" s="135"/>
      <c r="P672" s="174"/>
      <c r="Q672" s="174"/>
      <c r="R672" s="174"/>
      <c r="S672" s="174"/>
      <c r="T672" s="174"/>
      <c r="U672" s="174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4"/>
      <c r="C673" s="174"/>
      <c r="D673" s="174"/>
      <c r="E673" s="174"/>
      <c r="F673" s="174"/>
      <c r="G673" s="174"/>
      <c r="H673" s="174"/>
      <c r="I673" s="174"/>
      <c r="J673" s="174"/>
      <c r="K673" s="174"/>
      <c r="L673" s="174"/>
      <c r="M673" s="174"/>
      <c r="N673" s="119"/>
      <c r="O673" s="135"/>
      <c r="P673" s="174"/>
      <c r="Q673" s="174"/>
      <c r="R673" s="174"/>
      <c r="S673" s="174"/>
      <c r="T673" s="174"/>
      <c r="U673" s="174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4"/>
      <c r="C674" s="174"/>
      <c r="D674" s="174"/>
      <c r="E674" s="174"/>
      <c r="F674" s="174"/>
      <c r="G674" s="174"/>
      <c r="H674" s="174"/>
      <c r="I674" s="174"/>
      <c r="J674" s="174"/>
      <c r="K674" s="174"/>
      <c r="L674" s="174"/>
      <c r="M674" s="174"/>
      <c r="N674" s="119"/>
      <c r="O674" s="135"/>
      <c r="P674" s="174"/>
      <c r="Q674" s="174"/>
      <c r="R674" s="174"/>
      <c r="S674" s="174"/>
      <c r="T674" s="174"/>
      <c r="U674" s="174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4"/>
      <c r="C675" s="174"/>
      <c r="D675" s="174"/>
      <c r="E675" s="174"/>
      <c r="F675" s="174"/>
      <c r="G675" s="174"/>
      <c r="H675" s="174"/>
      <c r="I675" s="174"/>
      <c r="J675" s="174"/>
      <c r="K675" s="174"/>
      <c r="L675" s="174"/>
      <c r="M675" s="174"/>
      <c r="N675" s="119"/>
      <c r="O675" s="135"/>
      <c r="P675" s="174"/>
      <c r="Q675" s="174"/>
      <c r="R675" s="174"/>
      <c r="S675" s="174"/>
      <c r="T675" s="174"/>
      <c r="U675" s="174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4"/>
      <c r="C676" s="174"/>
      <c r="D676" s="174"/>
      <c r="E676" s="174"/>
      <c r="F676" s="174"/>
      <c r="G676" s="174"/>
      <c r="H676" s="174"/>
      <c r="I676" s="174"/>
      <c r="J676" s="174"/>
      <c r="K676" s="174"/>
      <c r="L676" s="174"/>
      <c r="M676" s="174"/>
      <c r="N676" s="119"/>
      <c r="O676" s="135"/>
      <c r="P676" s="174"/>
      <c r="Q676" s="174"/>
      <c r="R676" s="174"/>
      <c r="S676" s="174"/>
      <c r="T676" s="174"/>
      <c r="U676" s="174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4"/>
      <c r="C677" s="174"/>
      <c r="D677" s="174"/>
      <c r="E677" s="174"/>
      <c r="F677" s="174"/>
      <c r="G677" s="174"/>
      <c r="H677" s="174"/>
      <c r="I677" s="174"/>
      <c r="J677" s="174"/>
      <c r="K677" s="174"/>
      <c r="L677" s="174"/>
      <c r="M677" s="174"/>
      <c r="N677" s="119"/>
      <c r="O677" s="135"/>
      <c r="P677" s="174"/>
      <c r="Q677" s="174"/>
      <c r="R677" s="174"/>
      <c r="S677" s="174"/>
      <c r="T677" s="174"/>
      <c r="U677" s="174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4"/>
      <c r="C678" s="174"/>
      <c r="D678" s="174"/>
      <c r="E678" s="174"/>
      <c r="F678" s="174"/>
      <c r="G678" s="174"/>
      <c r="H678" s="174"/>
      <c r="I678" s="174"/>
      <c r="J678" s="174"/>
      <c r="K678" s="174"/>
      <c r="L678" s="174"/>
      <c r="M678" s="174"/>
      <c r="N678" s="119"/>
      <c r="O678" s="135"/>
      <c r="P678" s="174"/>
      <c r="Q678" s="174"/>
      <c r="R678" s="174"/>
      <c r="S678" s="174"/>
      <c r="T678" s="174"/>
      <c r="U678" s="174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4"/>
      <c r="C679" s="174"/>
      <c r="D679" s="174"/>
      <c r="E679" s="174"/>
      <c r="F679" s="174"/>
      <c r="G679" s="174"/>
      <c r="H679" s="174"/>
      <c r="I679" s="174"/>
      <c r="J679" s="174"/>
      <c r="K679" s="174"/>
      <c r="L679" s="174"/>
      <c r="M679" s="174"/>
      <c r="N679" s="119"/>
      <c r="O679" s="135"/>
      <c r="P679" s="174"/>
      <c r="Q679" s="174"/>
      <c r="R679" s="174"/>
      <c r="S679" s="174"/>
      <c r="T679" s="174"/>
      <c r="U679" s="174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4"/>
      <c r="C680" s="174"/>
      <c r="D680" s="174"/>
      <c r="E680" s="174"/>
      <c r="F680" s="174"/>
      <c r="G680" s="174"/>
      <c r="H680" s="174"/>
      <c r="I680" s="174"/>
      <c r="J680" s="174"/>
      <c r="K680" s="174"/>
      <c r="L680" s="174"/>
      <c r="M680" s="174"/>
      <c r="N680" s="119"/>
      <c r="O680" s="135"/>
      <c r="P680" s="174"/>
      <c r="Q680" s="174"/>
      <c r="R680" s="174"/>
      <c r="S680" s="174"/>
      <c r="T680" s="174"/>
      <c r="U680" s="174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4"/>
      <c r="C681" s="174"/>
      <c r="D681" s="174"/>
      <c r="E681" s="174"/>
      <c r="F681" s="174"/>
      <c r="G681" s="174"/>
      <c r="H681" s="174"/>
      <c r="I681" s="174"/>
      <c r="J681" s="174"/>
      <c r="K681" s="174"/>
      <c r="L681" s="174"/>
      <c r="M681" s="174"/>
      <c r="N681" s="119"/>
      <c r="O681" s="135"/>
      <c r="P681" s="174"/>
      <c r="Q681" s="174"/>
      <c r="R681" s="174"/>
      <c r="S681" s="174"/>
      <c r="T681" s="174"/>
      <c r="U681" s="174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4"/>
      <c r="C682" s="174"/>
      <c r="D682" s="174"/>
      <c r="E682" s="174"/>
      <c r="F682" s="174"/>
      <c r="G682" s="174"/>
      <c r="H682" s="174"/>
      <c r="I682" s="174"/>
      <c r="J682" s="174"/>
      <c r="K682" s="174"/>
      <c r="L682" s="174"/>
      <c r="M682" s="174"/>
      <c r="N682" s="119"/>
      <c r="O682" s="135"/>
      <c r="P682" s="174"/>
      <c r="Q682" s="174"/>
      <c r="R682" s="174"/>
      <c r="S682" s="174"/>
      <c r="T682" s="174"/>
      <c r="U682" s="174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4"/>
      <c r="C683" s="174"/>
      <c r="D683" s="174"/>
      <c r="E683" s="174"/>
      <c r="F683" s="174"/>
      <c r="G683" s="174"/>
      <c r="H683" s="174"/>
      <c r="I683" s="174"/>
      <c r="J683" s="174"/>
      <c r="K683" s="174"/>
      <c r="L683" s="174"/>
      <c r="M683" s="174"/>
      <c r="N683" s="119"/>
      <c r="O683" s="135"/>
      <c r="P683" s="174"/>
      <c r="Q683" s="174"/>
      <c r="R683" s="174"/>
      <c r="S683" s="174"/>
      <c r="T683" s="174"/>
      <c r="U683" s="174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4"/>
      <c r="C684" s="174"/>
      <c r="D684" s="174"/>
      <c r="E684" s="174"/>
      <c r="F684" s="174"/>
      <c r="G684" s="174"/>
      <c r="H684" s="174"/>
      <c r="I684" s="174"/>
      <c r="J684" s="174"/>
      <c r="K684" s="174"/>
      <c r="L684" s="174"/>
      <c r="M684" s="174"/>
      <c r="N684" s="119"/>
      <c r="O684" s="135"/>
      <c r="P684" s="174"/>
      <c r="Q684" s="174"/>
      <c r="R684" s="174"/>
      <c r="S684" s="174"/>
      <c r="T684" s="174"/>
      <c r="U684" s="174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4"/>
      <c r="C685" s="174"/>
      <c r="D685" s="174"/>
      <c r="E685" s="174"/>
      <c r="F685" s="174"/>
      <c r="G685" s="174"/>
      <c r="H685" s="174"/>
      <c r="I685" s="174"/>
      <c r="J685" s="174"/>
      <c r="K685" s="174"/>
      <c r="L685" s="174"/>
      <c r="M685" s="174"/>
      <c r="N685" s="119"/>
      <c r="O685" s="135"/>
      <c r="P685" s="174"/>
      <c r="Q685" s="174"/>
      <c r="R685" s="174"/>
      <c r="S685" s="174"/>
      <c r="T685" s="174"/>
      <c r="U685" s="174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4"/>
      <c r="C686" s="174"/>
      <c r="D686" s="174"/>
      <c r="E686" s="174"/>
      <c r="F686" s="174"/>
      <c r="G686" s="174"/>
      <c r="H686" s="174"/>
      <c r="I686" s="174"/>
      <c r="J686" s="174"/>
      <c r="K686" s="174"/>
      <c r="L686" s="174"/>
      <c r="M686" s="174"/>
      <c r="N686" s="119"/>
      <c r="O686" s="135"/>
      <c r="P686" s="174"/>
      <c r="Q686" s="174"/>
      <c r="R686" s="174"/>
      <c r="S686" s="174"/>
      <c r="T686" s="174"/>
      <c r="U686" s="174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4"/>
      <c r="C687" s="174"/>
      <c r="D687" s="174"/>
      <c r="E687" s="174"/>
      <c r="F687" s="174"/>
      <c r="G687" s="174"/>
      <c r="H687" s="174"/>
      <c r="I687" s="174"/>
      <c r="J687" s="174"/>
      <c r="K687" s="174"/>
      <c r="L687" s="174"/>
      <c r="M687" s="174"/>
      <c r="N687" s="119"/>
      <c r="O687" s="135"/>
      <c r="P687" s="174"/>
      <c r="Q687" s="174"/>
      <c r="R687" s="174"/>
      <c r="S687" s="174"/>
      <c r="T687" s="174"/>
      <c r="U687" s="174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4"/>
      <c r="C688" s="174"/>
      <c r="D688" s="174"/>
      <c r="E688" s="174"/>
      <c r="F688" s="174"/>
      <c r="G688" s="174"/>
      <c r="H688" s="174"/>
      <c r="I688" s="174"/>
      <c r="J688" s="174"/>
      <c r="K688" s="174"/>
      <c r="L688" s="174"/>
      <c r="M688" s="174"/>
      <c r="N688" s="119"/>
      <c r="O688" s="135"/>
      <c r="P688" s="174"/>
      <c r="Q688" s="174"/>
      <c r="R688" s="174"/>
      <c r="S688" s="174"/>
      <c r="T688" s="174"/>
      <c r="U688" s="174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4"/>
      <c r="C689" s="174"/>
      <c r="D689" s="174"/>
      <c r="E689" s="174"/>
      <c r="F689" s="174"/>
      <c r="G689" s="174"/>
      <c r="H689" s="174"/>
      <c r="I689" s="174"/>
      <c r="J689" s="174"/>
      <c r="K689" s="174"/>
      <c r="L689" s="174"/>
      <c r="M689" s="174"/>
      <c r="N689" s="119"/>
      <c r="O689" s="135"/>
      <c r="P689" s="174"/>
      <c r="Q689" s="174"/>
      <c r="R689" s="174"/>
      <c r="S689" s="174"/>
      <c r="T689" s="174"/>
      <c r="U689" s="174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4"/>
      <c r="C690" s="174"/>
      <c r="D690" s="174"/>
      <c r="E690" s="174"/>
      <c r="F690" s="174"/>
      <c r="G690" s="174"/>
      <c r="H690" s="174"/>
      <c r="I690" s="174"/>
      <c r="J690" s="174"/>
      <c r="K690" s="174"/>
      <c r="L690" s="174"/>
      <c r="M690" s="174"/>
      <c r="N690" s="119"/>
      <c r="O690" s="135"/>
      <c r="P690" s="174"/>
      <c r="Q690" s="174"/>
      <c r="R690" s="174"/>
      <c r="S690" s="174"/>
      <c r="T690" s="174"/>
      <c r="U690" s="174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4"/>
      <c r="C691" s="174"/>
      <c r="D691" s="174"/>
      <c r="E691" s="174"/>
      <c r="F691" s="174"/>
      <c r="G691" s="174"/>
      <c r="H691" s="174"/>
      <c r="I691" s="174"/>
      <c r="J691" s="174"/>
      <c r="K691" s="174"/>
      <c r="L691" s="174"/>
      <c r="M691" s="174"/>
      <c r="N691" s="119"/>
      <c r="O691" s="135"/>
      <c r="P691" s="174"/>
      <c r="Q691" s="174"/>
      <c r="R691" s="174"/>
      <c r="S691" s="174"/>
      <c r="T691" s="174"/>
      <c r="U691" s="174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4"/>
      <c r="C692" s="174"/>
      <c r="D692" s="174"/>
      <c r="E692" s="174"/>
      <c r="F692" s="174"/>
      <c r="G692" s="174"/>
      <c r="H692" s="174"/>
      <c r="I692" s="174"/>
      <c r="J692" s="174"/>
      <c r="K692" s="174"/>
      <c r="L692" s="174"/>
      <c r="M692" s="174"/>
      <c r="N692" s="119"/>
      <c r="O692" s="135"/>
      <c r="P692" s="174"/>
      <c r="Q692" s="174"/>
      <c r="R692" s="174"/>
      <c r="S692" s="174"/>
      <c r="T692" s="174"/>
      <c r="U692" s="174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4"/>
      <c r="C693" s="174"/>
      <c r="D693" s="174"/>
      <c r="E693" s="174"/>
      <c r="F693" s="174"/>
      <c r="G693" s="174"/>
      <c r="H693" s="174"/>
      <c r="I693" s="174"/>
      <c r="J693" s="174"/>
      <c r="K693" s="174"/>
      <c r="L693" s="174"/>
      <c r="M693" s="174"/>
      <c r="N693" s="119"/>
      <c r="O693" s="135"/>
      <c r="P693" s="174"/>
      <c r="Q693" s="174"/>
      <c r="R693" s="174"/>
      <c r="S693" s="174"/>
      <c r="T693" s="174"/>
      <c r="U693" s="174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4"/>
      <c r="C694" s="174"/>
      <c r="D694" s="174"/>
      <c r="E694" s="174"/>
      <c r="F694" s="174"/>
      <c r="G694" s="174"/>
      <c r="H694" s="174"/>
      <c r="I694" s="174"/>
      <c r="J694" s="174"/>
      <c r="K694" s="174"/>
      <c r="L694" s="174"/>
      <c r="M694" s="174"/>
      <c r="N694" s="119"/>
      <c r="O694" s="135"/>
      <c r="P694" s="174"/>
      <c r="Q694" s="174"/>
      <c r="R694" s="174"/>
      <c r="S694" s="174"/>
      <c r="T694" s="174"/>
      <c r="U694" s="174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4"/>
      <c r="C695" s="174"/>
      <c r="D695" s="174"/>
      <c r="E695" s="174"/>
      <c r="F695" s="174"/>
      <c r="G695" s="174"/>
      <c r="H695" s="174"/>
      <c r="I695" s="174"/>
      <c r="J695" s="174"/>
      <c r="K695" s="174"/>
      <c r="L695" s="174"/>
      <c r="M695" s="174"/>
      <c r="N695" s="119"/>
      <c r="O695" s="135"/>
      <c r="P695" s="174"/>
      <c r="Q695" s="174"/>
      <c r="R695" s="174"/>
      <c r="S695" s="174"/>
      <c r="T695" s="174"/>
      <c r="U695" s="174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4"/>
      <c r="C696" s="174"/>
      <c r="D696" s="174"/>
      <c r="E696" s="174"/>
      <c r="F696" s="174"/>
      <c r="G696" s="174"/>
      <c r="H696" s="174"/>
      <c r="I696" s="174"/>
      <c r="J696" s="174"/>
      <c r="K696" s="174"/>
      <c r="L696" s="174"/>
      <c r="M696" s="174"/>
      <c r="N696" s="119"/>
      <c r="O696" s="135"/>
      <c r="P696" s="174"/>
      <c r="Q696" s="174"/>
      <c r="R696" s="174"/>
      <c r="S696" s="174"/>
      <c r="T696" s="174"/>
      <c r="U696" s="174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4"/>
      <c r="C697" s="174"/>
      <c r="D697" s="174"/>
      <c r="E697" s="174"/>
      <c r="F697" s="174"/>
      <c r="G697" s="174"/>
      <c r="H697" s="174"/>
      <c r="I697" s="174"/>
      <c r="J697" s="174"/>
      <c r="K697" s="174"/>
      <c r="L697" s="174"/>
      <c r="M697" s="174"/>
      <c r="N697" s="119"/>
      <c r="O697" s="135"/>
      <c r="P697" s="174"/>
      <c r="Q697" s="174"/>
      <c r="R697" s="174"/>
      <c r="S697" s="174"/>
      <c r="T697" s="174"/>
      <c r="U697" s="174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4"/>
      <c r="C698" s="174"/>
      <c r="D698" s="174"/>
      <c r="E698" s="174"/>
      <c r="F698" s="174"/>
      <c r="G698" s="174"/>
      <c r="H698" s="174"/>
      <c r="I698" s="174"/>
      <c r="J698" s="174"/>
      <c r="K698" s="174"/>
      <c r="L698" s="174"/>
      <c r="M698" s="174"/>
      <c r="N698" s="119"/>
      <c r="O698" s="135"/>
      <c r="P698" s="174"/>
      <c r="Q698" s="174"/>
      <c r="R698" s="174"/>
      <c r="S698" s="174"/>
      <c r="T698" s="174"/>
      <c r="U698" s="174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4"/>
      <c r="C699" s="174"/>
      <c r="D699" s="174"/>
      <c r="E699" s="174"/>
      <c r="F699" s="174"/>
      <c r="G699" s="174"/>
      <c r="H699" s="174"/>
      <c r="I699" s="174"/>
      <c r="J699" s="174"/>
      <c r="K699" s="174"/>
      <c r="L699" s="174"/>
      <c r="M699" s="174"/>
      <c r="N699" s="119"/>
      <c r="O699" s="135"/>
      <c r="P699" s="174"/>
      <c r="Q699" s="174"/>
      <c r="R699" s="174"/>
      <c r="S699" s="174"/>
      <c r="T699" s="174"/>
      <c r="U699" s="174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4"/>
      <c r="C700" s="174"/>
      <c r="D700" s="174"/>
      <c r="E700" s="174"/>
      <c r="F700" s="174"/>
      <c r="G700" s="174"/>
      <c r="H700" s="174"/>
      <c r="I700" s="174"/>
      <c r="J700" s="174"/>
      <c r="K700" s="174"/>
      <c r="L700" s="174"/>
      <c r="M700" s="174"/>
      <c r="N700" s="119"/>
      <c r="O700" s="135"/>
      <c r="P700" s="174"/>
      <c r="Q700" s="174"/>
      <c r="R700" s="174"/>
      <c r="S700" s="174"/>
      <c r="T700" s="174"/>
      <c r="U700" s="174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4"/>
      <c r="C701" s="174"/>
      <c r="D701" s="174"/>
      <c r="E701" s="174"/>
      <c r="F701" s="174"/>
      <c r="G701" s="174"/>
      <c r="H701" s="174"/>
      <c r="I701" s="174"/>
      <c r="J701" s="174"/>
      <c r="K701" s="174"/>
      <c r="L701" s="174"/>
      <c r="M701" s="174"/>
      <c r="N701" s="119"/>
      <c r="O701" s="135"/>
      <c r="P701" s="174"/>
      <c r="Q701" s="174"/>
      <c r="R701" s="174"/>
      <c r="S701" s="174"/>
      <c r="T701" s="174"/>
      <c r="U701" s="174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4"/>
      <c r="C702" s="174"/>
      <c r="D702" s="174"/>
      <c r="E702" s="174"/>
      <c r="F702" s="174"/>
      <c r="G702" s="174"/>
      <c r="H702" s="174"/>
      <c r="I702" s="174"/>
      <c r="J702" s="174"/>
      <c r="K702" s="174"/>
      <c r="L702" s="174"/>
      <c r="M702" s="174"/>
      <c r="N702" s="119"/>
      <c r="O702" s="135"/>
      <c r="P702" s="174"/>
      <c r="Q702" s="174"/>
      <c r="R702" s="174"/>
      <c r="S702" s="174"/>
      <c r="T702" s="174"/>
      <c r="U702" s="174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4"/>
      <c r="C703" s="174"/>
      <c r="D703" s="174"/>
      <c r="E703" s="174"/>
      <c r="F703" s="174"/>
      <c r="G703" s="174"/>
      <c r="H703" s="174"/>
      <c r="I703" s="174"/>
      <c r="J703" s="174"/>
      <c r="K703" s="174"/>
      <c r="L703" s="174"/>
      <c r="M703" s="174"/>
      <c r="N703" s="119"/>
      <c r="O703" s="135"/>
      <c r="P703" s="174"/>
      <c r="Q703" s="174"/>
      <c r="R703" s="174"/>
      <c r="S703" s="174"/>
      <c r="T703" s="174"/>
      <c r="U703" s="174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4"/>
      <c r="C704" s="174"/>
      <c r="D704" s="174"/>
      <c r="E704" s="174"/>
      <c r="F704" s="174"/>
      <c r="G704" s="174"/>
      <c r="H704" s="174"/>
      <c r="I704" s="174"/>
      <c r="J704" s="174"/>
      <c r="K704" s="174"/>
      <c r="L704" s="174"/>
      <c r="M704" s="174"/>
      <c r="N704" s="119"/>
      <c r="O704" s="135"/>
      <c r="P704" s="174"/>
      <c r="Q704" s="174"/>
      <c r="R704" s="174"/>
      <c r="S704" s="174"/>
      <c r="T704" s="174"/>
      <c r="U704" s="174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4"/>
      <c r="C705" s="174"/>
      <c r="D705" s="174"/>
      <c r="E705" s="174"/>
      <c r="F705" s="174"/>
      <c r="G705" s="174"/>
      <c r="H705" s="174"/>
      <c r="I705" s="174"/>
      <c r="J705" s="174"/>
      <c r="K705" s="174"/>
      <c r="L705" s="174"/>
      <c r="M705" s="174"/>
      <c r="N705" s="119"/>
      <c r="O705" s="135"/>
      <c r="P705" s="174"/>
      <c r="Q705" s="174"/>
      <c r="R705" s="174"/>
      <c r="S705" s="174"/>
      <c r="T705" s="174"/>
      <c r="U705" s="174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4"/>
      <c r="C706" s="174"/>
      <c r="D706" s="174"/>
      <c r="E706" s="174"/>
      <c r="F706" s="174"/>
      <c r="G706" s="174"/>
      <c r="H706" s="174"/>
      <c r="I706" s="174"/>
      <c r="J706" s="174"/>
      <c r="K706" s="174"/>
      <c r="L706" s="174"/>
      <c r="M706" s="174"/>
      <c r="N706" s="119"/>
      <c r="O706" s="135"/>
      <c r="P706" s="174"/>
      <c r="Q706" s="174"/>
      <c r="R706" s="174"/>
      <c r="S706" s="174"/>
      <c r="T706" s="174"/>
      <c r="U706" s="174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4"/>
      <c r="C707" s="174"/>
      <c r="D707" s="174"/>
      <c r="E707" s="174"/>
      <c r="F707" s="174"/>
      <c r="G707" s="174"/>
      <c r="H707" s="174"/>
      <c r="I707" s="174"/>
      <c r="J707" s="174"/>
      <c r="K707" s="174"/>
      <c r="L707" s="174"/>
      <c r="M707" s="174"/>
      <c r="N707" s="119"/>
      <c r="O707" s="135"/>
      <c r="P707" s="174"/>
      <c r="Q707" s="174"/>
      <c r="R707" s="174"/>
      <c r="S707" s="174"/>
      <c r="T707" s="174"/>
      <c r="U707" s="174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4"/>
      <c r="C708" s="174"/>
      <c r="D708" s="174"/>
      <c r="E708" s="174"/>
      <c r="F708" s="174"/>
      <c r="G708" s="174"/>
      <c r="H708" s="174"/>
      <c r="I708" s="174"/>
      <c r="J708" s="174"/>
      <c r="K708" s="174"/>
      <c r="L708" s="174"/>
      <c r="M708" s="174"/>
      <c r="N708" s="119"/>
      <c r="O708" s="135"/>
      <c r="P708" s="174"/>
      <c r="Q708" s="174"/>
      <c r="R708" s="174"/>
      <c r="S708" s="174"/>
      <c r="T708" s="174"/>
      <c r="U708" s="174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4"/>
      <c r="C709" s="174"/>
      <c r="D709" s="174"/>
      <c r="E709" s="174"/>
      <c r="F709" s="174"/>
      <c r="G709" s="174"/>
      <c r="H709" s="174"/>
      <c r="I709" s="174"/>
      <c r="J709" s="174"/>
      <c r="K709" s="174"/>
      <c r="L709" s="174"/>
      <c r="M709" s="174"/>
      <c r="N709" s="119"/>
      <c r="O709" s="135"/>
      <c r="P709" s="174"/>
      <c r="Q709" s="174"/>
      <c r="R709" s="174"/>
      <c r="S709" s="174"/>
      <c r="T709" s="174"/>
      <c r="U709" s="174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4"/>
      <c r="C710" s="174"/>
      <c r="D710" s="174"/>
      <c r="E710" s="174"/>
      <c r="F710" s="174"/>
      <c r="G710" s="174"/>
      <c r="H710" s="174"/>
      <c r="I710" s="174"/>
      <c r="J710" s="174"/>
      <c r="K710" s="174"/>
      <c r="L710" s="174"/>
      <c r="M710" s="174"/>
      <c r="N710" s="119"/>
      <c r="O710" s="135"/>
      <c r="P710" s="174"/>
      <c r="Q710" s="174"/>
      <c r="R710" s="174"/>
      <c r="S710" s="174"/>
      <c r="T710" s="174"/>
      <c r="U710" s="174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4"/>
      <c r="C711" s="174"/>
      <c r="D711" s="174"/>
      <c r="E711" s="174"/>
      <c r="F711" s="174"/>
      <c r="G711" s="174"/>
      <c r="H711" s="174"/>
      <c r="I711" s="174"/>
      <c r="J711" s="174"/>
      <c r="K711" s="174"/>
      <c r="L711" s="174"/>
      <c r="M711" s="174"/>
      <c r="N711" s="119"/>
      <c r="O711" s="135"/>
      <c r="P711" s="174"/>
      <c r="Q711" s="174"/>
      <c r="R711" s="174"/>
      <c r="S711" s="174"/>
      <c r="T711" s="174"/>
      <c r="U711" s="174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4"/>
      <c r="C712" s="174"/>
      <c r="D712" s="174"/>
      <c r="E712" s="174"/>
      <c r="F712" s="174"/>
      <c r="G712" s="174"/>
      <c r="H712" s="174"/>
      <c r="I712" s="174"/>
      <c r="J712" s="174"/>
      <c r="K712" s="174"/>
      <c r="L712" s="174"/>
      <c r="M712" s="174"/>
      <c r="N712" s="119"/>
      <c r="O712" s="135"/>
      <c r="P712" s="174"/>
      <c r="Q712" s="174"/>
      <c r="R712" s="174"/>
      <c r="S712" s="174"/>
      <c r="T712" s="174"/>
      <c r="U712" s="174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4"/>
      <c r="C713" s="174"/>
      <c r="D713" s="174"/>
      <c r="E713" s="174"/>
      <c r="F713" s="174"/>
      <c r="G713" s="174"/>
      <c r="H713" s="174"/>
      <c r="I713" s="174"/>
      <c r="J713" s="174"/>
      <c r="K713" s="174"/>
      <c r="L713" s="174"/>
      <c r="M713" s="174"/>
      <c r="N713" s="119"/>
      <c r="O713" s="135"/>
      <c r="P713" s="174"/>
      <c r="Q713" s="174"/>
      <c r="R713" s="174"/>
      <c r="S713" s="174"/>
      <c r="T713" s="174"/>
      <c r="U713" s="174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4"/>
      <c r="C714" s="174"/>
      <c r="D714" s="174"/>
      <c r="E714" s="174"/>
      <c r="F714" s="174"/>
      <c r="G714" s="174"/>
      <c r="H714" s="174"/>
      <c r="I714" s="174"/>
      <c r="J714" s="174"/>
      <c r="K714" s="174"/>
      <c r="L714" s="174"/>
      <c r="M714" s="174"/>
      <c r="N714" s="119"/>
      <c r="O714" s="135"/>
      <c r="P714" s="174"/>
      <c r="Q714" s="174"/>
      <c r="R714" s="174"/>
      <c r="S714" s="174"/>
      <c r="T714" s="174"/>
      <c r="U714" s="174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4"/>
      <c r="C715" s="174"/>
      <c r="D715" s="174"/>
      <c r="E715" s="174"/>
      <c r="F715" s="174"/>
      <c r="G715" s="174"/>
      <c r="H715" s="174"/>
      <c r="I715" s="174"/>
      <c r="J715" s="174"/>
      <c r="K715" s="174"/>
      <c r="L715" s="174"/>
      <c r="M715" s="174"/>
      <c r="N715" s="119"/>
      <c r="O715" s="135"/>
      <c r="P715" s="174"/>
      <c r="Q715" s="174"/>
      <c r="R715" s="174"/>
      <c r="S715" s="174"/>
      <c r="T715" s="174"/>
      <c r="U715" s="174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4"/>
      <c r="C716" s="174"/>
      <c r="D716" s="174"/>
      <c r="E716" s="174"/>
      <c r="F716" s="174"/>
      <c r="G716" s="174"/>
      <c r="H716" s="174"/>
      <c r="I716" s="174"/>
      <c r="J716" s="174"/>
      <c r="K716" s="174"/>
      <c r="L716" s="174"/>
      <c r="M716" s="174"/>
      <c r="N716" s="119"/>
      <c r="O716" s="135"/>
      <c r="P716" s="174"/>
      <c r="Q716" s="174"/>
      <c r="R716" s="174"/>
      <c r="S716" s="174"/>
      <c r="T716" s="174"/>
      <c r="U716" s="174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4"/>
      <c r="C717" s="174"/>
      <c r="D717" s="174"/>
      <c r="E717" s="174"/>
      <c r="F717" s="174"/>
      <c r="G717" s="174"/>
      <c r="H717" s="174"/>
      <c r="I717" s="174"/>
      <c r="J717" s="174"/>
      <c r="K717" s="174"/>
      <c r="L717" s="174"/>
      <c r="M717" s="174"/>
      <c r="N717" s="119"/>
      <c r="O717" s="135"/>
      <c r="P717" s="174"/>
      <c r="Q717" s="174"/>
      <c r="R717" s="174"/>
      <c r="S717" s="174"/>
      <c r="T717" s="174"/>
      <c r="U717" s="174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4"/>
      <c r="C718" s="174"/>
      <c r="D718" s="174"/>
      <c r="E718" s="174"/>
      <c r="F718" s="174"/>
      <c r="G718" s="174"/>
      <c r="H718" s="174"/>
      <c r="I718" s="174"/>
      <c r="J718" s="174"/>
      <c r="K718" s="174"/>
      <c r="L718" s="174"/>
      <c r="M718" s="174"/>
      <c r="N718" s="119"/>
      <c r="O718" s="135"/>
      <c r="P718" s="174"/>
      <c r="Q718" s="174"/>
      <c r="R718" s="174"/>
      <c r="S718" s="174"/>
      <c r="T718" s="174"/>
      <c r="U718" s="174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19"/>
      <c r="O719" s="135"/>
      <c r="P719" s="174"/>
      <c r="Q719" s="174"/>
      <c r="R719" s="174"/>
      <c r="S719" s="174"/>
      <c r="T719" s="174"/>
      <c r="U719" s="174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4"/>
      <c r="C720" s="174"/>
      <c r="D720" s="174"/>
      <c r="E720" s="174"/>
      <c r="F720" s="174"/>
      <c r="G720" s="174"/>
      <c r="H720" s="174"/>
      <c r="I720" s="174"/>
      <c r="J720" s="174"/>
      <c r="K720" s="174"/>
      <c r="L720" s="174"/>
      <c r="M720" s="174"/>
      <c r="N720" s="119"/>
      <c r="O720" s="135"/>
      <c r="P720" s="174"/>
      <c r="Q720" s="174"/>
      <c r="R720" s="174"/>
      <c r="S720" s="174"/>
      <c r="T720" s="174"/>
      <c r="U720" s="174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4"/>
      <c r="C721" s="174"/>
      <c r="D721" s="174"/>
      <c r="E721" s="174"/>
      <c r="F721" s="174"/>
      <c r="G721" s="174"/>
      <c r="H721" s="174"/>
      <c r="I721" s="174"/>
      <c r="J721" s="174"/>
      <c r="K721" s="174"/>
      <c r="L721" s="174"/>
      <c r="M721" s="174"/>
      <c r="N721" s="119"/>
      <c r="O721" s="135"/>
      <c r="P721" s="174"/>
      <c r="Q721" s="174"/>
      <c r="R721" s="174"/>
      <c r="S721" s="174"/>
      <c r="T721" s="174"/>
      <c r="U721" s="174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4"/>
      <c r="C722" s="174"/>
      <c r="D722" s="174"/>
      <c r="E722" s="174"/>
      <c r="F722" s="174"/>
      <c r="G722" s="174"/>
      <c r="H722" s="174"/>
      <c r="I722" s="174"/>
      <c r="J722" s="174"/>
      <c r="K722" s="174"/>
      <c r="L722" s="174"/>
      <c r="M722" s="174"/>
      <c r="N722" s="119"/>
      <c r="O722" s="135"/>
      <c r="P722" s="174"/>
      <c r="Q722" s="174"/>
      <c r="R722" s="174"/>
      <c r="S722" s="174"/>
      <c r="T722" s="174"/>
      <c r="U722" s="174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4"/>
      <c r="C723" s="174"/>
      <c r="D723" s="174"/>
      <c r="E723" s="174"/>
      <c r="F723" s="174"/>
      <c r="G723" s="174"/>
      <c r="H723" s="174"/>
      <c r="I723" s="174"/>
      <c r="J723" s="174"/>
      <c r="K723" s="174"/>
      <c r="L723" s="174"/>
      <c r="M723" s="174"/>
      <c r="N723" s="119"/>
      <c r="O723" s="135"/>
      <c r="P723" s="174"/>
      <c r="Q723" s="174"/>
      <c r="R723" s="174"/>
      <c r="S723" s="174"/>
      <c r="T723" s="174"/>
      <c r="U723" s="174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4"/>
      <c r="C724" s="174"/>
      <c r="D724" s="174"/>
      <c r="E724" s="174"/>
      <c r="F724" s="174"/>
      <c r="G724" s="174"/>
      <c r="H724" s="174"/>
      <c r="I724" s="174"/>
      <c r="J724" s="174"/>
      <c r="K724" s="174"/>
      <c r="L724" s="174"/>
      <c r="M724" s="174"/>
      <c r="N724" s="119"/>
      <c r="O724" s="135"/>
      <c r="P724" s="174"/>
      <c r="Q724" s="174"/>
      <c r="R724" s="174"/>
      <c r="S724" s="174"/>
      <c r="T724" s="174"/>
      <c r="U724" s="174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4"/>
      <c r="C725" s="174"/>
      <c r="D725" s="174"/>
      <c r="E725" s="174"/>
      <c r="F725" s="174"/>
      <c r="G725" s="174"/>
      <c r="H725" s="174"/>
      <c r="I725" s="174"/>
      <c r="J725" s="174"/>
      <c r="K725" s="174"/>
      <c r="L725" s="174"/>
      <c r="M725" s="174"/>
      <c r="N725" s="119"/>
      <c r="O725" s="135"/>
      <c r="P725" s="174"/>
      <c r="Q725" s="174"/>
      <c r="R725" s="174"/>
      <c r="S725" s="174"/>
      <c r="T725" s="174"/>
      <c r="U725" s="174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4"/>
      <c r="C726" s="174"/>
      <c r="D726" s="174"/>
      <c r="E726" s="174"/>
      <c r="F726" s="174"/>
      <c r="G726" s="174"/>
      <c r="H726" s="174"/>
      <c r="I726" s="174"/>
      <c r="J726" s="174"/>
      <c r="K726" s="174"/>
      <c r="L726" s="174"/>
      <c r="M726" s="174"/>
      <c r="N726" s="119"/>
      <c r="O726" s="135"/>
      <c r="P726" s="174"/>
      <c r="Q726" s="174"/>
      <c r="R726" s="174"/>
      <c r="S726" s="174"/>
      <c r="T726" s="174"/>
      <c r="U726" s="174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4"/>
      <c r="C727" s="174"/>
      <c r="D727" s="174"/>
      <c r="E727" s="174"/>
      <c r="F727" s="174"/>
      <c r="G727" s="174"/>
      <c r="H727" s="174"/>
      <c r="I727" s="174"/>
      <c r="J727" s="174"/>
      <c r="K727" s="174"/>
      <c r="L727" s="174"/>
      <c r="M727" s="174"/>
      <c r="N727" s="119"/>
      <c r="O727" s="135"/>
      <c r="P727" s="174"/>
      <c r="Q727" s="174"/>
      <c r="R727" s="174"/>
      <c r="S727" s="174"/>
      <c r="T727" s="174"/>
      <c r="U727" s="174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4"/>
      <c r="C728" s="174"/>
      <c r="D728" s="174"/>
      <c r="E728" s="174"/>
      <c r="F728" s="174"/>
      <c r="G728" s="174"/>
      <c r="H728" s="174"/>
      <c r="I728" s="174"/>
      <c r="J728" s="174"/>
      <c r="K728" s="174"/>
      <c r="L728" s="174"/>
      <c r="M728" s="174"/>
      <c r="N728" s="119"/>
      <c r="O728" s="135"/>
      <c r="P728" s="174"/>
      <c r="Q728" s="174"/>
      <c r="R728" s="174"/>
      <c r="S728" s="174"/>
      <c r="T728" s="174"/>
      <c r="U728" s="174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4"/>
      <c r="C729" s="174"/>
      <c r="D729" s="174"/>
      <c r="E729" s="174"/>
      <c r="F729" s="174"/>
      <c r="G729" s="174"/>
      <c r="H729" s="174"/>
      <c r="I729" s="174"/>
      <c r="J729" s="174"/>
      <c r="K729" s="174"/>
      <c r="L729" s="174"/>
      <c r="M729" s="174"/>
      <c r="N729" s="119"/>
      <c r="O729" s="135"/>
      <c r="P729" s="174"/>
      <c r="Q729" s="174"/>
      <c r="R729" s="174"/>
      <c r="S729" s="174"/>
      <c r="T729" s="174"/>
      <c r="U729" s="174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4"/>
      <c r="C730" s="174"/>
      <c r="D730" s="174"/>
      <c r="E730" s="174"/>
      <c r="F730" s="174"/>
      <c r="G730" s="174"/>
      <c r="H730" s="174"/>
      <c r="I730" s="174"/>
      <c r="J730" s="174"/>
      <c r="K730" s="174"/>
      <c r="L730" s="174"/>
      <c r="M730" s="174"/>
      <c r="N730" s="119"/>
      <c r="O730" s="135"/>
      <c r="P730" s="174"/>
      <c r="Q730" s="174"/>
      <c r="R730" s="174"/>
      <c r="S730" s="174"/>
      <c r="T730" s="174"/>
      <c r="U730" s="174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4"/>
      <c r="C731" s="174"/>
      <c r="D731" s="174"/>
      <c r="E731" s="174"/>
      <c r="F731" s="174"/>
      <c r="G731" s="174"/>
      <c r="H731" s="174"/>
      <c r="I731" s="174"/>
      <c r="J731" s="174"/>
      <c r="K731" s="174"/>
      <c r="L731" s="174"/>
      <c r="M731" s="174"/>
      <c r="N731" s="119"/>
      <c r="O731" s="135"/>
      <c r="P731" s="174"/>
      <c r="Q731" s="174"/>
      <c r="R731" s="174"/>
      <c r="S731" s="174"/>
      <c r="T731" s="174"/>
      <c r="U731" s="174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4"/>
      <c r="C732" s="174"/>
      <c r="D732" s="174"/>
      <c r="E732" s="174"/>
      <c r="F732" s="174"/>
      <c r="G732" s="174"/>
      <c r="H732" s="174"/>
      <c r="I732" s="174"/>
      <c r="J732" s="174"/>
      <c r="K732" s="174"/>
      <c r="L732" s="174"/>
      <c r="M732" s="174"/>
      <c r="N732" s="119"/>
      <c r="O732" s="135"/>
      <c r="P732" s="174"/>
      <c r="Q732" s="174"/>
      <c r="R732" s="174"/>
      <c r="S732" s="174"/>
      <c r="T732" s="174"/>
      <c r="U732" s="174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4"/>
      <c r="C733" s="174"/>
      <c r="D733" s="174"/>
      <c r="E733" s="174"/>
      <c r="F733" s="174"/>
      <c r="G733" s="174"/>
      <c r="H733" s="174"/>
      <c r="I733" s="174"/>
      <c r="J733" s="174"/>
      <c r="K733" s="174"/>
      <c r="L733" s="174"/>
      <c r="M733" s="174"/>
      <c r="N733" s="119"/>
      <c r="O733" s="135"/>
      <c r="P733" s="174"/>
      <c r="Q733" s="174"/>
      <c r="R733" s="174"/>
      <c r="S733" s="174"/>
      <c r="T733" s="174"/>
      <c r="U733" s="174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4"/>
      <c r="C734" s="174"/>
      <c r="D734" s="174"/>
      <c r="E734" s="174"/>
      <c r="F734" s="174"/>
      <c r="G734" s="174"/>
      <c r="H734" s="174"/>
      <c r="I734" s="174"/>
      <c r="J734" s="174"/>
      <c r="K734" s="174"/>
      <c r="L734" s="174"/>
      <c r="M734" s="174"/>
      <c r="N734" s="119"/>
      <c r="O734" s="135"/>
      <c r="P734" s="174"/>
      <c r="Q734" s="174"/>
      <c r="R734" s="174"/>
      <c r="S734" s="174"/>
      <c r="T734" s="174"/>
      <c r="U734" s="174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4"/>
      <c r="C735" s="174"/>
      <c r="D735" s="174"/>
      <c r="E735" s="174"/>
      <c r="F735" s="174"/>
      <c r="G735" s="174"/>
      <c r="H735" s="174"/>
      <c r="I735" s="174"/>
      <c r="J735" s="174"/>
      <c r="K735" s="174"/>
      <c r="L735" s="174"/>
      <c r="M735" s="174"/>
      <c r="N735" s="119"/>
      <c r="O735" s="135"/>
      <c r="P735" s="174"/>
      <c r="Q735" s="174"/>
      <c r="R735" s="174"/>
      <c r="S735" s="174"/>
      <c r="T735" s="174"/>
      <c r="U735" s="174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4"/>
      <c r="C736" s="174"/>
      <c r="D736" s="174"/>
      <c r="E736" s="174"/>
      <c r="F736" s="174"/>
      <c r="G736" s="174"/>
      <c r="H736" s="174"/>
      <c r="I736" s="174"/>
      <c r="J736" s="174"/>
      <c r="K736" s="174"/>
      <c r="L736" s="174"/>
      <c r="M736" s="174"/>
      <c r="N736" s="119"/>
      <c r="O736" s="135"/>
      <c r="P736" s="174"/>
      <c r="Q736" s="174"/>
      <c r="R736" s="174"/>
      <c r="S736" s="174"/>
      <c r="T736" s="174"/>
      <c r="U736" s="174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4"/>
      <c r="C737" s="174"/>
      <c r="D737" s="174"/>
      <c r="E737" s="174"/>
      <c r="F737" s="174"/>
      <c r="G737" s="174"/>
      <c r="H737" s="174"/>
      <c r="I737" s="174"/>
      <c r="J737" s="174"/>
      <c r="K737" s="174"/>
      <c r="L737" s="174"/>
      <c r="M737" s="174"/>
      <c r="N737" s="119"/>
      <c r="O737" s="135"/>
      <c r="P737" s="174"/>
      <c r="Q737" s="174"/>
      <c r="R737" s="174"/>
      <c r="S737" s="174"/>
      <c r="T737" s="174"/>
      <c r="U737" s="174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4"/>
      <c r="C738" s="174"/>
      <c r="D738" s="174"/>
      <c r="E738" s="174"/>
      <c r="F738" s="174"/>
      <c r="G738" s="174"/>
      <c r="H738" s="174"/>
      <c r="I738" s="174"/>
      <c r="J738" s="174"/>
      <c r="K738" s="174"/>
      <c r="L738" s="174"/>
      <c r="M738" s="174"/>
      <c r="N738" s="119"/>
      <c r="O738" s="135"/>
      <c r="P738" s="174"/>
      <c r="Q738" s="174"/>
      <c r="R738" s="174"/>
      <c r="S738" s="174"/>
      <c r="T738" s="174"/>
      <c r="U738" s="174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4"/>
      <c r="C739" s="174"/>
      <c r="D739" s="174"/>
      <c r="E739" s="174"/>
      <c r="F739" s="174"/>
      <c r="G739" s="174"/>
      <c r="H739" s="174"/>
      <c r="I739" s="174"/>
      <c r="J739" s="174"/>
      <c r="K739" s="174"/>
      <c r="L739" s="174"/>
      <c r="M739" s="174"/>
      <c r="N739" s="119"/>
      <c r="O739" s="135"/>
      <c r="P739" s="174"/>
      <c r="Q739" s="174"/>
      <c r="R739" s="174"/>
      <c r="S739" s="174"/>
      <c r="T739" s="174"/>
      <c r="U739" s="174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4"/>
      <c r="C740" s="174"/>
      <c r="D740" s="174"/>
      <c r="E740" s="174"/>
      <c r="F740" s="174"/>
      <c r="G740" s="174"/>
      <c r="H740" s="174"/>
      <c r="I740" s="174"/>
      <c r="J740" s="174"/>
      <c r="K740" s="174"/>
      <c r="L740" s="174"/>
      <c r="M740" s="174"/>
      <c r="N740" s="119"/>
      <c r="O740" s="135"/>
      <c r="P740" s="174"/>
      <c r="Q740" s="174"/>
      <c r="R740" s="174"/>
      <c r="S740" s="174"/>
      <c r="T740" s="174"/>
      <c r="U740" s="174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4"/>
      <c r="C741" s="174"/>
      <c r="D741" s="174"/>
      <c r="E741" s="174"/>
      <c r="F741" s="174"/>
      <c r="G741" s="174"/>
      <c r="H741" s="174"/>
      <c r="I741" s="174"/>
      <c r="J741" s="174"/>
      <c r="K741" s="174"/>
      <c r="L741" s="174"/>
      <c r="M741" s="174"/>
      <c r="N741" s="119"/>
      <c r="O741" s="135"/>
      <c r="P741" s="174"/>
      <c r="Q741" s="174"/>
      <c r="R741" s="174"/>
      <c r="S741" s="174"/>
      <c r="T741" s="174"/>
      <c r="U741" s="174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4"/>
      <c r="C742" s="174"/>
      <c r="D742" s="174"/>
      <c r="E742" s="174"/>
      <c r="F742" s="174"/>
      <c r="G742" s="174"/>
      <c r="H742" s="174"/>
      <c r="I742" s="174"/>
      <c r="J742" s="174"/>
      <c r="K742" s="174"/>
      <c r="L742" s="174"/>
      <c r="M742" s="174"/>
      <c r="N742" s="119"/>
      <c r="O742" s="135"/>
      <c r="P742" s="174"/>
      <c r="Q742" s="174"/>
      <c r="R742" s="174"/>
      <c r="S742" s="174"/>
      <c r="T742" s="174"/>
      <c r="U742" s="174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4"/>
      <c r="C743" s="174"/>
      <c r="D743" s="174"/>
      <c r="E743" s="174"/>
      <c r="F743" s="174"/>
      <c r="G743" s="174"/>
      <c r="H743" s="174"/>
      <c r="I743" s="174"/>
      <c r="J743" s="174"/>
      <c r="K743" s="174"/>
      <c r="L743" s="174"/>
      <c r="M743" s="174"/>
      <c r="N743" s="119"/>
      <c r="O743" s="135"/>
      <c r="P743" s="174"/>
      <c r="Q743" s="174"/>
      <c r="R743" s="174"/>
      <c r="S743" s="174"/>
      <c r="T743" s="174"/>
      <c r="U743" s="174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4"/>
      <c r="C744" s="174"/>
      <c r="D744" s="174"/>
      <c r="E744" s="174"/>
      <c r="F744" s="174"/>
      <c r="G744" s="174"/>
      <c r="H744" s="174"/>
      <c r="I744" s="174"/>
      <c r="J744" s="174"/>
      <c r="K744" s="174"/>
      <c r="L744" s="174"/>
      <c r="M744" s="174"/>
      <c r="N744" s="119"/>
      <c r="O744" s="135"/>
      <c r="P744" s="174"/>
      <c r="Q744" s="174"/>
      <c r="R744" s="174"/>
      <c r="S744" s="174"/>
      <c r="T744" s="174"/>
      <c r="U744" s="174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4"/>
      <c r="C745" s="174"/>
      <c r="D745" s="174"/>
      <c r="E745" s="174"/>
      <c r="F745" s="174"/>
      <c r="G745" s="174"/>
      <c r="H745" s="174"/>
      <c r="I745" s="174"/>
      <c r="J745" s="174"/>
      <c r="K745" s="174"/>
      <c r="L745" s="174"/>
      <c r="M745" s="174"/>
      <c r="N745" s="119"/>
      <c r="O745" s="135"/>
      <c r="P745" s="174"/>
      <c r="Q745" s="174"/>
      <c r="R745" s="174"/>
      <c r="S745" s="174"/>
      <c r="T745" s="174"/>
      <c r="U745" s="174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4"/>
      <c r="C746" s="174"/>
      <c r="D746" s="174"/>
      <c r="E746" s="174"/>
      <c r="F746" s="174"/>
      <c r="G746" s="174"/>
      <c r="H746" s="174"/>
      <c r="I746" s="174"/>
      <c r="J746" s="174"/>
      <c r="K746" s="174"/>
      <c r="L746" s="174"/>
      <c r="M746" s="174"/>
      <c r="N746" s="119"/>
      <c r="O746" s="135"/>
      <c r="P746" s="174"/>
      <c r="Q746" s="174"/>
      <c r="R746" s="174"/>
      <c r="S746" s="174"/>
      <c r="T746" s="174"/>
      <c r="U746" s="174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4"/>
      <c r="C747" s="174"/>
      <c r="D747" s="174"/>
      <c r="E747" s="174"/>
      <c r="F747" s="174"/>
      <c r="G747" s="174"/>
      <c r="H747" s="174"/>
      <c r="I747" s="174"/>
      <c r="J747" s="174"/>
      <c r="K747" s="174"/>
      <c r="L747" s="174"/>
      <c r="M747" s="174"/>
      <c r="N747" s="119"/>
      <c r="O747" s="135"/>
      <c r="P747" s="174"/>
      <c r="Q747" s="174"/>
      <c r="R747" s="174"/>
      <c r="S747" s="174"/>
      <c r="T747" s="174"/>
      <c r="U747" s="174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4"/>
      <c r="C748" s="174"/>
      <c r="D748" s="174"/>
      <c r="E748" s="174"/>
      <c r="F748" s="174"/>
      <c r="G748" s="174"/>
      <c r="H748" s="174"/>
      <c r="I748" s="174"/>
      <c r="J748" s="174"/>
      <c r="K748" s="174"/>
      <c r="L748" s="174"/>
      <c r="M748" s="174"/>
      <c r="N748" s="119"/>
      <c r="O748" s="135"/>
      <c r="P748" s="174"/>
      <c r="Q748" s="174"/>
      <c r="R748" s="174"/>
      <c r="S748" s="174"/>
      <c r="T748" s="174"/>
      <c r="U748" s="174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4"/>
      <c r="C749" s="174"/>
      <c r="D749" s="174"/>
      <c r="E749" s="174"/>
      <c r="F749" s="174"/>
      <c r="G749" s="174"/>
      <c r="H749" s="174"/>
      <c r="I749" s="174"/>
      <c r="J749" s="174"/>
      <c r="K749" s="174"/>
      <c r="L749" s="174"/>
      <c r="M749" s="174"/>
      <c r="N749" s="119"/>
      <c r="O749" s="135"/>
      <c r="P749" s="174"/>
      <c r="Q749" s="174"/>
      <c r="R749" s="174"/>
      <c r="S749" s="174"/>
      <c r="T749" s="174"/>
      <c r="U749" s="174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4"/>
      <c r="C750" s="174"/>
      <c r="D750" s="174"/>
      <c r="E750" s="174"/>
      <c r="F750" s="174"/>
      <c r="G750" s="174"/>
      <c r="H750" s="174"/>
      <c r="I750" s="174"/>
      <c r="J750" s="174"/>
      <c r="K750" s="174"/>
      <c r="L750" s="174"/>
      <c r="M750" s="174"/>
      <c r="N750" s="119"/>
      <c r="O750" s="135"/>
      <c r="P750" s="174"/>
      <c r="Q750" s="174"/>
      <c r="R750" s="174"/>
      <c r="S750" s="174"/>
      <c r="T750" s="174"/>
      <c r="U750" s="174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4"/>
      <c r="C751" s="174"/>
      <c r="D751" s="174"/>
      <c r="E751" s="174"/>
      <c r="F751" s="174"/>
      <c r="G751" s="174"/>
      <c r="H751" s="174"/>
      <c r="I751" s="174"/>
      <c r="J751" s="174"/>
      <c r="K751" s="174"/>
      <c r="L751" s="174"/>
      <c r="M751" s="174"/>
      <c r="N751" s="119"/>
      <c r="O751" s="135"/>
      <c r="P751" s="174"/>
      <c r="Q751" s="174"/>
      <c r="R751" s="174"/>
      <c r="S751" s="174"/>
      <c r="T751" s="174"/>
      <c r="U751" s="174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4"/>
      <c r="C752" s="174"/>
      <c r="D752" s="174"/>
      <c r="E752" s="174"/>
      <c r="F752" s="174"/>
      <c r="G752" s="174"/>
      <c r="H752" s="174"/>
      <c r="I752" s="174"/>
      <c r="J752" s="174"/>
      <c r="K752" s="174"/>
      <c r="L752" s="174"/>
      <c r="M752" s="174"/>
      <c r="N752" s="119"/>
      <c r="O752" s="135"/>
      <c r="P752" s="174"/>
      <c r="Q752" s="174"/>
      <c r="R752" s="174"/>
      <c r="S752" s="174"/>
      <c r="T752" s="174"/>
      <c r="U752" s="174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4"/>
      <c r="C753" s="174"/>
      <c r="D753" s="174"/>
      <c r="E753" s="174"/>
      <c r="F753" s="174"/>
      <c r="G753" s="174"/>
      <c r="H753" s="174"/>
      <c r="I753" s="174"/>
      <c r="J753" s="174"/>
      <c r="K753" s="174"/>
      <c r="L753" s="174"/>
      <c r="M753" s="174"/>
      <c r="N753" s="119"/>
      <c r="O753" s="135"/>
      <c r="P753" s="174"/>
      <c r="Q753" s="174"/>
      <c r="R753" s="174"/>
      <c r="S753" s="174"/>
      <c r="T753" s="174"/>
      <c r="U753" s="174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4"/>
      <c r="C754" s="174"/>
      <c r="D754" s="174"/>
      <c r="E754" s="174"/>
      <c r="F754" s="174"/>
      <c r="G754" s="174"/>
      <c r="H754" s="174"/>
      <c r="I754" s="174"/>
      <c r="J754" s="174"/>
      <c r="K754" s="174"/>
      <c r="L754" s="174"/>
      <c r="M754" s="174"/>
      <c r="N754" s="119"/>
      <c r="O754" s="135"/>
      <c r="P754" s="174"/>
      <c r="Q754" s="174"/>
      <c r="R754" s="174"/>
      <c r="S754" s="174"/>
      <c r="T754" s="174"/>
      <c r="U754" s="174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4"/>
      <c r="C755" s="174"/>
      <c r="D755" s="174"/>
      <c r="E755" s="174"/>
      <c r="F755" s="174"/>
      <c r="G755" s="174"/>
      <c r="H755" s="174"/>
      <c r="I755" s="174"/>
      <c r="J755" s="174"/>
      <c r="K755" s="174"/>
      <c r="L755" s="174"/>
      <c r="M755" s="174"/>
      <c r="N755" s="119"/>
      <c r="O755" s="135"/>
      <c r="P755" s="174"/>
      <c r="Q755" s="174"/>
      <c r="R755" s="174"/>
      <c r="S755" s="174"/>
      <c r="T755" s="174"/>
      <c r="U755" s="174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4"/>
      <c r="C756" s="174"/>
      <c r="D756" s="174"/>
      <c r="E756" s="174"/>
      <c r="F756" s="174"/>
      <c r="G756" s="174"/>
      <c r="H756" s="174"/>
      <c r="I756" s="174"/>
      <c r="J756" s="174"/>
      <c r="K756" s="174"/>
      <c r="L756" s="174"/>
      <c r="M756" s="174"/>
      <c r="N756" s="119"/>
      <c r="O756" s="135"/>
      <c r="P756" s="174"/>
      <c r="Q756" s="174"/>
      <c r="R756" s="174"/>
      <c r="S756" s="174"/>
      <c r="T756" s="174"/>
      <c r="U756" s="174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4"/>
      <c r="C757" s="174"/>
      <c r="D757" s="174"/>
      <c r="E757" s="174"/>
      <c r="F757" s="174"/>
      <c r="G757" s="174"/>
      <c r="H757" s="174"/>
      <c r="I757" s="174"/>
      <c r="J757" s="174"/>
      <c r="K757" s="174"/>
      <c r="L757" s="174"/>
      <c r="M757" s="174"/>
      <c r="N757" s="119"/>
      <c r="O757" s="135"/>
      <c r="P757" s="174"/>
      <c r="Q757" s="174"/>
      <c r="R757" s="174"/>
      <c r="S757" s="174"/>
      <c r="T757" s="174"/>
      <c r="U757" s="174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Z15:Z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/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AF1" s="70"/>
    </row>
    <row r="2" spans="1:32" s="68" customFormat="1" ht="30.75" customHeight="1" x14ac:dyDescent="0.25">
      <c r="B2" s="71"/>
      <c r="D2" s="154" t="s">
        <v>26</v>
      </c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55" t="s">
        <v>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AF7" s="70"/>
    </row>
    <row r="8" spans="1:32" s="68" customFormat="1" x14ac:dyDescent="0.25">
      <c r="A8" s="84" t="s">
        <v>39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5</v>
      </c>
      <c r="B10" s="88" t="str">
        <f>VLOOKUP(A10,EXPERIENCIA_REQUERIDA_PERFIL!A:B,2,FALSE)</f>
        <v>Consultor/a especialista en Business Intelligence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57</v>
      </c>
      <c r="AA12" s="92">
        <f>VLOOKUP($A$10,EXPERIENCIA_REQUERIDA_PERFIL!A:M,8,FALSE)</f>
        <v>1.5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4.5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56" t="s">
        <v>15</v>
      </c>
      <c r="C14" s="157"/>
      <c r="D14" s="157"/>
      <c r="E14" s="20" t="s">
        <v>14</v>
      </c>
      <c r="F14" s="20" t="s">
        <v>29</v>
      </c>
      <c r="G14" s="20" t="s">
        <v>25</v>
      </c>
      <c r="H14" s="158" t="s">
        <v>18</v>
      </c>
      <c r="I14" s="159"/>
      <c r="J14" s="159"/>
      <c r="K14" s="159"/>
      <c r="L14" s="20" t="str">
        <f>IF(VLOOKUP($A$10,EXPERIENCIA_REQUERIDA_PERFIL!A:C,3,FALSE)="","",VLOOKUP($A$10,EXPERIENCIA_REQUERIDA_PERFIL!A:C,3,FALSE))</f>
        <v/>
      </c>
      <c r="M14" s="160" t="str">
        <f>IF(VLOOKUP($A$10,EXPERIENCIA_REQUERIDA_PERFIL!A:M,4,FALSE)="","",VLOOKUP($A$10,EXPERIENCIA_REQUERIDA_PERFIL!A:M,4,FALSE))</f>
        <v>Experiència en la definició i construcció d’informes d’indicadors així com quadres de Comandament.</v>
      </c>
      <c r="N14" s="161"/>
      <c r="O14" s="161"/>
      <c r="P14" s="162"/>
      <c r="Q14" s="163" t="str">
        <f>IF(VLOOKUP($A$10,EXPERIENCIA_REQUERIDA_PERFIL!A:M,9,FALSE)="","",VLOOKUP($A$10,EXPERIENCIA_REQUERIDA_PERFIL!A:M,9,FALSE))</f>
        <v/>
      </c>
      <c r="R14" s="163"/>
      <c r="S14" s="163"/>
      <c r="T14" s="163"/>
      <c r="U14" s="163"/>
      <c r="V14" s="163"/>
      <c r="W14" s="163"/>
      <c r="X14" s="181" t="str">
        <f>IF(VLOOKUP($A$10,EXPERIENCIA_REQUERIDA_PERFIL!A:R,14,FALSE)="","",VLOOKUP($A$10,EXPERIENCIA_REQUERIDA_PERFIL!A:R,14,FALSE))</f>
        <v/>
      </c>
      <c r="Y14" s="182"/>
      <c r="Z14" s="20" t="s">
        <v>59</v>
      </c>
      <c r="AA14" s="24" t="str">
        <f>IF(AA13=0,"",CONCATENATE("Millora anys aportada en ",M14))</f>
        <v>Millora anys aportada en Experiència en la definició i construcció d’informes d’indicadors així com quadres de Comandament.</v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47" t="str">
        <f t="shared" ref="B15:B34" si="0">$B$10</f>
        <v>Consultor/a especialista en Business Intelligence</v>
      </c>
      <c r="C15" s="147"/>
      <c r="D15" s="147"/>
      <c r="E15" s="102"/>
      <c r="F15" s="102"/>
      <c r="G15" s="102"/>
      <c r="H15" s="148"/>
      <c r="I15" s="149"/>
      <c r="J15" s="149"/>
      <c r="K15" s="149"/>
      <c r="L15" s="134" t="s">
        <v>54</v>
      </c>
      <c r="M15" s="150">
        <f>IF(M14="","",ROUND(SUMIF($AB$39:$AB$103,CONCATENATE(E15,"SI"),$AA$39:$AA$103)/12,2))</f>
        <v>0</v>
      </c>
      <c r="N15" s="151"/>
      <c r="O15" s="151"/>
      <c r="P15" s="152"/>
      <c r="Q15" s="153" t="str">
        <f>IF(Q14="","",ROUND(SUMIF($AC$39:$AC$78,CONCATENATE(E15,"SI"),$AA$39:$AA$78)/12,2))</f>
        <v/>
      </c>
      <c r="R15" s="153"/>
      <c r="S15" s="153"/>
      <c r="T15" s="153"/>
      <c r="U15" s="153"/>
      <c r="V15" s="153"/>
      <c r="W15" s="153"/>
      <c r="X15" s="150" t="str">
        <f>IF(X14="","",ROUND(SUMIF($AD$39:$AD$78,CONCATENATE(E15,"SI"),$AA$39:$AA$78)/12,2))</f>
        <v/>
      </c>
      <c r="Y15" s="152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47" t="str">
        <f t="shared" si="0"/>
        <v>Consultor/a especialista en Business Intelligence</v>
      </c>
      <c r="C16" s="147"/>
      <c r="D16" s="147"/>
      <c r="E16" s="102"/>
      <c r="F16" s="102"/>
      <c r="G16" s="102"/>
      <c r="H16" s="148"/>
      <c r="I16" s="149"/>
      <c r="J16" s="149"/>
      <c r="K16" s="149"/>
      <c r="L16" s="134" t="s">
        <v>54</v>
      </c>
      <c r="M16" s="150">
        <f t="shared" ref="M16:M34" si="1">IF(M15="","",ROUND(SUMIF($AB$39:$AB$103,CONCATENATE(E16,"SI"),$AA$39:$AA$103)/12,2))</f>
        <v>0</v>
      </c>
      <c r="N16" s="151"/>
      <c r="O16" s="151"/>
      <c r="P16" s="152"/>
      <c r="Q16" s="153" t="str">
        <f t="shared" ref="Q16:Q34" si="2">IF(Q15="","",ROUND(SUMIF($AC$39:$AC$78,CONCATENATE(E16,"SI"),$AA$39:$AA$78)/12,2))</f>
        <v/>
      </c>
      <c r="R16" s="153"/>
      <c r="S16" s="153"/>
      <c r="T16" s="153"/>
      <c r="U16" s="153"/>
      <c r="V16" s="153"/>
      <c r="W16" s="153"/>
      <c r="X16" s="150" t="str">
        <f t="shared" ref="X16:X34" si="3">IF(X15="","",ROUND(SUMIF($AD$39:$AD$78,CONCATENATE(E16,"SI"),$AA$39:$AA$78)/12,2))</f>
        <v/>
      </c>
      <c r="Y16" s="152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47" t="str">
        <f t="shared" si="0"/>
        <v>Consultor/a especialista en Business Intelligence</v>
      </c>
      <c r="C17" s="147"/>
      <c r="D17" s="147"/>
      <c r="E17" s="102"/>
      <c r="F17" s="102"/>
      <c r="G17" s="102"/>
      <c r="H17" s="148"/>
      <c r="I17" s="149"/>
      <c r="J17" s="149"/>
      <c r="K17" s="149"/>
      <c r="L17" s="134" t="s">
        <v>54</v>
      </c>
      <c r="M17" s="150">
        <f t="shared" si="1"/>
        <v>0</v>
      </c>
      <c r="N17" s="151"/>
      <c r="O17" s="151"/>
      <c r="P17" s="152"/>
      <c r="Q17" s="153" t="str">
        <f t="shared" si="2"/>
        <v/>
      </c>
      <c r="R17" s="153"/>
      <c r="S17" s="153"/>
      <c r="T17" s="153"/>
      <c r="U17" s="153"/>
      <c r="V17" s="153"/>
      <c r="W17" s="153"/>
      <c r="X17" s="150" t="str">
        <f t="shared" si="3"/>
        <v/>
      </c>
      <c r="Y17" s="152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47" t="str">
        <f t="shared" si="0"/>
        <v>Consultor/a especialista en Business Intelligence</v>
      </c>
      <c r="C18" s="147"/>
      <c r="D18" s="147"/>
      <c r="E18" s="102"/>
      <c r="F18" s="102"/>
      <c r="G18" s="102"/>
      <c r="H18" s="148"/>
      <c r="I18" s="149"/>
      <c r="J18" s="149"/>
      <c r="K18" s="149"/>
      <c r="L18" s="134" t="s">
        <v>54</v>
      </c>
      <c r="M18" s="150">
        <f t="shared" si="1"/>
        <v>0</v>
      </c>
      <c r="N18" s="151"/>
      <c r="O18" s="151"/>
      <c r="P18" s="152"/>
      <c r="Q18" s="153" t="str">
        <f t="shared" si="2"/>
        <v/>
      </c>
      <c r="R18" s="153"/>
      <c r="S18" s="153"/>
      <c r="T18" s="153"/>
      <c r="U18" s="153"/>
      <c r="V18" s="153"/>
      <c r="W18" s="153"/>
      <c r="X18" s="150" t="str">
        <f t="shared" si="3"/>
        <v/>
      </c>
      <c r="Y18" s="152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47" t="str">
        <f t="shared" si="0"/>
        <v>Consultor/a especialista en Business Intelligence</v>
      </c>
      <c r="C19" s="147"/>
      <c r="D19" s="147"/>
      <c r="E19" s="102"/>
      <c r="F19" s="102"/>
      <c r="G19" s="102"/>
      <c r="H19" s="148"/>
      <c r="I19" s="149"/>
      <c r="J19" s="149"/>
      <c r="K19" s="149"/>
      <c r="L19" s="134" t="s">
        <v>54</v>
      </c>
      <c r="M19" s="150">
        <f t="shared" si="1"/>
        <v>0</v>
      </c>
      <c r="N19" s="151"/>
      <c r="O19" s="151"/>
      <c r="P19" s="152"/>
      <c r="Q19" s="153" t="str">
        <f t="shared" si="2"/>
        <v/>
      </c>
      <c r="R19" s="153"/>
      <c r="S19" s="153"/>
      <c r="T19" s="153"/>
      <c r="U19" s="153"/>
      <c r="V19" s="153"/>
      <c r="W19" s="153"/>
      <c r="X19" s="150" t="str">
        <f t="shared" si="3"/>
        <v/>
      </c>
      <c r="Y19" s="152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47" t="str">
        <f t="shared" si="0"/>
        <v>Consultor/a especialista en Business Intelligence</v>
      </c>
      <c r="C20" s="147"/>
      <c r="D20" s="147"/>
      <c r="E20" s="102"/>
      <c r="F20" s="102"/>
      <c r="G20" s="102"/>
      <c r="H20" s="148"/>
      <c r="I20" s="149"/>
      <c r="J20" s="149"/>
      <c r="K20" s="149"/>
      <c r="L20" s="134" t="s">
        <v>54</v>
      </c>
      <c r="M20" s="150">
        <f t="shared" si="1"/>
        <v>0</v>
      </c>
      <c r="N20" s="151"/>
      <c r="O20" s="151"/>
      <c r="P20" s="152"/>
      <c r="Q20" s="153" t="str">
        <f t="shared" si="2"/>
        <v/>
      </c>
      <c r="R20" s="153"/>
      <c r="S20" s="153"/>
      <c r="T20" s="153"/>
      <c r="U20" s="153"/>
      <c r="V20" s="153"/>
      <c r="W20" s="153"/>
      <c r="X20" s="150" t="str">
        <f t="shared" si="3"/>
        <v/>
      </c>
      <c r="Y20" s="152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47" t="str">
        <f t="shared" si="0"/>
        <v>Consultor/a especialista en Business Intelligence</v>
      </c>
      <c r="C21" s="147"/>
      <c r="D21" s="147"/>
      <c r="E21" s="102"/>
      <c r="F21" s="102"/>
      <c r="G21" s="102"/>
      <c r="H21" s="148"/>
      <c r="I21" s="149"/>
      <c r="J21" s="149"/>
      <c r="K21" s="149"/>
      <c r="L21" s="134" t="s">
        <v>54</v>
      </c>
      <c r="M21" s="150">
        <f t="shared" si="1"/>
        <v>0</v>
      </c>
      <c r="N21" s="151"/>
      <c r="O21" s="151"/>
      <c r="P21" s="152"/>
      <c r="Q21" s="153" t="str">
        <f t="shared" si="2"/>
        <v/>
      </c>
      <c r="R21" s="153"/>
      <c r="S21" s="153"/>
      <c r="T21" s="153"/>
      <c r="U21" s="153"/>
      <c r="V21" s="153"/>
      <c r="W21" s="153"/>
      <c r="X21" s="150" t="str">
        <f t="shared" si="3"/>
        <v/>
      </c>
      <c r="Y21" s="152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47" t="str">
        <f t="shared" si="0"/>
        <v>Consultor/a especialista en Business Intelligence</v>
      </c>
      <c r="C22" s="147"/>
      <c r="D22" s="147"/>
      <c r="E22" s="102"/>
      <c r="F22" s="102"/>
      <c r="G22" s="102"/>
      <c r="H22" s="148"/>
      <c r="I22" s="149"/>
      <c r="J22" s="149"/>
      <c r="K22" s="149"/>
      <c r="L22" s="134" t="s">
        <v>54</v>
      </c>
      <c r="M22" s="150">
        <f t="shared" si="1"/>
        <v>0</v>
      </c>
      <c r="N22" s="151"/>
      <c r="O22" s="151"/>
      <c r="P22" s="152"/>
      <c r="Q22" s="153" t="str">
        <f t="shared" si="2"/>
        <v/>
      </c>
      <c r="R22" s="153"/>
      <c r="S22" s="153"/>
      <c r="T22" s="153"/>
      <c r="U22" s="153"/>
      <c r="V22" s="153"/>
      <c r="W22" s="153"/>
      <c r="X22" s="150" t="str">
        <f t="shared" si="3"/>
        <v/>
      </c>
      <c r="Y22" s="152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47" t="str">
        <f t="shared" si="0"/>
        <v>Consultor/a especialista en Business Intelligence</v>
      </c>
      <c r="C23" s="147"/>
      <c r="D23" s="147"/>
      <c r="E23" s="102"/>
      <c r="F23" s="102"/>
      <c r="G23" s="102"/>
      <c r="H23" s="148"/>
      <c r="I23" s="149"/>
      <c r="J23" s="149"/>
      <c r="K23" s="149"/>
      <c r="L23" s="134" t="s">
        <v>54</v>
      </c>
      <c r="M23" s="150">
        <f t="shared" si="1"/>
        <v>0</v>
      </c>
      <c r="N23" s="151"/>
      <c r="O23" s="151"/>
      <c r="P23" s="152"/>
      <c r="Q23" s="153" t="str">
        <f t="shared" si="2"/>
        <v/>
      </c>
      <c r="R23" s="153"/>
      <c r="S23" s="153"/>
      <c r="T23" s="153"/>
      <c r="U23" s="153"/>
      <c r="V23" s="153"/>
      <c r="W23" s="153"/>
      <c r="X23" s="150" t="str">
        <f t="shared" si="3"/>
        <v/>
      </c>
      <c r="Y23" s="152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47" t="str">
        <f t="shared" si="0"/>
        <v>Consultor/a especialista en Business Intelligence</v>
      </c>
      <c r="C24" s="147"/>
      <c r="D24" s="147"/>
      <c r="E24" s="102"/>
      <c r="F24" s="102"/>
      <c r="G24" s="102"/>
      <c r="H24" s="148"/>
      <c r="I24" s="149"/>
      <c r="J24" s="149"/>
      <c r="K24" s="149"/>
      <c r="L24" s="134" t="s">
        <v>54</v>
      </c>
      <c r="M24" s="150">
        <f t="shared" si="1"/>
        <v>0</v>
      </c>
      <c r="N24" s="151"/>
      <c r="O24" s="151"/>
      <c r="P24" s="152"/>
      <c r="Q24" s="153" t="str">
        <f t="shared" si="2"/>
        <v/>
      </c>
      <c r="R24" s="153"/>
      <c r="S24" s="153"/>
      <c r="T24" s="153"/>
      <c r="U24" s="153"/>
      <c r="V24" s="153"/>
      <c r="W24" s="153"/>
      <c r="X24" s="150" t="str">
        <f t="shared" si="3"/>
        <v/>
      </c>
      <c r="Y24" s="152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47" t="str">
        <f t="shared" si="0"/>
        <v>Consultor/a especialista en Business Intelligence</v>
      </c>
      <c r="C25" s="147"/>
      <c r="D25" s="147"/>
      <c r="E25" s="102"/>
      <c r="F25" s="102"/>
      <c r="G25" s="102"/>
      <c r="H25" s="148"/>
      <c r="I25" s="149"/>
      <c r="J25" s="149"/>
      <c r="K25" s="149"/>
      <c r="L25" s="134" t="s">
        <v>54</v>
      </c>
      <c r="M25" s="150">
        <f t="shared" si="1"/>
        <v>0</v>
      </c>
      <c r="N25" s="151"/>
      <c r="O25" s="151"/>
      <c r="P25" s="152"/>
      <c r="Q25" s="153" t="str">
        <f t="shared" si="2"/>
        <v/>
      </c>
      <c r="R25" s="153"/>
      <c r="S25" s="153"/>
      <c r="T25" s="153"/>
      <c r="U25" s="153"/>
      <c r="V25" s="153"/>
      <c r="W25" s="153"/>
      <c r="X25" s="150" t="str">
        <f t="shared" si="3"/>
        <v/>
      </c>
      <c r="Y25" s="152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47" t="str">
        <f t="shared" si="0"/>
        <v>Consultor/a especialista en Business Intelligence</v>
      </c>
      <c r="C26" s="147"/>
      <c r="D26" s="147"/>
      <c r="E26" s="102"/>
      <c r="F26" s="102"/>
      <c r="G26" s="102"/>
      <c r="H26" s="148"/>
      <c r="I26" s="149"/>
      <c r="J26" s="149"/>
      <c r="K26" s="149"/>
      <c r="L26" s="134" t="s">
        <v>54</v>
      </c>
      <c r="M26" s="150">
        <f t="shared" si="1"/>
        <v>0</v>
      </c>
      <c r="N26" s="151"/>
      <c r="O26" s="151"/>
      <c r="P26" s="152"/>
      <c r="Q26" s="153" t="str">
        <f t="shared" si="2"/>
        <v/>
      </c>
      <c r="R26" s="153"/>
      <c r="S26" s="153"/>
      <c r="T26" s="153"/>
      <c r="U26" s="153"/>
      <c r="V26" s="153"/>
      <c r="W26" s="153"/>
      <c r="X26" s="150" t="str">
        <f t="shared" si="3"/>
        <v/>
      </c>
      <c r="Y26" s="152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47" t="str">
        <f t="shared" si="0"/>
        <v>Consultor/a especialista en Business Intelligence</v>
      </c>
      <c r="C27" s="147"/>
      <c r="D27" s="147"/>
      <c r="E27" s="102"/>
      <c r="F27" s="102"/>
      <c r="G27" s="102"/>
      <c r="H27" s="148"/>
      <c r="I27" s="149"/>
      <c r="J27" s="149"/>
      <c r="K27" s="149"/>
      <c r="L27" s="134" t="s">
        <v>54</v>
      </c>
      <c r="M27" s="150">
        <f t="shared" si="1"/>
        <v>0</v>
      </c>
      <c r="N27" s="151"/>
      <c r="O27" s="151"/>
      <c r="P27" s="152"/>
      <c r="Q27" s="153" t="str">
        <f t="shared" si="2"/>
        <v/>
      </c>
      <c r="R27" s="153"/>
      <c r="S27" s="153"/>
      <c r="T27" s="153"/>
      <c r="U27" s="153"/>
      <c r="V27" s="153"/>
      <c r="W27" s="153"/>
      <c r="X27" s="150" t="str">
        <f t="shared" si="3"/>
        <v/>
      </c>
      <c r="Y27" s="152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47" t="str">
        <f t="shared" si="0"/>
        <v>Consultor/a especialista en Business Intelligence</v>
      </c>
      <c r="C28" s="147"/>
      <c r="D28" s="147"/>
      <c r="E28" s="102"/>
      <c r="F28" s="102"/>
      <c r="G28" s="102"/>
      <c r="H28" s="148"/>
      <c r="I28" s="149"/>
      <c r="J28" s="149"/>
      <c r="K28" s="149"/>
      <c r="L28" s="134" t="s">
        <v>54</v>
      </c>
      <c r="M28" s="150">
        <f t="shared" si="1"/>
        <v>0</v>
      </c>
      <c r="N28" s="151"/>
      <c r="O28" s="151"/>
      <c r="P28" s="152"/>
      <c r="Q28" s="153" t="str">
        <f t="shared" si="2"/>
        <v/>
      </c>
      <c r="R28" s="153"/>
      <c r="S28" s="153"/>
      <c r="T28" s="153"/>
      <c r="U28" s="153"/>
      <c r="V28" s="153"/>
      <c r="W28" s="153"/>
      <c r="X28" s="150" t="str">
        <f t="shared" si="3"/>
        <v/>
      </c>
      <c r="Y28" s="152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47" t="str">
        <f t="shared" si="0"/>
        <v>Consultor/a especialista en Business Intelligence</v>
      </c>
      <c r="C29" s="147"/>
      <c r="D29" s="147"/>
      <c r="E29" s="102"/>
      <c r="F29" s="102"/>
      <c r="G29" s="102"/>
      <c r="H29" s="148"/>
      <c r="I29" s="149"/>
      <c r="J29" s="149"/>
      <c r="K29" s="149"/>
      <c r="L29" s="134" t="s">
        <v>54</v>
      </c>
      <c r="M29" s="150">
        <f t="shared" si="1"/>
        <v>0</v>
      </c>
      <c r="N29" s="151"/>
      <c r="O29" s="151"/>
      <c r="P29" s="152"/>
      <c r="Q29" s="153" t="str">
        <f t="shared" si="2"/>
        <v/>
      </c>
      <c r="R29" s="153"/>
      <c r="S29" s="153"/>
      <c r="T29" s="153"/>
      <c r="U29" s="153"/>
      <c r="V29" s="153"/>
      <c r="W29" s="153"/>
      <c r="X29" s="150" t="str">
        <f t="shared" si="3"/>
        <v/>
      </c>
      <c r="Y29" s="152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47" t="str">
        <f t="shared" si="0"/>
        <v>Consultor/a especialista en Business Intelligence</v>
      </c>
      <c r="C30" s="147"/>
      <c r="D30" s="147"/>
      <c r="E30" s="102"/>
      <c r="F30" s="102"/>
      <c r="G30" s="102"/>
      <c r="H30" s="148"/>
      <c r="I30" s="149"/>
      <c r="J30" s="149"/>
      <c r="K30" s="149"/>
      <c r="L30" s="134" t="s">
        <v>54</v>
      </c>
      <c r="M30" s="150">
        <f t="shared" si="1"/>
        <v>0</v>
      </c>
      <c r="N30" s="151"/>
      <c r="O30" s="151"/>
      <c r="P30" s="152"/>
      <c r="Q30" s="153" t="str">
        <f t="shared" si="2"/>
        <v/>
      </c>
      <c r="R30" s="153"/>
      <c r="S30" s="153"/>
      <c r="T30" s="153"/>
      <c r="U30" s="153"/>
      <c r="V30" s="153"/>
      <c r="W30" s="153"/>
      <c r="X30" s="150" t="str">
        <f t="shared" si="3"/>
        <v/>
      </c>
      <c r="Y30" s="152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47" t="str">
        <f t="shared" si="0"/>
        <v>Consultor/a especialista en Business Intelligence</v>
      </c>
      <c r="C31" s="147"/>
      <c r="D31" s="147"/>
      <c r="E31" s="102"/>
      <c r="F31" s="102"/>
      <c r="G31" s="102"/>
      <c r="H31" s="148"/>
      <c r="I31" s="149"/>
      <c r="J31" s="149"/>
      <c r="K31" s="149"/>
      <c r="L31" s="134" t="s">
        <v>54</v>
      </c>
      <c r="M31" s="150">
        <f t="shared" si="1"/>
        <v>0</v>
      </c>
      <c r="N31" s="151"/>
      <c r="O31" s="151"/>
      <c r="P31" s="152"/>
      <c r="Q31" s="153" t="str">
        <f t="shared" si="2"/>
        <v/>
      </c>
      <c r="R31" s="153"/>
      <c r="S31" s="153"/>
      <c r="T31" s="153"/>
      <c r="U31" s="153"/>
      <c r="V31" s="153"/>
      <c r="W31" s="153"/>
      <c r="X31" s="150" t="str">
        <f t="shared" si="3"/>
        <v/>
      </c>
      <c r="Y31" s="152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47" t="str">
        <f t="shared" si="0"/>
        <v>Consultor/a especialista en Business Intelligence</v>
      </c>
      <c r="C32" s="147"/>
      <c r="D32" s="147"/>
      <c r="E32" s="102"/>
      <c r="F32" s="102"/>
      <c r="G32" s="102"/>
      <c r="H32" s="148"/>
      <c r="I32" s="149"/>
      <c r="J32" s="149"/>
      <c r="K32" s="149"/>
      <c r="L32" s="134" t="s">
        <v>54</v>
      </c>
      <c r="M32" s="150">
        <f t="shared" si="1"/>
        <v>0</v>
      </c>
      <c r="N32" s="151"/>
      <c r="O32" s="151"/>
      <c r="P32" s="152"/>
      <c r="Q32" s="153" t="str">
        <f t="shared" si="2"/>
        <v/>
      </c>
      <c r="R32" s="153"/>
      <c r="S32" s="153"/>
      <c r="T32" s="153"/>
      <c r="U32" s="153"/>
      <c r="V32" s="153"/>
      <c r="W32" s="153"/>
      <c r="X32" s="150" t="str">
        <f t="shared" si="3"/>
        <v/>
      </c>
      <c r="Y32" s="152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47" t="str">
        <f t="shared" si="0"/>
        <v>Consultor/a especialista en Business Intelligence</v>
      </c>
      <c r="C33" s="147"/>
      <c r="D33" s="147"/>
      <c r="E33" s="102"/>
      <c r="F33" s="102"/>
      <c r="G33" s="102"/>
      <c r="H33" s="148"/>
      <c r="I33" s="149"/>
      <c r="J33" s="149"/>
      <c r="K33" s="149"/>
      <c r="L33" s="134" t="s">
        <v>54</v>
      </c>
      <c r="M33" s="150">
        <f t="shared" si="1"/>
        <v>0</v>
      </c>
      <c r="N33" s="151"/>
      <c r="O33" s="151"/>
      <c r="P33" s="152"/>
      <c r="Q33" s="153" t="str">
        <f t="shared" si="2"/>
        <v/>
      </c>
      <c r="R33" s="153"/>
      <c r="S33" s="153"/>
      <c r="T33" s="153"/>
      <c r="U33" s="153"/>
      <c r="V33" s="153"/>
      <c r="W33" s="153"/>
      <c r="X33" s="150" t="str">
        <f t="shared" si="3"/>
        <v/>
      </c>
      <c r="Y33" s="152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47" t="str">
        <f t="shared" si="0"/>
        <v>Consultor/a especialista en Business Intelligence</v>
      </c>
      <c r="C34" s="147"/>
      <c r="D34" s="147"/>
      <c r="E34" s="102"/>
      <c r="F34" s="102"/>
      <c r="G34" s="102"/>
      <c r="H34" s="148"/>
      <c r="I34" s="149"/>
      <c r="J34" s="149"/>
      <c r="K34" s="149"/>
      <c r="L34" s="134" t="s">
        <v>54</v>
      </c>
      <c r="M34" s="150">
        <f t="shared" si="1"/>
        <v>0</v>
      </c>
      <c r="N34" s="151"/>
      <c r="O34" s="151"/>
      <c r="P34" s="152"/>
      <c r="Q34" s="153" t="str">
        <f t="shared" si="2"/>
        <v/>
      </c>
      <c r="R34" s="153"/>
      <c r="S34" s="153"/>
      <c r="T34" s="153"/>
      <c r="U34" s="153"/>
      <c r="V34" s="153"/>
      <c r="W34" s="153"/>
      <c r="X34" s="150" t="str">
        <f t="shared" si="3"/>
        <v/>
      </c>
      <c r="Y34" s="152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56" t="s">
        <v>16</v>
      </c>
      <c r="C38" s="157"/>
      <c r="D38" s="157"/>
      <c r="E38" s="164" t="s">
        <v>17</v>
      </c>
      <c r="F38" s="164"/>
      <c r="G38" s="164"/>
      <c r="H38" s="164"/>
      <c r="I38" s="164"/>
      <c r="J38" s="164"/>
      <c r="K38" s="164"/>
      <c r="L38" s="164"/>
      <c r="M38" s="164"/>
      <c r="N38" s="20" t="s">
        <v>19</v>
      </c>
      <c r="O38" s="20" t="s">
        <v>14</v>
      </c>
      <c r="P38" s="20" t="str">
        <f>M14</f>
        <v>Experiència en la definició i construcció d’informes d’indicadors així com quadres de Comandament.</v>
      </c>
      <c r="Q38" s="165" t="str">
        <f>Q14</f>
        <v/>
      </c>
      <c r="R38" s="165"/>
      <c r="S38" s="165"/>
      <c r="T38" s="165"/>
      <c r="U38" s="165"/>
      <c r="V38" s="165"/>
      <c r="W38" s="133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66"/>
      <c r="C39" s="166"/>
      <c r="D39" s="166"/>
      <c r="E39" s="167"/>
      <c r="F39" s="168"/>
      <c r="G39" s="168"/>
      <c r="H39" s="168"/>
      <c r="I39" s="168"/>
      <c r="J39" s="168"/>
      <c r="K39" s="168"/>
      <c r="L39" s="168"/>
      <c r="M39" s="169"/>
      <c r="N39" s="108"/>
      <c r="O39" s="108"/>
      <c r="P39" s="134" t="s">
        <v>54</v>
      </c>
      <c r="Q39" s="166" t="s">
        <v>54</v>
      </c>
      <c r="R39" s="166"/>
      <c r="S39" s="166"/>
      <c r="T39" s="166"/>
      <c r="U39" s="166"/>
      <c r="V39" s="166"/>
      <c r="W39" s="134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66"/>
      <c r="C40" s="166"/>
      <c r="D40" s="166"/>
      <c r="E40" s="167"/>
      <c r="F40" s="168"/>
      <c r="G40" s="168"/>
      <c r="H40" s="168"/>
      <c r="I40" s="168"/>
      <c r="J40" s="168"/>
      <c r="K40" s="168"/>
      <c r="L40" s="168"/>
      <c r="M40" s="169"/>
      <c r="N40" s="108"/>
      <c r="O40" s="108"/>
      <c r="P40" s="134" t="s">
        <v>54</v>
      </c>
      <c r="Q40" s="166" t="s">
        <v>54</v>
      </c>
      <c r="R40" s="166"/>
      <c r="S40" s="166"/>
      <c r="T40" s="166"/>
      <c r="U40" s="166"/>
      <c r="V40" s="166"/>
      <c r="W40" s="134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66"/>
      <c r="C41" s="166"/>
      <c r="D41" s="166"/>
      <c r="E41" s="167"/>
      <c r="F41" s="168"/>
      <c r="G41" s="168"/>
      <c r="H41" s="168"/>
      <c r="I41" s="168"/>
      <c r="J41" s="168"/>
      <c r="K41" s="168"/>
      <c r="L41" s="168"/>
      <c r="M41" s="169"/>
      <c r="N41" s="108"/>
      <c r="O41" s="108"/>
      <c r="P41" s="134" t="s">
        <v>54</v>
      </c>
      <c r="Q41" s="166" t="s">
        <v>54</v>
      </c>
      <c r="R41" s="166"/>
      <c r="S41" s="166"/>
      <c r="T41" s="166"/>
      <c r="U41" s="166"/>
      <c r="V41" s="166"/>
      <c r="W41" s="134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66"/>
      <c r="C42" s="166"/>
      <c r="D42" s="166"/>
      <c r="E42" s="167"/>
      <c r="F42" s="168"/>
      <c r="G42" s="168"/>
      <c r="H42" s="168"/>
      <c r="I42" s="168"/>
      <c r="J42" s="168"/>
      <c r="K42" s="168"/>
      <c r="L42" s="168"/>
      <c r="M42" s="169"/>
      <c r="N42" s="108"/>
      <c r="O42" s="108"/>
      <c r="P42" s="134" t="s">
        <v>54</v>
      </c>
      <c r="Q42" s="166" t="s">
        <v>54</v>
      </c>
      <c r="R42" s="166"/>
      <c r="S42" s="166"/>
      <c r="T42" s="166"/>
      <c r="U42" s="166"/>
      <c r="V42" s="166"/>
      <c r="W42" s="134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66"/>
      <c r="C43" s="166"/>
      <c r="D43" s="166"/>
      <c r="E43" s="167"/>
      <c r="F43" s="168"/>
      <c r="G43" s="168"/>
      <c r="H43" s="168"/>
      <c r="I43" s="168"/>
      <c r="J43" s="168"/>
      <c r="K43" s="168"/>
      <c r="L43" s="168"/>
      <c r="M43" s="169"/>
      <c r="N43" s="108"/>
      <c r="O43" s="108"/>
      <c r="P43" s="134" t="s">
        <v>54</v>
      </c>
      <c r="Q43" s="166" t="s">
        <v>54</v>
      </c>
      <c r="R43" s="166"/>
      <c r="S43" s="166"/>
      <c r="T43" s="166"/>
      <c r="U43" s="166"/>
      <c r="V43" s="166"/>
      <c r="W43" s="134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66"/>
      <c r="C44" s="166"/>
      <c r="D44" s="166"/>
      <c r="E44" s="167"/>
      <c r="F44" s="168"/>
      <c r="G44" s="168"/>
      <c r="H44" s="168"/>
      <c r="I44" s="168"/>
      <c r="J44" s="168"/>
      <c r="K44" s="168"/>
      <c r="L44" s="168"/>
      <c r="M44" s="169"/>
      <c r="N44" s="108"/>
      <c r="O44" s="108"/>
      <c r="P44" s="134" t="s">
        <v>54</v>
      </c>
      <c r="Q44" s="166" t="s">
        <v>54</v>
      </c>
      <c r="R44" s="166"/>
      <c r="S44" s="166"/>
      <c r="T44" s="166"/>
      <c r="U44" s="166"/>
      <c r="V44" s="166"/>
      <c r="W44" s="134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66"/>
      <c r="C45" s="166"/>
      <c r="D45" s="166"/>
      <c r="E45" s="167"/>
      <c r="F45" s="168"/>
      <c r="G45" s="168"/>
      <c r="H45" s="168"/>
      <c r="I45" s="168"/>
      <c r="J45" s="168"/>
      <c r="K45" s="168"/>
      <c r="L45" s="168"/>
      <c r="M45" s="169"/>
      <c r="N45" s="108"/>
      <c r="O45" s="108"/>
      <c r="P45" s="134" t="s">
        <v>54</v>
      </c>
      <c r="Q45" s="166" t="s">
        <v>54</v>
      </c>
      <c r="R45" s="166"/>
      <c r="S45" s="166"/>
      <c r="T45" s="166"/>
      <c r="U45" s="166"/>
      <c r="V45" s="166"/>
      <c r="W45" s="134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66"/>
      <c r="C46" s="166"/>
      <c r="D46" s="166"/>
      <c r="E46" s="167"/>
      <c r="F46" s="168"/>
      <c r="G46" s="168"/>
      <c r="H46" s="168"/>
      <c r="I46" s="168"/>
      <c r="J46" s="168"/>
      <c r="K46" s="168"/>
      <c r="L46" s="168"/>
      <c r="M46" s="169"/>
      <c r="N46" s="108"/>
      <c r="O46" s="108"/>
      <c r="P46" s="134" t="s">
        <v>54</v>
      </c>
      <c r="Q46" s="166" t="s">
        <v>54</v>
      </c>
      <c r="R46" s="166"/>
      <c r="S46" s="166"/>
      <c r="T46" s="166"/>
      <c r="U46" s="166"/>
      <c r="V46" s="166"/>
      <c r="W46" s="134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66"/>
      <c r="C47" s="166"/>
      <c r="D47" s="166"/>
      <c r="E47" s="167"/>
      <c r="F47" s="168"/>
      <c r="G47" s="168"/>
      <c r="H47" s="168"/>
      <c r="I47" s="168"/>
      <c r="J47" s="168"/>
      <c r="K47" s="168"/>
      <c r="L47" s="168"/>
      <c r="M47" s="169"/>
      <c r="N47" s="108"/>
      <c r="O47" s="108"/>
      <c r="P47" s="134" t="s">
        <v>54</v>
      </c>
      <c r="Q47" s="166" t="s">
        <v>54</v>
      </c>
      <c r="R47" s="166"/>
      <c r="S47" s="166"/>
      <c r="T47" s="166"/>
      <c r="U47" s="166"/>
      <c r="V47" s="166"/>
      <c r="W47" s="134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66"/>
      <c r="C48" s="166"/>
      <c r="D48" s="166"/>
      <c r="E48" s="167"/>
      <c r="F48" s="168"/>
      <c r="G48" s="168"/>
      <c r="H48" s="168"/>
      <c r="I48" s="168"/>
      <c r="J48" s="168"/>
      <c r="K48" s="168"/>
      <c r="L48" s="168"/>
      <c r="M48" s="169"/>
      <c r="N48" s="108"/>
      <c r="O48" s="108"/>
      <c r="P48" s="134" t="s">
        <v>54</v>
      </c>
      <c r="Q48" s="166" t="s">
        <v>54</v>
      </c>
      <c r="R48" s="166"/>
      <c r="S48" s="166"/>
      <c r="T48" s="166"/>
      <c r="U48" s="166"/>
      <c r="V48" s="166"/>
      <c r="W48" s="134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66"/>
      <c r="C49" s="166"/>
      <c r="D49" s="166"/>
      <c r="E49" s="167"/>
      <c r="F49" s="168"/>
      <c r="G49" s="168"/>
      <c r="H49" s="168"/>
      <c r="I49" s="168"/>
      <c r="J49" s="168"/>
      <c r="K49" s="168"/>
      <c r="L49" s="168"/>
      <c r="M49" s="169"/>
      <c r="N49" s="108"/>
      <c r="O49" s="108"/>
      <c r="P49" s="134" t="s">
        <v>54</v>
      </c>
      <c r="Q49" s="166" t="s">
        <v>54</v>
      </c>
      <c r="R49" s="166"/>
      <c r="S49" s="166"/>
      <c r="T49" s="166"/>
      <c r="U49" s="166"/>
      <c r="V49" s="166"/>
      <c r="W49" s="134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66"/>
      <c r="C50" s="166"/>
      <c r="D50" s="166"/>
      <c r="E50" s="167"/>
      <c r="F50" s="168"/>
      <c r="G50" s="168"/>
      <c r="H50" s="168"/>
      <c r="I50" s="168"/>
      <c r="J50" s="168"/>
      <c r="K50" s="168"/>
      <c r="L50" s="168"/>
      <c r="M50" s="169"/>
      <c r="N50" s="108"/>
      <c r="O50" s="108"/>
      <c r="P50" s="134" t="s">
        <v>54</v>
      </c>
      <c r="Q50" s="166" t="s">
        <v>54</v>
      </c>
      <c r="R50" s="166"/>
      <c r="S50" s="166"/>
      <c r="T50" s="166"/>
      <c r="U50" s="166"/>
      <c r="V50" s="166"/>
      <c r="W50" s="134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66"/>
      <c r="C51" s="166"/>
      <c r="D51" s="166"/>
      <c r="E51" s="167"/>
      <c r="F51" s="168"/>
      <c r="G51" s="168"/>
      <c r="H51" s="168"/>
      <c r="I51" s="168"/>
      <c r="J51" s="168"/>
      <c r="K51" s="168"/>
      <c r="L51" s="168"/>
      <c r="M51" s="169"/>
      <c r="N51" s="108"/>
      <c r="O51" s="108"/>
      <c r="P51" s="134" t="s">
        <v>54</v>
      </c>
      <c r="Q51" s="166" t="s">
        <v>54</v>
      </c>
      <c r="R51" s="166"/>
      <c r="S51" s="166"/>
      <c r="T51" s="166"/>
      <c r="U51" s="166"/>
      <c r="V51" s="166"/>
      <c r="W51" s="134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66"/>
      <c r="C52" s="166"/>
      <c r="D52" s="166"/>
      <c r="E52" s="167"/>
      <c r="F52" s="168"/>
      <c r="G52" s="168"/>
      <c r="H52" s="168"/>
      <c r="I52" s="168"/>
      <c r="J52" s="168"/>
      <c r="K52" s="168"/>
      <c r="L52" s="168"/>
      <c r="M52" s="169"/>
      <c r="N52" s="108"/>
      <c r="O52" s="108"/>
      <c r="P52" s="134" t="s">
        <v>54</v>
      </c>
      <c r="Q52" s="166" t="s">
        <v>54</v>
      </c>
      <c r="R52" s="166"/>
      <c r="S52" s="166"/>
      <c r="T52" s="166"/>
      <c r="U52" s="166"/>
      <c r="V52" s="166"/>
      <c r="W52" s="134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66"/>
      <c r="C53" s="166"/>
      <c r="D53" s="166"/>
      <c r="E53" s="167"/>
      <c r="F53" s="168"/>
      <c r="G53" s="168"/>
      <c r="H53" s="168"/>
      <c r="I53" s="168"/>
      <c r="J53" s="168"/>
      <c r="K53" s="168"/>
      <c r="L53" s="168"/>
      <c r="M53" s="169"/>
      <c r="N53" s="108"/>
      <c r="O53" s="108"/>
      <c r="P53" s="134" t="s">
        <v>54</v>
      </c>
      <c r="Q53" s="166" t="s">
        <v>54</v>
      </c>
      <c r="R53" s="166"/>
      <c r="S53" s="166"/>
      <c r="T53" s="166"/>
      <c r="U53" s="166"/>
      <c r="V53" s="166"/>
      <c r="W53" s="134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66"/>
      <c r="C54" s="166"/>
      <c r="D54" s="166"/>
      <c r="E54" s="167"/>
      <c r="F54" s="168"/>
      <c r="G54" s="168"/>
      <c r="H54" s="168"/>
      <c r="I54" s="168"/>
      <c r="J54" s="168"/>
      <c r="K54" s="168"/>
      <c r="L54" s="168"/>
      <c r="M54" s="169"/>
      <c r="N54" s="108"/>
      <c r="O54" s="108"/>
      <c r="P54" s="134" t="s">
        <v>54</v>
      </c>
      <c r="Q54" s="166" t="s">
        <v>54</v>
      </c>
      <c r="R54" s="166"/>
      <c r="S54" s="166"/>
      <c r="T54" s="166"/>
      <c r="U54" s="166"/>
      <c r="V54" s="166"/>
      <c r="W54" s="134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66"/>
      <c r="C55" s="166"/>
      <c r="D55" s="166"/>
      <c r="E55" s="167"/>
      <c r="F55" s="168"/>
      <c r="G55" s="168"/>
      <c r="H55" s="168"/>
      <c r="I55" s="168"/>
      <c r="J55" s="168"/>
      <c r="K55" s="168"/>
      <c r="L55" s="168"/>
      <c r="M55" s="169"/>
      <c r="N55" s="108"/>
      <c r="O55" s="108"/>
      <c r="P55" s="134" t="s">
        <v>54</v>
      </c>
      <c r="Q55" s="166" t="s">
        <v>54</v>
      </c>
      <c r="R55" s="166"/>
      <c r="S55" s="166"/>
      <c r="T55" s="166"/>
      <c r="U55" s="166"/>
      <c r="V55" s="166"/>
      <c r="W55" s="134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66"/>
      <c r="C56" s="166"/>
      <c r="D56" s="166"/>
      <c r="E56" s="167"/>
      <c r="F56" s="168"/>
      <c r="G56" s="168"/>
      <c r="H56" s="168"/>
      <c r="I56" s="168"/>
      <c r="J56" s="168"/>
      <c r="K56" s="168"/>
      <c r="L56" s="168"/>
      <c r="M56" s="169"/>
      <c r="N56" s="108"/>
      <c r="O56" s="108"/>
      <c r="P56" s="134" t="s">
        <v>54</v>
      </c>
      <c r="Q56" s="166" t="s">
        <v>54</v>
      </c>
      <c r="R56" s="166"/>
      <c r="S56" s="166"/>
      <c r="T56" s="166"/>
      <c r="U56" s="166"/>
      <c r="V56" s="166"/>
      <c r="W56" s="134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66"/>
      <c r="C57" s="166"/>
      <c r="D57" s="166"/>
      <c r="E57" s="167"/>
      <c r="F57" s="168"/>
      <c r="G57" s="168"/>
      <c r="H57" s="168"/>
      <c r="I57" s="168"/>
      <c r="J57" s="168"/>
      <c r="K57" s="168"/>
      <c r="L57" s="168"/>
      <c r="M57" s="169"/>
      <c r="N57" s="108"/>
      <c r="O57" s="108"/>
      <c r="P57" s="134" t="s">
        <v>54</v>
      </c>
      <c r="Q57" s="166" t="s">
        <v>54</v>
      </c>
      <c r="R57" s="166"/>
      <c r="S57" s="166"/>
      <c r="T57" s="166"/>
      <c r="U57" s="166"/>
      <c r="V57" s="166"/>
      <c r="W57" s="134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66"/>
      <c r="C58" s="166"/>
      <c r="D58" s="166"/>
      <c r="E58" s="167"/>
      <c r="F58" s="168"/>
      <c r="G58" s="168"/>
      <c r="H58" s="168"/>
      <c r="I58" s="168"/>
      <c r="J58" s="168"/>
      <c r="K58" s="168"/>
      <c r="L58" s="168"/>
      <c r="M58" s="169"/>
      <c r="N58" s="108"/>
      <c r="O58" s="108"/>
      <c r="P58" s="134" t="s">
        <v>54</v>
      </c>
      <c r="Q58" s="166" t="s">
        <v>54</v>
      </c>
      <c r="R58" s="166"/>
      <c r="S58" s="166"/>
      <c r="T58" s="166"/>
      <c r="U58" s="166"/>
      <c r="V58" s="166"/>
      <c r="W58" s="134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66"/>
      <c r="C59" s="166"/>
      <c r="D59" s="166"/>
      <c r="E59" s="167"/>
      <c r="F59" s="168"/>
      <c r="G59" s="168"/>
      <c r="H59" s="168"/>
      <c r="I59" s="168"/>
      <c r="J59" s="168"/>
      <c r="K59" s="168"/>
      <c r="L59" s="168"/>
      <c r="M59" s="169"/>
      <c r="N59" s="108"/>
      <c r="O59" s="108"/>
      <c r="P59" s="134" t="s">
        <v>54</v>
      </c>
      <c r="Q59" s="166" t="s">
        <v>54</v>
      </c>
      <c r="R59" s="166"/>
      <c r="S59" s="166"/>
      <c r="T59" s="166"/>
      <c r="U59" s="166"/>
      <c r="V59" s="166"/>
      <c r="W59" s="134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66"/>
      <c r="C60" s="166"/>
      <c r="D60" s="166"/>
      <c r="E60" s="167"/>
      <c r="F60" s="168"/>
      <c r="G60" s="168"/>
      <c r="H60" s="168"/>
      <c r="I60" s="168"/>
      <c r="J60" s="168"/>
      <c r="K60" s="168"/>
      <c r="L60" s="168"/>
      <c r="M60" s="169"/>
      <c r="N60" s="108"/>
      <c r="O60" s="108"/>
      <c r="P60" s="134" t="s">
        <v>54</v>
      </c>
      <c r="Q60" s="166" t="s">
        <v>54</v>
      </c>
      <c r="R60" s="166"/>
      <c r="S60" s="166"/>
      <c r="T60" s="166"/>
      <c r="U60" s="166"/>
      <c r="V60" s="166"/>
      <c r="W60" s="134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66"/>
      <c r="C61" s="166"/>
      <c r="D61" s="166"/>
      <c r="E61" s="167"/>
      <c r="F61" s="168"/>
      <c r="G61" s="168"/>
      <c r="H61" s="168"/>
      <c r="I61" s="168"/>
      <c r="J61" s="168"/>
      <c r="K61" s="168"/>
      <c r="L61" s="168"/>
      <c r="M61" s="169"/>
      <c r="N61" s="108"/>
      <c r="O61" s="108"/>
      <c r="P61" s="134" t="s">
        <v>54</v>
      </c>
      <c r="Q61" s="166" t="s">
        <v>54</v>
      </c>
      <c r="R61" s="166"/>
      <c r="S61" s="166"/>
      <c r="T61" s="166"/>
      <c r="U61" s="166"/>
      <c r="V61" s="166"/>
      <c r="W61" s="134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66"/>
      <c r="C62" s="166"/>
      <c r="D62" s="166"/>
      <c r="E62" s="167"/>
      <c r="F62" s="168"/>
      <c r="G62" s="168"/>
      <c r="H62" s="168"/>
      <c r="I62" s="168"/>
      <c r="J62" s="168"/>
      <c r="K62" s="168"/>
      <c r="L62" s="168"/>
      <c r="M62" s="169"/>
      <c r="N62" s="108"/>
      <c r="O62" s="108"/>
      <c r="P62" s="134" t="s">
        <v>54</v>
      </c>
      <c r="Q62" s="166" t="s">
        <v>54</v>
      </c>
      <c r="R62" s="166"/>
      <c r="S62" s="166"/>
      <c r="T62" s="166"/>
      <c r="U62" s="166"/>
      <c r="V62" s="166"/>
      <c r="W62" s="134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66"/>
      <c r="C63" s="166"/>
      <c r="D63" s="166"/>
      <c r="E63" s="167"/>
      <c r="F63" s="168"/>
      <c r="G63" s="168"/>
      <c r="H63" s="168"/>
      <c r="I63" s="168"/>
      <c r="J63" s="168"/>
      <c r="K63" s="168"/>
      <c r="L63" s="168"/>
      <c r="M63" s="169"/>
      <c r="N63" s="108"/>
      <c r="O63" s="108"/>
      <c r="P63" s="134" t="s">
        <v>54</v>
      </c>
      <c r="Q63" s="166" t="s">
        <v>54</v>
      </c>
      <c r="R63" s="166"/>
      <c r="S63" s="166"/>
      <c r="T63" s="166"/>
      <c r="U63" s="166"/>
      <c r="V63" s="166"/>
      <c r="W63" s="134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66"/>
      <c r="C64" s="166"/>
      <c r="D64" s="166"/>
      <c r="E64" s="167"/>
      <c r="F64" s="168"/>
      <c r="G64" s="168"/>
      <c r="H64" s="168"/>
      <c r="I64" s="168"/>
      <c r="J64" s="168"/>
      <c r="K64" s="168"/>
      <c r="L64" s="168"/>
      <c r="M64" s="169"/>
      <c r="N64" s="108"/>
      <c r="O64" s="108"/>
      <c r="P64" s="134" t="s">
        <v>54</v>
      </c>
      <c r="Q64" s="166" t="s">
        <v>54</v>
      </c>
      <c r="R64" s="166"/>
      <c r="S64" s="166"/>
      <c r="T64" s="166"/>
      <c r="U64" s="166"/>
      <c r="V64" s="166"/>
      <c r="W64" s="134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66"/>
      <c r="C65" s="166"/>
      <c r="D65" s="166"/>
      <c r="E65" s="167"/>
      <c r="F65" s="168"/>
      <c r="G65" s="168"/>
      <c r="H65" s="168"/>
      <c r="I65" s="168"/>
      <c r="J65" s="168"/>
      <c r="K65" s="168"/>
      <c r="L65" s="168"/>
      <c r="M65" s="169"/>
      <c r="N65" s="108"/>
      <c r="O65" s="108"/>
      <c r="P65" s="134" t="s">
        <v>54</v>
      </c>
      <c r="Q65" s="166" t="s">
        <v>54</v>
      </c>
      <c r="R65" s="166"/>
      <c r="S65" s="166"/>
      <c r="T65" s="166"/>
      <c r="U65" s="166"/>
      <c r="V65" s="166"/>
      <c r="W65" s="134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66"/>
      <c r="C66" s="166"/>
      <c r="D66" s="166"/>
      <c r="E66" s="167"/>
      <c r="F66" s="168"/>
      <c r="G66" s="168"/>
      <c r="H66" s="168"/>
      <c r="I66" s="168"/>
      <c r="J66" s="168"/>
      <c r="K66" s="168"/>
      <c r="L66" s="168"/>
      <c r="M66" s="169"/>
      <c r="N66" s="108"/>
      <c r="O66" s="108"/>
      <c r="P66" s="134" t="s">
        <v>54</v>
      </c>
      <c r="Q66" s="166" t="s">
        <v>54</v>
      </c>
      <c r="R66" s="166"/>
      <c r="S66" s="166"/>
      <c r="T66" s="166"/>
      <c r="U66" s="166"/>
      <c r="V66" s="166"/>
      <c r="W66" s="134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66"/>
      <c r="C67" s="166"/>
      <c r="D67" s="166"/>
      <c r="E67" s="167"/>
      <c r="F67" s="168"/>
      <c r="G67" s="168"/>
      <c r="H67" s="168"/>
      <c r="I67" s="168"/>
      <c r="J67" s="168"/>
      <c r="K67" s="168"/>
      <c r="L67" s="168"/>
      <c r="M67" s="169"/>
      <c r="N67" s="108"/>
      <c r="O67" s="108"/>
      <c r="P67" s="134" t="s">
        <v>54</v>
      </c>
      <c r="Q67" s="166" t="s">
        <v>54</v>
      </c>
      <c r="R67" s="166"/>
      <c r="S67" s="166"/>
      <c r="T67" s="166"/>
      <c r="U67" s="166"/>
      <c r="V67" s="166"/>
      <c r="W67" s="134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66"/>
      <c r="C68" s="166"/>
      <c r="D68" s="166"/>
      <c r="E68" s="167"/>
      <c r="F68" s="168"/>
      <c r="G68" s="168"/>
      <c r="H68" s="168"/>
      <c r="I68" s="168"/>
      <c r="J68" s="168"/>
      <c r="K68" s="168"/>
      <c r="L68" s="168"/>
      <c r="M68" s="169"/>
      <c r="N68" s="108"/>
      <c r="O68" s="108"/>
      <c r="P68" s="134" t="s">
        <v>54</v>
      </c>
      <c r="Q68" s="166" t="s">
        <v>54</v>
      </c>
      <c r="R68" s="166"/>
      <c r="S68" s="166"/>
      <c r="T68" s="166"/>
      <c r="U68" s="166"/>
      <c r="V68" s="166"/>
      <c r="W68" s="134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66"/>
      <c r="C69" s="166"/>
      <c r="D69" s="166"/>
      <c r="E69" s="167"/>
      <c r="F69" s="168"/>
      <c r="G69" s="168"/>
      <c r="H69" s="168"/>
      <c r="I69" s="168"/>
      <c r="J69" s="168"/>
      <c r="K69" s="168"/>
      <c r="L69" s="168"/>
      <c r="M69" s="169"/>
      <c r="N69" s="108"/>
      <c r="O69" s="108"/>
      <c r="P69" s="134" t="s">
        <v>54</v>
      </c>
      <c r="Q69" s="166" t="s">
        <v>54</v>
      </c>
      <c r="R69" s="166"/>
      <c r="S69" s="166"/>
      <c r="T69" s="166"/>
      <c r="U69" s="166"/>
      <c r="V69" s="166"/>
      <c r="W69" s="134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66"/>
      <c r="C70" s="166"/>
      <c r="D70" s="166"/>
      <c r="E70" s="167"/>
      <c r="F70" s="168"/>
      <c r="G70" s="168"/>
      <c r="H70" s="168"/>
      <c r="I70" s="168"/>
      <c r="J70" s="168"/>
      <c r="K70" s="168"/>
      <c r="L70" s="168"/>
      <c r="M70" s="169"/>
      <c r="N70" s="108"/>
      <c r="O70" s="108"/>
      <c r="P70" s="134" t="s">
        <v>54</v>
      </c>
      <c r="Q70" s="166" t="s">
        <v>54</v>
      </c>
      <c r="R70" s="166"/>
      <c r="S70" s="166"/>
      <c r="T70" s="166"/>
      <c r="U70" s="166"/>
      <c r="V70" s="166"/>
      <c r="W70" s="134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66"/>
      <c r="C71" s="166"/>
      <c r="D71" s="166"/>
      <c r="E71" s="167"/>
      <c r="F71" s="168"/>
      <c r="G71" s="168"/>
      <c r="H71" s="168"/>
      <c r="I71" s="168"/>
      <c r="J71" s="168"/>
      <c r="K71" s="168"/>
      <c r="L71" s="168"/>
      <c r="M71" s="169"/>
      <c r="N71" s="108"/>
      <c r="O71" s="108"/>
      <c r="P71" s="134" t="s">
        <v>54</v>
      </c>
      <c r="Q71" s="166" t="s">
        <v>54</v>
      </c>
      <c r="R71" s="166"/>
      <c r="S71" s="166"/>
      <c r="T71" s="166"/>
      <c r="U71" s="166"/>
      <c r="V71" s="166"/>
      <c r="W71" s="134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66"/>
      <c r="C72" s="166"/>
      <c r="D72" s="166"/>
      <c r="E72" s="167"/>
      <c r="F72" s="168"/>
      <c r="G72" s="168"/>
      <c r="H72" s="168"/>
      <c r="I72" s="168"/>
      <c r="J72" s="168"/>
      <c r="K72" s="168"/>
      <c r="L72" s="168"/>
      <c r="M72" s="169"/>
      <c r="N72" s="108"/>
      <c r="O72" s="108"/>
      <c r="P72" s="134" t="s">
        <v>54</v>
      </c>
      <c r="Q72" s="166" t="s">
        <v>54</v>
      </c>
      <c r="R72" s="166"/>
      <c r="S72" s="166"/>
      <c r="T72" s="166"/>
      <c r="U72" s="166"/>
      <c r="V72" s="166"/>
      <c r="W72" s="134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66"/>
      <c r="C73" s="166"/>
      <c r="D73" s="166"/>
      <c r="E73" s="167"/>
      <c r="F73" s="168"/>
      <c r="G73" s="168"/>
      <c r="H73" s="168"/>
      <c r="I73" s="168"/>
      <c r="J73" s="168"/>
      <c r="K73" s="168"/>
      <c r="L73" s="168"/>
      <c r="M73" s="169"/>
      <c r="N73" s="108"/>
      <c r="O73" s="108"/>
      <c r="P73" s="134" t="s">
        <v>54</v>
      </c>
      <c r="Q73" s="166" t="s">
        <v>54</v>
      </c>
      <c r="R73" s="166"/>
      <c r="S73" s="166"/>
      <c r="T73" s="166"/>
      <c r="U73" s="166"/>
      <c r="V73" s="166"/>
      <c r="W73" s="134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66"/>
      <c r="C74" s="166"/>
      <c r="D74" s="166"/>
      <c r="E74" s="167"/>
      <c r="F74" s="168"/>
      <c r="G74" s="168"/>
      <c r="H74" s="168"/>
      <c r="I74" s="168"/>
      <c r="J74" s="168"/>
      <c r="K74" s="168"/>
      <c r="L74" s="168"/>
      <c r="M74" s="169"/>
      <c r="N74" s="108"/>
      <c r="O74" s="108"/>
      <c r="P74" s="134" t="s">
        <v>54</v>
      </c>
      <c r="Q74" s="166" t="s">
        <v>54</v>
      </c>
      <c r="R74" s="166"/>
      <c r="S74" s="166"/>
      <c r="T74" s="166"/>
      <c r="U74" s="166"/>
      <c r="V74" s="166"/>
      <c r="W74" s="134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66"/>
      <c r="C75" s="166"/>
      <c r="D75" s="166"/>
      <c r="E75" s="167"/>
      <c r="F75" s="168"/>
      <c r="G75" s="168"/>
      <c r="H75" s="168"/>
      <c r="I75" s="168"/>
      <c r="J75" s="168"/>
      <c r="K75" s="168"/>
      <c r="L75" s="168"/>
      <c r="M75" s="169"/>
      <c r="N75" s="108"/>
      <c r="O75" s="108"/>
      <c r="P75" s="134" t="s">
        <v>54</v>
      </c>
      <c r="Q75" s="166" t="s">
        <v>54</v>
      </c>
      <c r="R75" s="166"/>
      <c r="S75" s="166"/>
      <c r="T75" s="166"/>
      <c r="U75" s="166"/>
      <c r="V75" s="166"/>
      <c r="W75" s="134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66"/>
      <c r="C76" s="166"/>
      <c r="D76" s="166"/>
      <c r="E76" s="167"/>
      <c r="F76" s="168"/>
      <c r="G76" s="168"/>
      <c r="H76" s="168"/>
      <c r="I76" s="168"/>
      <c r="J76" s="168"/>
      <c r="K76" s="168"/>
      <c r="L76" s="168"/>
      <c r="M76" s="169"/>
      <c r="N76" s="108"/>
      <c r="O76" s="108"/>
      <c r="P76" s="134" t="s">
        <v>54</v>
      </c>
      <c r="Q76" s="166" t="s">
        <v>54</v>
      </c>
      <c r="R76" s="166"/>
      <c r="S76" s="166"/>
      <c r="T76" s="166"/>
      <c r="U76" s="166"/>
      <c r="V76" s="166"/>
      <c r="W76" s="134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66"/>
      <c r="C77" s="166"/>
      <c r="D77" s="166"/>
      <c r="E77" s="167"/>
      <c r="F77" s="168"/>
      <c r="G77" s="168"/>
      <c r="H77" s="168"/>
      <c r="I77" s="168"/>
      <c r="J77" s="168"/>
      <c r="K77" s="168"/>
      <c r="L77" s="168"/>
      <c r="M77" s="169"/>
      <c r="N77" s="108"/>
      <c r="O77" s="108"/>
      <c r="P77" s="134" t="s">
        <v>54</v>
      </c>
      <c r="Q77" s="166" t="s">
        <v>54</v>
      </c>
      <c r="R77" s="166"/>
      <c r="S77" s="166"/>
      <c r="T77" s="166"/>
      <c r="U77" s="166"/>
      <c r="V77" s="166"/>
      <c r="W77" s="134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112"/>
      <c r="O78" s="112"/>
      <c r="P78" s="134" t="s">
        <v>54</v>
      </c>
      <c r="Q78" s="166" t="s">
        <v>54</v>
      </c>
      <c r="R78" s="166"/>
      <c r="S78" s="166"/>
      <c r="T78" s="166"/>
      <c r="U78" s="166"/>
      <c r="V78" s="166"/>
      <c r="W78" s="134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112"/>
      <c r="O79" s="112"/>
      <c r="P79" s="134" t="s">
        <v>54</v>
      </c>
      <c r="Q79" s="166" t="s">
        <v>54</v>
      </c>
      <c r="R79" s="166"/>
      <c r="S79" s="166"/>
      <c r="T79" s="166"/>
      <c r="U79" s="166"/>
      <c r="V79" s="166"/>
      <c r="W79" s="134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112"/>
      <c r="O80" s="112"/>
      <c r="P80" s="134" t="s">
        <v>54</v>
      </c>
      <c r="Q80" s="166" t="s">
        <v>54</v>
      </c>
      <c r="R80" s="166"/>
      <c r="S80" s="166"/>
      <c r="T80" s="166"/>
      <c r="U80" s="166"/>
      <c r="V80" s="166"/>
      <c r="W80" s="134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112"/>
      <c r="O81" s="112"/>
      <c r="P81" s="134" t="s">
        <v>54</v>
      </c>
      <c r="Q81" s="166" t="s">
        <v>54</v>
      </c>
      <c r="R81" s="166"/>
      <c r="S81" s="166"/>
      <c r="T81" s="166"/>
      <c r="U81" s="166"/>
      <c r="V81" s="166"/>
      <c r="W81" s="134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112"/>
      <c r="O82" s="112"/>
      <c r="P82" s="134" t="s">
        <v>54</v>
      </c>
      <c r="Q82" s="166" t="s">
        <v>54</v>
      </c>
      <c r="R82" s="166"/>
      <c r="S82" s="166"/>
      <c r="T82" s="166"/>
      <c r="U82" s="166"/>
      <c r="V82" s="166"/>
      <c r="W82" s="134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112"/>
      <c r="O83" s="112"/>
      <c r="P83" s="134" t="s">
        <v>54</v>
      </c>
      <c r="Q83" s="166" t="s">
        <v>54</v>
      </c>
      <c r="R83" s="166"/>
      <c r="S83" s="166"/>
      <c r="T83" s="166"/>
      <c r="U83" s="166"/>
      <c r="V83" s="166"/>
      <c r="W83" s="134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0"/>
      <c r="C84" s="170"/>
      <c r="D84" s="170"/>
      <c r="E84" s="171"/>
      <c r="F84" s="172"/>
      <c r="G84" s="172"/>
      <c r="H84" s="172"/>
      <c r="I84" s="172"/>
      <c r="J84" s="172"/>
      <c r="K84" s="172"/>
      <c r="L84" s="172"/>
      <c r="M84" s="173"/>
      <c r="N84" s="112"/>
      <c r="O84" s="112"/>
      <c r="P84" s="134" t="s">
        <v>54</v>
      </c>
      <c r="Q84" s="166" t="s">
        <v>54</v>
      </c>
      <c r="R84" s="166"/>
      <c r="S84" s="166"/>
      <c r="T84" s="166"/>
      <c r="U84" s="166"/>
      <c r="V84" s="166"/>
      <c r="W84" s="134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112"/>
      <c r="O85" s="112"/>
      <c r="P85" s="134" t="s">
        <v>54</v>
      </c>
      <c r="Q85" s="166" t="s">
        <v>54</v>
      </c>
      <c r="R85" s="166"/>
      <c r="S85" s="166"/>
      <c r="T85" s="166"/>
      <c r="U85" s="166"/>
      <c r="V85" s="166"/>
      <c r="W85" s="134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0"/>
      <c r="C86" s="170"/>
      <c r="D86" s="170"/>
      <c r="E86" s="171"/>
      <c r="F86" s="172"/>
      <c r="G86" s="172"/>
      <c r="H86" s="172"/>
      <c r="I86" s="172"/>
      <c r="J86" s="172"/>
      <c r="K86" s="172"/>
      <c r="L86" s="172"/>
      <c r="M86" s="173"/>
      <c r="N86" s="112"/>
      <c r="O86" s="112"/>
      <c r="P86" s="134" t="s">
        <v>54</v>
      </c>
      <c r="Q86" s="166" t="s">
        <v>54</v>
      </c>
      <c r="R86" s="166"/>
      <c r="S86" s="166"/>
      <c r="T86" s="166"/>
      <c r="U86" s="166"/>
      <c r="V86" s="166"/>
      <c r="W86" s="134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112"/>
      <c r="O87" s="112"/>
      <c r="P87" s="134" t="s">
        <v>54</v>
      </c>
      <c r="Q87" s="166" t="s">
        <v>54</v>
      </c>
      <c r="R87" s="166"/>
      <c r="S87" s="166"/>
      <c r="T87" s="166"/>
      <c r="U87" s="166"/>
      <c r="V87" s="166"/>
      <c r="W87" s="134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0"/>
      <c r="C88" s="170"/>
      <c r="D88" s="170"/>
      <c r="E88" s="171"/>
      <c r="F88" s="172"/>
      <c r="G88" s="172"/>
      <c r="H88" s="172"/>
      <c r="I88" s="172"/>
      <c r="J88" s="172"/>
      <c r="K88" s="172"/>
      <c r="L88" s="172"/>
      <c r="M88" s="173"/>
      <c r="N88" s="112"/>
      <c r="O88" s="112"/>
      <c r="P88" s="134" t="s">
        <v>54</v>
      </c>
      <c r="Q88" s="166" t="s">
        <v>54</v>
      </c>
      <c r="R88" s="166"/>
      <c r="S88" s="166"/>
      <c r="T88" s="166"/>
      <c r="U88" s="166"/>
      <c r="V88" s="166"/>
      <c r="W88" s="134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112"/>
      <c r="O89" s="112"/>
      <c r="P89" s="134" t="s">
        <v>54</v>
      </c>
      <c r="Q89" s="166" t="s">
        <v>54</v>
      </c>
      <c r="R89" s="166"/>
      <c r="S89" s="166"/>
      <c r="T89" s="166"/>
      <c r="U89" s="166"/>
      <c r="V89" s="166"/>
      <c r="W89" s="134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0"/>
      <c r="C90" s="170"/>
      <c r="D90" s="170"/>
      <c r="E90" s="171"/>
      <c r="F90" s="172"/>
      <c r="G90" s="172"/>
      <c r="H90" s="172"/>
      <c r="I90" s="172"/>
      <c r="J90" s="172"/>
      <c r="K90" s="172"/>
      <c r="L90" s="172"/>
      <c r="M90" s="173"/>
      <c r="N90" s="112"/>
      <c r="O90" s="112"/>
      <c r="P90" s="134" t="s">
        <v>54</v>
      </c>
      <c r="Q90" s="166" t="s">
        <v>54</v>
      </c>
      <c r="R90" s="166"/>
      <c r="S90" s="166"/>
      <c r="T90" s="166"/>
      <c r="U90" s="166"/>
      <c r="V90" s="166"/>
      <c r="W90" s="134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112"/>
      <c r="O91" s="112"/>
      <c r="P91" s="134" t="s">
        <v>54</v>
      </c>
      <c r="Q91" s="166" t="s">
        <v>54</v>
      </c>
      <c r="R91" s="166"/>
      <c r="S91" s="166"/>
      <c r="T91" s="166"/>
      <c r="U91" s="166"/>
      <c r="V91" s="166"/>
      <c r="W91" s="134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0"/>
      <c r="C92" s="170"/>
      <c r="D92" s="170"/>
      <c r="E92" s="171"/>
      <c r="F92" s="172"/>
      <c r="G92" s="172"/>
      <c r="H92" s="172"/>
      <c r="I92" s="172"/>
      <c r="J92" s="172"/>
      <c r="K92" s="172"/>
      <c r="L92" s="172"/>
      <c r="M92" s="173"/>
      <c r="N92" s="112"/>
      <c r="O92" s="112"/>
      <c r="P92" s="134" t="s">
        <v>54</v>
      </c>
      <c r="Q92" s="166" t="s">
        <v>54</v>
      </c>
      <c r="R92" s="166"/>
      <c r="S92" s="166"/>
      <c r="T92" s="166"/>
      <c r="U92" s="166"/>
      <c r="V92" s="166"/>
      <c r="W92" s="134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0"/>
      <c r="C93" s="170"/>
      <c r="D93" s="170"/>
      <c r="E93" s="171"/>
      <c r="F93" s="172"/>
      <c r="G93" s="172"/>
      <c r="H93" s="172"/>
      <c r="I93" s="172"/>
      <c r="J93" s="172"/>
      <c r="K93" s="172"/>
      <c r="L93" s="172"/>
      <c r="M93" s="173"/>
      <c r="N93" s="112"/>
      <c r="O93" s="112"/>
      <c r="P93" s="134" t="s">
        <v>54</v>
      </c>
      <c r="Q93" s="166" t="s">
        <v>54</v>
      </c>
      <c r="R93" s="166"/>
      <c r="S93" s="166"/>
      <c r="T93" s="166"/>
      <c r="U93" s="166"/>
      <c r="V93" s="166"/>
      <c r="W93" s="134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08"/>
      <c r="O94" s="108"/>
      <c r="P94" s="134" t="s">
        <v>54</v>
      </c>
      <c r="Q94" s="166" t="s">
        <v>54</v>
      </c>
      <c r="R94" s="166"/>
      <c r="S94" s="166"/>
      <c r="T94" s="166"/>
      <c r="U94" s="166"/>
      <c r="V94" s="166"/>
      <c r="W94" s="134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0"/>
      <c r="C95" s="170"/>
      <c r="D95" s="170"/>
      <c r="E95" s="171"/>
      <c r="F95" s="172"/>
      <c r="G95" s="172"/>
      <c r="H95" s="172"/>
      <c r="I95" s="172"/>
      <c r="J95" s="172"/>
      <c r="K95" s="172"/>
      <c r="L95" s="172"/>
      <c r="M95" s="173"/>
      <c r="N95" s="112"/>
      <c r="O95" s="112"/>
      <c r="P95" s="134" t="s">
        <v>54</v>
      </c>
      <c r="Q95" s="166" t="s">
        <v>54</v>
      </c>
      <c r="R95" s="166"/>
      <c r="S95" s="166"/>
      <c r="T95" s="166"/>
      <c r="U95" s="166"/>
      <c r="V95" s="166"/>
      <c r="W95" s="134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08"/>
      <c r="O96" s="108"/>
      <c r="P96" s="134" t="s">
        <v>54</v>
      </c>
      <c r="Q96" s="166" t="s">
        <v>54</v>
      </c>
      <c r="R96" s="166"/>
      <c r="S96" s="166"/>
      <c r="T96" s="166"/>
      <c r="U96" s="166"/>
      <c r="V96" s="166"/>
      <c r="W96" s="134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0"/>
      <c r="C97" s="170"/>
      <c r="D97" s="170"/>
      <c r="E97" s="171"/>
      <c r="F97" s="172"/>
      <c r="G97" s="172"/>
      <c r="H97" s="172"/>
      <c r="I97" s="172"/>
      <c r="J97" s="172"/>
      <c r="K97" s="172"/>
      <c r="L97" s="172"/>
      <c r="M97" s="173"/>
      <c r="N97" s="112"/>
      <c r="O97" s="112"/>
      <c r="P97" s="134" t="s">
        <v>54</v>
      </c>
      <c r="Q97" s="166" t="s">
        <v>54</v>
      </c>
      <c r="R97" s="166"/>
      <c r="S97" s="166"/>
      <c r="T97" s="166"/>
      <c r="U97" s="166"/>
      <c r="V97" s="166"/>
      <c r="W97" s="134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08"/>
      <c r="O98" s="108"/>
      <c r="P98" s="134" t="s">
        <v>54</v>
      </c>
      <c r="Q98" s="166" t="s">
        <v>54</v>
      </c>
      <c r="R98" s="166"/>
      <c r="S98" s="166"/>
      <c r="T98" s="166"/>
      <c r="U98" s="166"/>
      <c r="V98" s="166"/>
      <c r="W98" s="134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0"/>
      <c r="C99" s="170"/>
      <c r="D99" s="170"/>
      <c r="E99" s="171"/>
      <c r="F99" s="172"/>
      <c r="G99" s="172"/>
      <c r="H99" s="172"/>
      <c r="I99" s="172"/>
      <c r="J99" s="172"/>
      <c r="K99" s="172"/>
      <c r="L99" s="172"/>
      <c r="M99" s="173"/>
      <c r="N99" s="112"/>
      <c r="O99" s="112"/>
      <c r="P99" s="134" t="s">
        <v>54</v>
      </c>
      <c r="Q99" s="166" t="s">
        <v>54</v>
      </c>
      <c r="R99" s="166"/>
      <c r="S99" s="166"/>
      <c r="T99" s="166"/>
      <c r="U99" s="166"/>
      <c r="V99" s="166"/>
      <c r="W99" s="134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08"/>
      <c r="O100" s="108"/>
      <c r="P100" s="134" t="s">
        <v>54</v>
      </c>
      <c r="Q100" s="166" t="s">
        <v>54</v>
      </c>
      <c r="R100" s="166"/>
      <c r="S100" s="166"/>
      <c r="T100" s="166"/>
      <c r="U100" s="166"/>
      <c r="V100" s="166"/>
      <c r="W100" s="134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0"/>
      <c r="C101" s="170"/>
      <c r="D101" s="170"/>
      <c r="E101" s="171"/>
      <c r="F101" s="172"/>
      <c r="G101" s="172"/>
      <c r="H101" s="172"/>
      <c r="I101" s="172"/>
      <c r="J101" s="172"/>
      <c r="K101" s="172"/>
      <c r="L101" s="172"/>
      <c r="M101" s="173"/>
      <c r="N101" s="112"/>
      <c r="O101" s="112"/>
      <c r="P101" s="134" t="s">
        <v>54</v>
      </c>
      <c r="Q101" s="166" t="s">
        <v>54</v>
      </c>
      <c r="R101" s="166"/>
      <c r="S101" s="166"/>
      <c r="T101" s="166"/>
      <c r="U101" s="166"/>
      <c r="V101" s="166"/>
      <c r="W101" s="134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08"/>
      <c r="O102" s="108"/>
      <c r="P102" s="134" t="s">
        <v>54</v>
      </c>
      <c r="Q102" s="166" t="s">
        <v>54</v>
      </c>
      <c r="R102" s="166"/>
      <c r="S102" s="166"/>
      <c r="T102" s="166"/>
      <c r="U102" s="166"/>
      <c r="V102" s="166"/>
      <c r="W102" s="134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08"/>
      <c r="O103" s="108"/>
      <c r="P103" s="134" t="s">
        <v>54</v>
      </c>
      <c r="Q103" s="166" t="s">
        <v>54</v>
      </c>
      <c r="R103" s="166"/>
      <c r="S103" s="166"/>
      <c r="T103" s="166"/>
      <c r="U103" s="166"/>
      <c r="V103" s="166"/>
      <c r="W103" s="134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19"/>
      <c r="O104" s="119"/>
      <c r="P104" s="174"/>
      <c r="Q104" s="174"/>
      <c r="R104" s="174"/>
      <c r="S104" s="174"/>
      <c r="T104" s="174"/>
      <c r="U104" s="174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19"/>
      <c r="O105" s="119"/>
      <c r="P105" s="174"/>
      <c r="Q105" s="174"/>
      <c r="R105" s="174"/>
      <c r="S105" s="174"/>
      <c r="T105" s="174"/>
      <c r="U105" s="174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19"/>
      <c r="O106" s="119"/>
      <c r="P106" s="174"/>
      <c r="Q106" s="174"/>
      <c r="R106" s="174"/>
      <c r="S106" s="174"/>
      <c r="T106" s="174"/>
      <c r="U106" s="174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19"/>
      <c r="O107" s="119"/>
      <c r="P107" s="174"/>
      <c r="Q107" s="174"/>
      <c r="R107" s="174"/>
      <c r="S107" s="174"/>
      <c r="T107" s="174"/>
      <c r="U107" s="174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19"/>
      <c r="O108" s="119"/>
      <c r="P108" s="174"/>
      <c r="Q108" s="174"/>
      <c r="R108" s="174"/>
      <c r="S108" s="174"/>
      <c r="T108" s="174"/>
      <c r="U108" s="174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19"/>
      <c r="O109" s="119"/>
      <c r="P109" s="174"/>
      <c r="Q109" s="174"/>
      <c r="R109" s="174"/>
      <c r="S109" s="174"/>
      <c r="T109" s="174"/>
      <c r="U109" s="174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19"/>
      <c r="O110" s="119"/>
      <c r="P110" s="174"/>
      <c r="Q110" s="174"/>
      <c r="R110" s="174"/>
      <c r="S110" s="174"/>
      <c r="T110" s="174"/>
      <c r="U110" s="174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19"/>
      <c r="O111" s="119"/>
      <c r="P111" s="174"/>
      <c r="Q111" s="174"/>
      <c r="R111" s="174"/>
      <c r="S111" s="174"/>
      <c r="T111" s="174"/>
      <c r="U111" s="174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19"/>
      <c r="O112" s="119"/>
      <c r="P112" s="174"/>
      <c r="Q112" s="174"/>
      <c r="R112" s="174"/>
      <c r="S112" s="174"/>
      <c r="T112" s="174"/>
      <c r="U112" s="174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19"/>
      <c r="O113" s="119"/>
      <c r="P113" s="174"/>
      <c r="Q113" s="174"/>
      <c r="R113" s="174"/>
      <c r="S113" s="174"/>
      <c r="T113" s="174"/>
      <c r="U113" s="174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19"/>
      <c r="O114" s="119"/>
      <c r="P114" s="174"/>
      <c r="Q114" s="174"/>
      <c r="R114" s="174"/>
      <c r="S114" s="174"/>
      <c r="T114" s="174"/>
      <c r="U114" s="174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19"/>
      <c r="O115" s="119"/>
      <c r="P115" s="174"/>
      <c r="Q115" s="174"/>
      <c r="R115" s="174"/>
      <c r="S115" s="174"/>
      <c r="T115" s="174"/>
      <c r="U115" s="174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19"/>
      <c r="O116" s="119"/>
      <c r="P116" s="174"/>
      <c r="Q116" s="174"/>
      <c r="R116" s="174"/>
      <c r="S116" s="174"/>
      <c r="T116" s="174"/>
      <c r="U116" s="174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19"/>
      <c r="O117" s="119"/>
      <c r="P117" s="174"/>
      <c r="Q117" s="174"/>
      <c r="R117" s="174"/>
      <c r="S117" s="174"/>
      <c r="T117" s="174"/>
      <c r="U117" s="174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19"/>
      <c r="O118" s="119"/>
      <c r="P118" s="174"/>
      <c r="Q118" s="174"/>
      <c r="R118" s="174"/>
      <c r="S118" s="174"/>
      <c r="T118" s="174"/>
      <c r="U118" s="174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19"/>
      <c r="O119" s="119"/>
      <c r="P119" s="174"/>
      <c r="Q119" s="174"/>
      <c r="R119" s="174"/>
      <c r="S119" s="174"/>
      <c r="T119" s="174"/>
      <c r="U119" s="174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19"/>
      <c r="O120" s="119"/>
      <c r="P120" s="174"/>
      <c r="Q120" s="174"/>
      <c r="R120" s="174"/>
      <c r="S120" s="174"/>
      <c r="T120" s="174"/>
      <c r="U120" s="174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19"/>
      <c r="O121" s="119"/>
      <c r="P121" s="174"/>
      <c r="Q121" s="174"/>
      <c r="R121" s="174"/>
      <c r="S121" s="174"/>
      <c r="T121" s="174"/>
      <c r="U121" s="174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4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19"/>
      <c r="O122" s="119"/>
      <c r="P122" s="174"/>
      <c r="Q122" s="174"/>
      <c r="R122" s="174"/>
      <c r="S122" s="174"/>
      <c r="T122" s="174"/>
      <c r="U122" s="174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19"/>
      <c r="O123" s="119"/>
      <c r="P123" s="174"/>
      <c r="Q123" s="174"/>
      <c r="R123" s="174"/>
      <c r="S123" s="174"/>
      <c r="T123" s="174"/>
      <c r="U123" s="174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4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19"/>
      <c r="O124" s="119"/>
      <c r="P124" s="174"/>
      <c r="Q124" s="174"/>
      <c r="R124" s="174"/>
      <c r="S124" s="174"/>
      <c r="T124" s="174"/>
      <c r="U124" s="174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19"/>
      <c r="O125" s="119"/>
      <c r="P125" s="174"/>
      <c r="Q125" s="174"/>
      <c r="R125" s="174"/>
      <c r="S125" s="174"/>
      <c r="T125" s="174"/>
      <c r="U125" s="174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19"/>
      <c r="O126" s="119"/>
      <c r="P126" s="174"/>
      <c r="Q126" s="174"/>
      <c r="R126" s="174"/>
      <c r="S126" s="174"/>
      <c r="T126" s="174"/>
      <c r="U126" s="174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4"/>
      <c r="C127" s="174"/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19"/>
      <c r="O127" s="119"/>
      <c r="P127" s="174"/>
      <c r="Q127" s="174"/>
      <c r="R127" s="174"/>
      <c r="S127" s="174"/>
      <c r="T127" s="174"/>
      <c r="U127" s="174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4"/>
      <c r="C128" s="174"/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19"/>
      <c r="O128" s="119"/>
      <c r="P128" s="174"/>
      <c r="Q128" s="174"/>
      <c r="R128" s="174"/>
      <c r="S128" s="174"/>
      <c r="T128" s="174"/>
      <c r="U128" s="174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4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19"/>
      <c r="O129" s="119"/>
      <c r="P129" s="174"/>
      <c r="Q129" s="174"/>
      <c r="R129" s="174"/>
      <c r="S129" s="174"/>
      <c r="T129" s="174"/>
      <c r="U129" s="174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19"/>
      <c r="O130" s="119"/>
      <c r="P130" s="174"/>
      <c r="Q130" s="174"/>
      <c r="R130" s="174"/>
      <c r="S130" s="174"/>
      <c r="T130" s="174"/>
      <c r="U130" s="174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4"/>
      <c r="C131" s="174"/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19"/>
      <c r="O131" s="119"/>
      <c r="P131" s="174"/>
      <c r="Q131" s="174"/>
      <c r="R131" s="174"/>
      <c r="S131" s="174"/>
      <c r="T131" s="174"/>
      <c r="U131" s="174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78"/>
      <c r="C136" s="179"/>
      <c r="D136" s="179"/>
      <c r="E136" s="137"/>
      <c r="F136" s="137"/>
      <c r="G136" s="137"/>
      <c r="H136" s="178"/>
      <c r="I136" s="178"/>
      <c r="J136" s="178"/>
      <c r="K136" s="178"/>
      <c r="L136" s="137"/>
      <c r="M136" s="178"/>
      <c r="N136" s="178"/>
      <c r="O136" s="178"/>
      <c r="P136" s="178"/>
      <c r="Q136" s="178"/>
      <c r="R136" s="137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75"/>
      <c r="C137" s="175"/>
      <c r="D137" s="175"/>
      <c r="E137" s="123"/>
      <c r="F137" s="123"/>
      <c r="G137" s="123"/>
      <c r="H137" s="176"/>
      <c r="I137" s="176"/>
      <c r="J137" s="176"/>
      <c r="K137" s="176"/>
      <c r="L137" s="135"/>
      <c r="M137" s="177"/>
      <c r="N137" s="177"/>
      <c r="O137" s="177"/>
      <c r="P137" s="177"/>
      <c r="Q137" s="177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75"/>
      <c r="C138" s="175"/>
      <c r="D138" s="175"/>
      <c r="E138" s="123"/>
      <c r="F138" s="123"/>
      <c r="G138" s="123"/>
      <c r="H138" s="176"/>
      <c r="I138" s="176"/>
      <c r="J138" s="176"/>
      <c r="K138" s="176"/>
      <c r="L138" s="135"/>
      <c r="M138" s="177"/>
      <c r="N138" s="177"/>
      <c r="O138" s="177"/>
      <c r="P138" s="177"/>
      <c r="Q138" s="177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75"/>
      <c r="C139" s="175"/>
      <c r="D139" s="175"/>
      <c r="E139" s="123"/>
      <c r="F139" s="123"/>
      <c r="G139" s="123"/>
      <c r="H139" s="176"/>
      <c r="I139" s="176"/>
      <c r="J139" s="176"/>
      <c r="K139" s="176"/>
      <c r="L139" s="135"/>
      <c r="M139" s="177"/>
      <c r="N139" s="177"/>
      <c r="O139" s="177"/>
      <c r="P139" s="177"/>
      <c r="Q139" s="177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75"/>
      <c r="C140" s="175"/>
      <c r="D140" s="175"/>
      <c r="E140" s="123"/>
      <c r="F140" s="123"/>
      <c r="G140" s="123"/>
      <c r="H140" s="176"/>
      <c r="I140" s="176"/>
      <c r="J140" s="176"/>
      <c r="K140" s="176"/>
      <c r="L140" s="135"/>
      <c r="M140" s="177"/>
      <c r="N140" s="177"/>
      <c r="O140" s="177"/>
      <c r="P140" s="177"/>
      <c r="Q140" s="177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75"/>
      <c r="C141" s="175"/>
      <c r="D141" s="175"/>
      <c r="E141" s="123"/>
      <c r="F141" s="123"/>
      <c r="G141" s="123"/>
      <c r="H141" s="176"/>
      <c r="I141" s="176"/>
      <c r="J141" s="176"/>
      <c r="K141" s="176"/>
      <c r="L141" s="135"/>
      <c r="M141" s="177"/>
      <c r="N141" s="177"/>
      <c r="O141" s="177"/>
      <c r="P141" s="177"/>
      <c r="Q141" s="177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75"/>
      <c r="C142" s="175"/>
      <c r="D142" s="175"/>
      <c r="E142" s="123"/>
      <c r="F142" s="123"/>
      <c r="G142" s="123"/>
      <c r="H142" s="176"/>
      <c r="I142" s="176"/>
      <c r="J142" s="176"/>
      <c r="K142" s="176"/>
      <c r="L142" s="135"/>
      <c r="M142" s="177"/>
      <c r="N142" s="177"/>
      <c r="O142" s="177"/>
      <c r="P142" s="177"/>
      <c r="Q142" s="177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75"/>
      <c r="C143" s="175"/>
      <c r="D143" s="175"/>
      <c r="E143" s="123"/>
      <c r="F143" s="123"/>
      <c r="G143" s="123"/>
      <c r="H143" s="176"/>
      <c r="I143" s="176"/>
      <c r="J143" s="176"/>
      <c r="K143" s="176"/>
      <c r="L143" s="135"/>
      <c r="M143" s="177"/>
      <c r="N143" s="177"/>
      <c r="O143" s="177"/>
      <c r="P143" s="177"/>
      <c r="Q143" s="177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75"/>
      <c r="C144" s="175"/>
      <c r="D144" s="175"/>
      <c r="E144" s="123"/>
      <c r="F144" s="123"/>
      <c r="G144" s="123"/>
      <c r="H144" s="176"/>
      <c r="I144" s="176"/>
      <c r="J144" s="176"/>
      <c r="K144" s="176"/>
      <c r="L144" s="135"/>
      <c r="M144" s="177"/>
      <c r="N144" s="177"/>
      <c r="O144" s="177"/>
      <c r="P144" s="177"/>
      <c r="Q144" s="177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75"/>
      <c r="C145" s="175"/>
      <c r="D145" s="175"/>
      <c r="E145" s="123"/>
      <c r="F145" s="123"/>
      <c r="G145" s="123"/>
      <c r="H145" s="176"/>
      <c r="I145" s="176"/>
      <c r="J145" s="176"/>
      <c r="K145" s="176"/>
      <c r="L145" s="135"/>
      <c r="M145" s="177"/>
      <c r="N145" s="177"/>
      <c r="O145" s="177"/>
      <c r="P145" s="177"/>
      <c r="Q145" s="177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78"/>
      <c r="C148" s="179"/>
      <c r="D148" s="179"/>
      <c r="E148" s="180"/>
      <c r="F148" s="180"/>
      <c r="G148" s="180"/>
      <c r="H148" s="180"/>
      <c r="I148" s="180"/>
      <c r="J148" s="180"/>
      <c r="K148" s="180"/>
      <c r="L148" s="180"/>
      <c r="M148" s="180"/>
      <c r="N148" s="137"/>
      <c r="O148" s="137"/>
      <c r="P148" s="178"/>
      <c r="Q148" s="178"/>
      <c r="R148" s="178"/>
      <c r="S148" s="178"/>
      <c r="T148" s="178"/>
      <c r="U148" s="178"/>
      <c r="V148" s="137"/>
      <c r="W148" s="137"/>
      <c r="X148" s="137"/>
      <c r="Y148" s="137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4"/>
      <c r="C149" s="174"/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19"/>
      <c r="O149" s="135"/>
      <c r="P149" s="174"/>
      <c r="Q149" s="174"/>
      <c r="R149" s="174"/>
      <c r="S149" s="174"/>
      <c r="T149" s="174"/>
      <c r="U149" s="174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4"/>
      <c r="C150" s="174"/>
      <c r="D150" s="174"/>
      <c r="E150" s="174"/>
      <c r="F150" s="174"/>
      <c r="G150" s="174"/>
      <c r="H150" s="174"/>
      <c r="I150" s="174"/>
      <c r="J150" s="174"/>
      <c r="K150" s="174"/>
      <c r="L150" s="174"/>
      <c r="M150" s="174"/>
      <c r="N150" s="119"/>
      <c r="O150" s="135"/>
      <c r="P150" s="174"/>
      <c r="Q150" s="174"/>
      <c r="R150" s="174"/>
      <c r="S150" s="174"/>
      <c r="T150" s="174"/>
      <c r="U150" s="174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4"/>
      <c r="C151" s="174"/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19"/>
      <c r="O151" s="135"/>
      <c r="P151" s="174"/>
      <c r="Q151" s="174"/>
      <c r="R151" s="174"/>
      <c r="S151" s="174"/>
      <c r="T151" s="174"/>
      <c r="U151" s="174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4"/>
      <c r="C152" s="174"/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19"/>
      <c r="O152" s="135"/>
      <c r="P152" s="174"/>
      <c r="Q152" s="174"/>
      <c r="R152" s="174"/>
      <c r="S152" s="174"/>
      <c r="T152" s="174"/>
      <c r="U152" s="174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4"/>
      <c r="C153" s="174"/>
      <c r="D153" s="174"/>
      <c r="E153" s="174"/>
      <c r="F153" s="174"/>
      <c r="G153" s="174"/>
      <c r="H153" s="174"/>
      <c r="I153" s="174"/>
      <c r="J153" s="174"/>
      <c r="K153" s="174"/>
      <c r="L153" s="174"/>
      <c r="M153" s="174"/>
      <c r="N153" s="119"/>
      <c r="O153" s="135"/>
      <c r="P153" s="174"/>
      <c r="Q153" s="174"/>
      <c r="R153" s="174"/>
      <c r="S153" s="174"/>
      <c r="T153" s="174"/>
      <c r="U153" s="174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4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19"/>
      <c r="O154" s="135"/>
      <c r="P154" s="174"/>
      <c r="Q154" s="174"/>
      <c r="R154" s="174"/>
      <c r="S154" s="174"/>
      <c r="T154" s="174"/>
      <c r="U154" s="174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4"/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19"/>
      <c r="O155" s="135"/>
      <c r="P155" s="174"/>
      <c r="Q155" s="174"/>
      <c r="R155" s="174"/>
      <c r="S155" s="174"/>
      <c r="T155" s="174"/>
      <c r="U155" s="174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19"/>
      <c r="O156" s="135"/>
      <c r="P156" s="174"/>
      <c r="Q156" s="174"/>
      <c r="R156" s="174"/>
      <c r="S156" s="174"/>
      <c r="T156" s="174"/>
      <c r="U156" s="174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4"/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19"/>
      <c r="O157" s="135"/>
      <c r="P157" s="174"/>
      <c r="Q157" s="174"/>
      <c r="R157" s="174"/>
      <c r="S157" s="174"/>
      <c r="T157" s="174"/>
      <c r="U157" s="174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19"/>
      <c r="O158" s="135"/>
      <c r="P158" s="174"/>
      <c r="Q158" s="174"/>
      <c r="R158" s="174"/>
      <c r="S158" s="174"/>
      <c r="T158" s="174"/>
      <c r="U158" s="174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4"/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19"/>
      <c r="O159" s="135"/>
      <c r="P159" s="174"/>
      <c r="Q159" s="174"/>
      <c r="R159" s="174"/>
      <c r="S159" s="174"/>
      <c r="T159" s="174"/>
      <c r="U159" s="174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19"/>
      <c r="O160" s="135"/>
      <c r="P160" s="174"/>
      <c r="Q160" s="174"/>
      <c r="R160" s="174"/>
      <c r="S160" s="174"/>
      <c r="T160" s="174"/>
      <c r="U160" s="174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4"/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19"/>
      <c r="O161" s="135"/>
      <c r="P161" s="174"/>
      <c r="Q161" s="174"/>
      <c r="R161" s="174"/>
      <c r="S161" s="174"/>
      <c r="T161" s="174"/>
      <c r="U161" s="174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19"/>
      <c r="O162" s="135"/>
      <c r="P162" s="174"/>
      <c r="Q162" s="174"/>
      <c r="R162" s="174"/>
      <c r="S162" s="174"/>
      <c r="T162" s="174"/>
      <c r="U162" s="174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4"/>
      <c r="C163" s="174"/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19"/>
      <c r="O163" s="135"/>
      <c r="P163" s="174"/>
      <c r="Q163" s="174"/>
      <c r="R163" s="174"/>
      <c r="S163" s="174"/>
      <c r="T163" s="174"/>
      <c r="U163" s="174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19"/>
      <c r="O164" s="135"/>
      <c r="P164" s="174"/>
      <c r="Q164" s="174"/>
      <c r="R164" s="174"/>
      <c r="S164" s="174"/>
      <c r="T164" s="174"/>
      <c r="U164" s="174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19"/>
      <c r="O165" s="135"/>
      <c r="P165" s="174"/>
      <c r="Q165" s="174"/>
      <c r="R165" s="174"/>
      <c r="S165" s="174"/>
      <c r="T165" s="174"/>
      <c r="U165" s="174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19"/>
      <c r="O166" s="135"/>
      <c r="P166" s="174"/>
      <c r="Q166" s="174"/>
      <c r="R166" s="174"/>
      <c r="S166" s="174"/>
      <c r="T166" s="174"/>
      <c r="U166" s="174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19"/>
      <c r="O167" s="135"/>
      <c r="P167" s="174"/>
      <c r="Q167" s="174"/>
      <c r="R167" s="174"/>
      <c r="S167" s="174"/>
      <c r="T167" s="174"/>
      <c r="U167" s="174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19"/>
      <c r="O168" s="135"/>
      <c r="P168" s="174"/>
      <c r="Q168" s="174"/>
      <c r="R168" s="174"/>
      <c r="S168" s="174"/>
      <c r="T168" s="174"/>
      <c r="U168" s="174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19"/>
      <c r="O169" s="135"/>
      <c r="P169" s="174"/>
      <c r="Q169" s="174"/>
      <c r="R169" s="174"/>
      <c r="S169" s="174"/>
      <c r="T169" s="174"/>
      <c r="U169" s="174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19"/>
      <c r="O170" s="135"/>
      <c r="P170" s="174"/>
      <c r="Q170" s="174"/>
      <c r="R170" s="174"/>
      <c r="S170" s="174"/>
      <c r="T170" s="174"/>
      <c r="U170" s="174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4"/>
      <c r="C171" s="174"/>
      <c r="D171" s="174"/>
      <c r="E171" s="174"/>
      <c r="F171" s="174"/>
      <c r="G171" s="174"/>
      <c r="H171" s="174"/>
      <c r="I171" s="174"/>
      <c r="J171" s="174"/>
      <c r="K171" s="174"/>
      <c r="L171" s="174"/>
      <c r="M171" s="174"/>
      <c r="N171" s="119"/>
      <c r="O171" s="135"/>
      <c r="P171" s="174"/>
      <c r="Q171" s="174"/>
      <c r="R171" s="174"/>
      <c r="S171" s="174"/>
      <c r="T171" s="174"/>
      <c r="U171" s="174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4"/>
      <c r="C172" s="174"/>
      <c r="D172" s="174"/>
      <c r="E172" s="174"/>
      <c r="F172" s="174"/>
      <c r="G172" s="174"/>
      <c r="H172" s="174"/>
      <c r="I172" s="174"/>
      <c r="J172" s="174"/>
      <c r="K172" s="174"/>
      <c r="L172" s="174"/>
      <c r="M172" s="174"/>
      <c r="N172" s="119"/>
      <c r="O172" s="135"/>
      <c r="P172" s="174"/>
      <c r="Q172" s="174"/>
      <c r="R172" s="174"/>
      <c r="S172" s="174"/>
      <c r="T172" s="174"/>
      <c r="U172" s="174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4"/>
      <c r="C173" s="174"/>
      <c r="D173" s="174"/>
      <c r="E173" s="174"/>
      <c r="F173" s="174"/>
      <c r="G173" s="174"/>
      <c r="H173" s="174"/>
      <c r="I173" s="174"/>
      <c r="J173" s="174"/>
      <c r="K173" s="174"/>
      <c r="L173" s="174"/>
      <c r="M173" s="174"/>
      <c r="N173" s="119"/>
      <c r="O173" s="135"/>
      <c r="P173" s="174"/>
      <c r="Q173" s="174"/>
      <c r="R173" s="174"/>
      <c r="S173" s="174"/>
      <c r="T173" s="174"/>
      <c r="U173" s="174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19"/>
      <c r="O174" s="135"/>
      <c r="P174" s="174"/>
      <c r="Q174" s="174"/>
      <c r="R174" s="174"/>
      <c r="S174" s="174"/>
      <c r="T174" s="174"/>
      <c r="U174" s="174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19"/>
      <c r="O175" s="135"/>
      <c r="P175" s="174"/>
      <c r="Q175" s="174"/>
      <c r="R175" s="174"/>
      <c r="S175" s="174"/>
      <c r="T175" s="174"/>
      <c r="U175" s="174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19"/>
      <c r="O176" s="135"/>
      <c r="P176" s="174"/>
      <c r="Q176" s="174"/>
      <c r="R176" s="174"/>
      <c r="S176" s="174"/>
      <c r="T176" s="174"/>
      <c r="U176" s="174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4"/>
      <c r="C177" s="174"/>
      <c r="D177" s="174"/>
      <c r="E177" s="174"/>
      <c r="F177" s="174"/>
      <c r="G177" s="174"/>
      <c r="H177" s="174"/>
      <c r="I177" s="174"/>
      <c r="J177" s="174"/>
      <c r="K177" s="174"/>
      <c r="L177" s="174"/>
      <c r="M177" s="174"/>
      <c r="N177" s="119"/>
      <c r="O177" s="135"/>
      <c r="P177" s="174"/>
      <c r="Q177" s="174"/>
      <c r="R177" s="174"/>
      <c r="S177" s="174"/>
      <c r="T177" s="174"/>
      <c r="U177" s="174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4"/>
      <c r="C178" s="174"/>
      <c r="D178" s="174"/>
      <c r="E178" s="174"/>
      <c r="F178" s="174"/>
      <c r="G178" s="174"/>
      <c r="H178" s="174"/>
      <c r="I178" s="174"/>
      <c r="J178" s="174"/>
      <c r="K178" s="174"/>
      <c r="L178" s="174"/>
      <c r="M178" s="174"/>
      <c r="N178" s="119"/>
      <c r="O178" s="135"/>
      <c r="P178" s="174"/>
      <c r="Q178" s="174"/>
      <c r="R178" s="174"/>
      <c r="S178" s="174"/>
      <c r="T178" s="174"/>
      <c r="U178" s="174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4"/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19"/>
      <c r="O179" s="135"/>
      <c r="P179" s="174"/>
      <c r="Q179" s="174"/>
      <c r="R179" s="174"/>
      <c r="S179" s="174"/>
      <c r="T179" s="174"/>
      <c r="U179" s="174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4"/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19"/>
      <c r="O180" s="135"/>
      <c r="P180" s="174"/>
      <c r="Q180" s="174"/>
      <c r="R180" s="174"/>
      <c r="S180" s="174"/>
      <c r="T180" s="174"/>
      <c r="U180" s="174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4"/>
      <c r="C181" s="174"/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19"/>
      <c r="O181" s="135"/>
      <c r="P181" s="174"/>
      <c r="Q181" s="174"/>
      <c r="R181" s="174"/>
      <c r="S181" s="174"/>
      <c r="T181" s="174"/>
      <c r="U181" s="174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4"/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19"/>
      <c r="O182" s="135"/>
      <c r="P182" s="174"/>
      <c r="Q182" s="174"/>
      <c r="R182" s="174"/>
      <c r="S182" s="174"/>
      <c r="T182" s="174"/>
      <c r="U182" s="174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4"/>
      <c r="C183" s="174"/>
      <c r="D183" s="174"/>
      <c r="E183" s="174"/>
      <c r="F183" s="174"/>
      <c r="G183" s="174"/>
      <c r="H183" s="174"/>
      <c r="I183" s="174"/>
      <c r="J183" s="174"/>
      <c r="K183" s="174"/>
      <c r="L183" s="174"/>
      <c r="M183" s="174"/>
      <c r="N183" s="119"/>
      <c r="O183" s="135"/>
      <c r="P183" s="174"/>
      <c r="Q183" s="174"/>
      <c r="R183" s="174"/>
      <c r="S183" s="174"/>
      <c r="T183" s="174"/>
      <c r="U183" s="174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4"/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19"/>
      <c r="O184" s="135"/>
      <c r="P184" s="174"/>
      <c r="Q184" s="174"/>
      <c r="R184" s="174"/>
      <c r="S184" s="174"/>
      <c r="T184" s="174"/>
      <c r="U184" s="174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4"/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19"/>
      <c r="O185" s="135"/>
      <c r="P185" s="174"/>
      <c r="Q185" s="174"/>
      <c r="R185" s="174"/>
      <c r="S185" s="174"/>
      <c r="T185" s="174"/>
      <c r="U185" s="174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19"/>
      <c r="O186" s="135"/>
      <c r="P186" s="174"/>
      <c r="Q186" s="174"/>
      <c r="R186" s="174"/>
      <c r="S186" s="174"/>
      <c r="T186" s="174"/>
      <c r="U186" s="174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4"/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19"/>
      <c r="O187" s="135"/>
      <c r="P187" s="174"/>
      <c r="Q187" s="174"/>
      <c r="R187" s="174"/>
      <c r="S187" s="174"/>
      <c r="T187" s="174"/>
      <c r="U187" s="174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19"/>
      <c r="O188" s="135"/>
      <c r="P188" s="174"/>
      <c r="Q188" s="174"/>
      <c r="R188" s="174"/>
      <c r="S188" s="174"/>
      <c r="T188" s="174"/>
      <c r="U188" s="174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78"/>
      <c r="C193" s="179"/>
      <c r="D193" s="179"/>
      <c r="E193" s="137"/>
      <c r="F193" s="137"/>
      <c r="G193" s="137"/>
      <c r="H193" s="178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137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75"/>
      <c r="C194" s="175"/>
      <c r="D194" s="175"/>
      <c r="E194" s="123"/>
      <c r="F194" s="123"/>
      <c r="G194" s="123"/>
      <c r="H194" s="176"/>
      <c r="I194" s="176"/>
      <c r="J194" s="176"/>
      <c r="K194" s="176"/>
      <c r="L194" s="177"/>
      <c r="M194" s="177"/>
      <c r="N194" s="177"/>
      <c r="O194" s="177"/>
      <c r="P194" s="177"/>
      <c r="Q194" s="177"/>
      <c r="R194" s="177"/>
      <c r="S194" s="177"/>
      <c r="T194" s="177"/>
      <c r="U194" s="177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75"/>
      <c r="C195" s="175"/>
      <c r="D195" s="175"/>
      <c r="E195" s="123"/>
      <c r="F195" s="123"/>
      <c r="G195" s="123"/>
      <c r="H195" s="176"/>
      <c r="I195" s="176"/>
      <c r="J195" s="176"/>
      <c r="K195" s="176"/>
      <c r="L195" s="177"/>
      <c r="M195" s="177"/>
      <c r="N195" s="177"/>
      <c r="O195" s="177"/>
      <c r="P195" s="177"/>
      <c r="Q195" s="177"/>
      <c r="R195" s="177"/>
      <c r="S195" s="177"/>
      <c r="T195" s="177"/>
      <c r="U195" s="177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75"/>
      <c r="C196" s="175"/>
      <c r="D196" s="175"/>
      <c r="E196" s="123"/>
      <c r="F196" s="123"/>
      <c r="G196" s="123"/>
      <c r="H196" s="176"/>
      <c r="I196" s="176"/>
      <c r="J196" s="176"/>
      <c r="K196" s="176"/>
      <c r="L196" s="177"/>
      <c r="M196" s="177"/>
      <c r="N196" s="177"/>
      <c r="O196" s="177"/>
      <c r="P196" s="177"/>
      <c r="Q196" s="177"/>
      <c r="R196" s="177"/>
      <c r="S196" s="177"/>
      <c r="T196" s="177"/>
      <c r="U196" s="177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75"/>
      <c r="C197" s="175"/>
      <c r="D197" s="175"/>
      <c r="E197" s="123"/>
      <c r="F197" s="123"/>
      <c r="G197" s="123"/>
      <c r="H197" s="176"/>
      <c r="I197" s="176"/>
      <c r="J197" s="176"/>
      <c r="K197" s="176"/>
      <c r="L197" s="177"/>
      <c r="M197" s="177"/>
      <c r="N197" s="177"/>
      <c r="O197" s="177"/>
      <c r="P197" s="177"/>
      <c r="Q197" s="177"/>
      <c r="R197" s="177"/>
      <c r="S197" s="177"/>
      <c r="T197" s="177"/>
      <c r="U197" s="177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75"/>
      <c r="C198" s="175"/>
      <c r="D198" s="175"/>
      <c r="E198" s="123"/>
      <c r="F198" s="123"/>
      <c r="G198" s="123"/>
      <c r="H198" s="176"/>
      <c r="I198" s="176"/>
      <c r="J198" s="176"/>
      <c r="K198" s="176"/>
      <c r="L198" s="177"/>
      <c r="M198" s="177"/>
      <c r="N198" s="177"/>
      <c r="O198" s="177"/>
      <c r="P198" s="177"/>
      <c r="Q198" s="177"/>
      <c r="R198" s="177"/>
      <c r="S198" s="177"/>
      <c r="T198" s="177"/>
      <c r="U198" s="177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78"/>
      <c r="C201" s="179"/>
      <c r="D201" s="179"/>
      <c r="E201" s="180"/>
      <c r="F201" s="180"/>
      <c r="G201" s="180"/>
      <c r="H201" s="180"/>
      <c r="I201" s="180"/>
      <c r="J201" s="180"/>
      <c r="K201" s="180"/>
      <c r="L201" s="180"/>
      <c r="M201" s="180"/>
      <c r="N201" s="137"/>
      <c r="O201" s="137"/>
      <c r="P201" s="137"/>
      <c r="Q201" s="178"/>
      <c r="R201" s="178"/>
      <c r="S201" s="178"/>
      <c r="T201" s="178"/>
      <c r="U201" s="41"/>
      <c r="V201" s="137"/>
      <c r="W201" s="137"/>
      <c r="X201" s="137"/>
      <c r="Y201" s="137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19"/>
      <c r="O202" s="135"/>
      <c r="P202" s="135"/>
      <c r="Q202" s="174"/>
      <c r="R202" s="174"/>
      <c r="S202" s="174"/>
      <c r="T202" s="174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4"/>
      <c r="C203" s="174"/>
      <c r="D203" s="174"/>
      <c r="E203" s="174"/>
      <c r="F203" s="174"/>
      <c r="G203" s="174"/>
      <c r="H203" s="174"/>
      <c r="I203" s="174"/>
      <c r="J203" s="174"/>
      <c r="K203" s="174"/>
      <c r="L203" s="174"/>
      <c r="M203" s="174"/>
      <c r="N203" s="119"/>
      <c r="O203" s="135"/>
      <c r="P203" s="135"/>
      <c r="Q203" s="174"/>
      <c r="R203" s="174"/>
      <c r="S203" s="174"/>
      <c r="T203" s="174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4"/>
      <c r="C204" s="174"/>
      <c r="D204" s="174"/>
      <c r="E204" s="174"/>
      <c r="F204" s="174"/>
      <c r="G204" s="174"/>
      <c r="H204" s="174"/>
      <c r="I204" s="174"/>
      <c r="J204" s="174"/>
      <c r="K204" s="174"/>
      <c r="L204" s="174"/>
      <c r="M204" s="174"/>
      <c r="N204" s="119"/>
      <c r="O204" s="135"/>
      <c r="P204" s="135"/>
      <c r="Q204" s="174"/>
      <c r="R204" s="174"/>
      <c r="S204" s="174"/>
      <c r="T204" s="174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4"/>
      <c r="C205" s="174"/>
      <c r="D205" s="174"/>
      <c r="E205" s="174"/>
      <c r="F205" s="174"/>
      <c r="G205" s="174"/>
      <c r="H205" s="174"/>
      <c r="I205" s="174"/>
      <c r="J205" s="174"/>
      <c r="K205" s="174"/>
      <c r="L205" s="174"/>
      <c r="M205" s="174"/>
      <c r="N205" s="119"/>
      <c r="O205" s="135"/>
      <c r="P205" s="135"/>
      <c r="Q205" s="174"/>
      <c r="R205" s="174"/>
      <c r="S205" s="174"/>
      <c r="T205" s="174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4"/>
      <c r="C206" s="174"/>
      <c r="D206" s="174"/>
      <c r="E206" s="174"/>
      <c r="F206" s="174"/>
      <c r="G206" s="174"/>
      <c r="H206" s="174"/>
      <c r="I206" s="174"/>
      <c r="J206" s="174"/>
      <c r="K206" s="174"/>
      <c r="L206" s="174"/>
      <c r="M206" s="174"/>
      <c r="N206" s="119"/>
      <c r="O206" s="135"/>
      <c r="P206" s="135"/>
      <c r="Q206" s="174"/>
      <c r="R206" s="174"/>
      <c r="S206" s="174"/>
      <c r="T206" s="174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4"/>
      <c r="C207" s="174"/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19"/>
      <c r="O207" s="135"/>
      <c r="P207" s="135"/>
      <c r="Q207" s="174"/>
      <c r="R207" s="174"/>
      <c r="S207" s="174"/>
      <c r="T207" s="174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4"/>
      <c r="C208" s="174"/>
      <c r="D208" s="174"/>
      <c r="E208" s="174"/>
      <c r="F208" s="174"/>
      <c r="G208" s="174"/>
      <c r="H208" s="174"/>
      <c r="I208" s="174"/>
      <c r="J208" s="174"/>
      <c r="K208" s="174"/>
      <c r="L208" s="174"/>
      <c r="M208" s="174"/>
      <c r="N208" s="119"/>
      <c r="O208" s="135"/>
      <c r="P208" s="135"/>
      <c r="Q208" s="174"/>
      <c r="R208" s="174"/>
      <c r="S208" s="174"/>
      <c r="T208" s="174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4"/>
      <c r="C209" s="174"/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19"/>
      <c r="O209" s="135"/>
      <c r="P209" s="135"/>
      <c r="Q209" s="174"/>
      <c r="R209" s="174"/>
      <c r="S209" s="174"/>
      <c r="T209" s="174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19"/>
      <c r="O210" s="135"/>
      <c r="P210" s="135"/>
      <c r="Q210" s="174"/>
      <c r="R210" s="174"/>
      <c r="S210" s="174"/>
      <c r="T210" s="174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4"/>
      <c r="C211" s="174"/>
      <c r="D211" s="174"/>
      <c r="E211" s="174"/>
      <c r="F211" s="174"/>
      <c r="G211" s="174"/>
      <c r="H211" s="174"/>
      <c r="I211" s="174"/>
      <c r="J211" s="174"/>
      <c r="K211" s="174"/>
      <c r="L211" s="174"/>
      <c r="M211" s="174"/>
      <c r="N211" s="119"/>
      <c r="O211" s="135"/>
      <c r="P211" s="135"/>
      <c r="Q211" s="174"/>
      <c r="R211" s="174"/>
      <c r="S211" s="174"/>
      <c r="T211" s="174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4"/>
      <c r="C212" s="174"/>
      <c r="D212" s="174"/>
      <c r="E212" s="174"/>
      <c r="F212" s="174"/>
      <c r="G212" s="174"/>
      <c r="H212" s="174"/>
      <c r="I212" s="174"/>
      <c r="J212" s="174"/>
      <c r="K212" s="174"/>
      <c r="L212" s="174"/>
      <c r="M212" s="174"/>
      <c r="N212" s="119"/>
      <c r="O212" s="135"/>
      <c r="P212" s="135"/>
      <c r="Q212" s="174"/>
      <c r="R212" s="174"/>
      <c r="S212" s="174"/>
      <c r="T212" s="174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4"/>
      <c r="C213" s="174"/>
      <c r="D213" s="174"/>
      <c r="E213" s="174"/>
      <c r="F213" s="174"/>
      <c r="G213" s="174"/>
      <c r="H213" s="174"/>
      <c r="I213" s="174"/>
      <c r="J213" s="174"/>
      <c r="K213" s="174"/>
      <c r="L213" s="174"/>
      <c r="M213" s="174"/>
      <c r="N213" s="119"/>
      <c r="O213" s="135"/>
      <c r="P213" s="135"/>
      <c r="Q213" s="174"/>
      <c r="R213" s="174"/>
      <c r="S213" s="174"/>
      <c r="T213" s="174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4"/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19"/>
      <c r="O214" s="135"/>
      <c r="P214" s="135"/>
      <c r="Q214" s="174"/>
      <c r="R214" s="174"/>
      <c r="S214" s="174"/>
      <c r="T214" s="174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4"/>
      <c r="C215" s="174"/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19"/>
      <c r="O215" s="135"/>
      <c r="P215" s="135"/>
      <c r="Q215" s="174"/>
      <c r="R215" s="174"/>
      <c r="S215" s="174"/>
      <c r="T215" s="174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4"/>
      <c r="C216" s="174"/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19"/>
      <c r="O216" s="135"/>
      <c r="P216" s="135"/>
      <c r="Q216" s="174"/>
      <c r="R216" s="174"/>
      <c r="S216" s="174"/>
      <c r="T216" s="174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4"/>
      <c r="C217" s="174"/>
      <c r="D217" s="174"/>
      <c r="E217" s="174"/>
      <c r="F217" s="174"/>
      <c r="G217" s="174"/>
      <c r="H217" s="174"/>
      <c r="I217" s="174"/>
      <c r="J217" s="174"/>
      <c r="K217" s="174"/>
      <c r="L217" s="174"/>
      <c r="M217" s="174"/>
      <c r="N217" s="119"/>
      <c r="O217" s="135"/>
      <c r="P217" s="135"/>
      <c r="Q217" s="174"/>
      <c r="R217" s="174"/>
      <c r="S217" s="174"/>
      <c r="T217" s="174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4"/>
      <c r="C218" s="174"/>
      <c r="D218" s="174"/>
      <c r="E218" s="174"/>
      <c r="F218" s="174"/>
      <c r="G218" s="174"/>
      <c r="H218" s="174"/>
      <c r="I218" s="174"/>
      <c r="J218" s="174"/>
      <c r="K218" s="174"/>
      <c r="L218" s="174"/>
      <c r="M218" s="174"/>
      <c r="N218" s="119"/>
      <c r="O218" s="135"/>
      <c r="P218" s="135"/>
      <c r="Q218" s="174"/>
      <c r="R218" s="174"/>
      <c r="S218" s="174"/>
      <c r="T218" s="174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4"/>
      <c r="C219" s="174"/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19"/>
      <c r="O219" s="135"/>
      <c r="P219" s="135"/>
      <c r="Q219" s="174"/>
      <c r="R219" s="174"/>
      <c r="S219" s="174"/>
      <c r="T219" s="174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4"/>
      <c r="C220" s="174"/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19"/>
      <c r="O220" s="135"/>
      <c r="P220" s="135"/>
      <c r="Q220" s="174"/>
      <c r="R220" s="174"/>
      <c r="S220" s="174"/>
      <c r="T220" s="174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4"/>
      <c r="C221" s="174"/>
      <c r="D221" s="174"/>
      <c r="E221" s="174"/>
      <c r="F221" s="174"/>
      <c r="G221" s="174"/>
      <c r="H221" s="174"/>
      <c r="I221" s="174"/>
      <c r="J221" s="174"/>
      <c r="K221" s="174"/>
      <c r="L221" s="174"/>
      <c r="M221" s="174"/>
      <c r="N221" s="119"/>
      <c r="O221" s="135"/>
      <c r="P221" s="135"/>
      <c r="Q221" s="174"/>
      <c r="R221" s="174"/>
      <c r="S221" s="174"/>
      <c r="T221" s="174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4"/>
      <c r="C222" s="174"/>
      <c r="D222" s="174"/>
      <c r="E222" s="174"/>
      <c r="F222" s="174"/>
      <c r="G222" s="174"/>
      <c r="H222" s="174"/>
      <c r="I222" s="174"/>
      <c r="J222" s="174"/>
      <c r="K222" s="174"/>
      <c r="L222" s="174"/>
      <c r="M222" s="174"/>
      <c r="N222" s="119"/>
      <c r="O222" s="135"/>
      <c r="P222" s="135"/>
      <c r="Q222" s="174"/>
      <c r="R222" s="174"/>
      <c r="S222" s="174"/>
      <c r="T222" s="174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4"/>
      <c r="C223" s="174"/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19"/>
      <c r="O223" s="135"/>
      <c r="P223" s="135"/>
      <c r="Q223" s="174"/>
      <c r="R223" s="174"/>
      <c r="S223" s="174"/>
      <c r="T223" s="174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4"/>
      <c r="C224" s="174"/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19"/>
      <c r="O224" s="135"/>
      <c r="P224" s="135"/>
      <c r="Q224" s="174"/>
      <c r="R224" s="174"/>
      <c r="S224" s="174"/>
      <c r="T224" s="174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4"/>
      <c r="C225" s="174"/>
      <c r="D225" s="174"/>
      <c r="E225" s="174"/>
      <c r="F225" s="174"/>
      <c r="G225" s="174"/>
      <c r="H225" s="174"/>
      <c r="I225" s="174"/>
      <c r="J225" s="174"/>
      <c r="K225" s="174"/>
      <c r="L225" s="174"/>
      <c r="M225" s="174"/>
      <c r="N225" s="119"/>
      <c r="O225" s="135"/>
      <c r="P225" s="135"/>
      <c r="Q225" s="174"/>
      <c r="R225" s="174"/>
      <c r="S225" s="174"/>
      <c r="T225" s="174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4"/>
      <c r="C226" s="174"/>
      <c r="D226" s="174"/>
      <c r="E226" s="174"/>
      <c r="F226" s="174"/>
      <c r="G226" s="174"/>
      <c r="H226" s="174"/>
      <c r="I226" s="174"/>
      <c r="J226" s="174"/>
      <c r="K226" s="174"/>
      <c r="L226" s="174"/>
      <c r="M226" s="174"/>
      <c r="N226" s="119"/>
      <c r="O226" s="135"/>
      <c r="P226" s="135"/>
      <c r="Q226" s="174"/>
      <c r="R226" s="174"/>
      <c r="S226" s="174"/>
      <c r="T226" s="174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4"/>
      <c r="C227" s="174"/>
      <c r="D227" s="174"/>
      <c r="E227" s="174"/>
      <c r="F227" s="174"/>
      <c r="G227" s="174"/>
      <c r="H227" s="174"/>
      <c r="I227" s="174"/>
      <c r="J227" s="174"/>
      <c r="K227" s="174"/>
      <c r="L227" s="174"/>
      <c r="M227" s="174"/>
      <c r="N227" s="119"/>
      <c r="O227" s="135"/>
      <c r="P227" s="135"/>
      <c r="Q227" s="174"/>
      <c r="R227" s="174"/>
      <c r="S227" s="174"/>
      <c r="T227" s="174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4"/>
      <c r="C228" s="174"/>
      <c r="D228" s="174"/>
      <c r="E228" s="174"/>
      <c r="F228" s="174"/>
      <c r="G228" s="174"/>
      <c r="H228" s="174"/>
      <c r="I228" s="174"/>
      <c r="J228" s="174"/>
      <c r="K228" s="174"/>
      <c r="L228" s="174"/>
      <c r="M228" s="174"/>
      <c r="N228" s="119"/>
      <c r="O228" s="135"/>
      <c r="P228" s="135"/>
      <c r="Q228" s="174"/>
      <c r="R228" s="174"/>
      <c r="S228" s="174"/>
      <c r="T228" s="174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4"/>
      <c r="C229" s="174"/>
      <c r="D229" s="174"/>
      <c r="E229" s="174"/>
      <c r="F229" s="174"/>
      <c r="G229" s="174"/>
      <c r="H229" s="174"/>
      <c r="I229" s="174"/>
      <c r="J229" s="174"/>
      <c r="K229" s="174"/>
      <c r="L229" s="174"/>
      <c r="M229" s="174"/>
      <c r="N229" s="119"/>
      <c r="O229" s="135"/>
      <c r="P229" s="135"/>
      <c r="Q229" s="174"/>
      <c r="R229" s="174"/>
      <c r="S229" s="174"/>
      <c r="T229" s="174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19"/>
      <c r="O230" s="135"/>
      <c r="P230" s="135"/>
      <c r="Q230" s="174"/>
      <c r="R230" s="174"/>
      <c r="S230" s="174"/>
      <c r="T230" s="174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4"/>
      <c r="C231" s="174"/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19"/>
      <c r="O231" s="135"/>
      <c r="P231" s="135"/>
      <c r="Q231" s="174"/>
      <c r="R231" s="174"/>
      <c r="S231" s="174"/>
      <c r="T231" s="174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4"/>
      <c r="C232" s="174"/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19"/>
      <c r="O232" s="135"/>
      <c r="P232" s="135"/>
      <c r="Q232" s="174"/>
      <c r="R232" s="174"/>
      <c r="S232" s="174"/>
      <c r="T232" s="174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4"/>
      <c r="C233" s="174"/>
      <c r="D233" s="174"/>
      <c r="E233" s="174"/>
      <c r="F233" s="174"/>
      <c r="G233" s="174"/>
      <c r="H233" s="174"/>
      <c r="I233" s="174"/>
      <c r="J233" s="174"/>
      <c r="K233" s="174"/>
      <c r="L233" s="174"/>
      <c r="M233" s="174"/>
      <c r="N233" s="119"/>
      <c r="O233" s="135"/>
      <c r="P233" s="135"/>
      <c r="Q233" s="174"/>
      <c r="R233" s="174"/>
      <c r="S233" s="174"/>
      <c r="T233" s="174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4"/>
      <c r="C234" s="174"/>
      <c r="D234" s="174"/>
      <c r="E234" s="174"/>
      <c r="F234" s="174"/>
      <c r="G234" s="174"/>
      <c r="H234" s="174"/>
      <c r="I234" s="174"/>
      <c r="J234" s="174"/>
      <c r="K234" s="174"/>
      <c r="L234" s="174"/>
      <c r="M234" s="174"/>
      <c r="N234" s="119"/>
      <c r="O234" s="135"/>
      <c r="P234" s="135"/>
      <c r="Q234" s="174"/>
      <c r="R234" s="174"/>
      <c r="S234" s="174"/>
      <c r="T234" s="174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19"/>
      <c r="O235" s="135"/>
      <c r="P235" s="135"/>
      <c r="Q235" s="174"/>
      <c r="R235" s="174"/>
      <c r="S235" s="174"/>
      <c r="T235" s="174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4"/>
      <c r="C236" s="174"/>
      <c r="D236" s="174"/>
      <c r="E236" s="174"/>
      <c r="F236" s="174"/>
      <c r="G236" s="174"/>
      <c r="H236" s="174"/>
      <c r="I236" s="174"/>
      <c r="J236" s="174"/>
      <c r="K236" s="174"/>
      <c r="L236" s="174"/>
      <c r="M236" s="174"/>
      <c r="N236" s="119"/>
      <c r="O236" s="135"/>
      <c r="P236" s="135"/>
      <c r="Q236" s="174"/>
      <c r="R236" s="174"/>
      <c r="S236" s="174"/>
      <c r="T236" s="174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4"/>
      <c r="C237" s="174"/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19"/>
      <c r="O237" s="135"/>
      <c r="P237" s="135"/>
      <c r="Q237" s="174"/>
      <c r="R237" s="174"/>
      <c r="S237" s="174"/>
      <c r="T237" s="174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19"/>
      <c r="O238" s="135"/>
      <c r="P238" s="135"/>
      <c r="Q238" s="174"/>
      <c r="R238" s="174"/>
      <c r="S238" s="174"/>
      <c r="T238" s="174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19"/>
      <c r="O239" s="135"/>
      <c r="P239" s="135"/>
      <c r="Q239" s="174"/>
      <c r="R239" s="174"/>
      <c r="S239" s="174"/>
      <c r="T239" s="174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4"/>
      <c r="C240" s="174"/>
      <c r="D240" s="174"/>
      <c r="E240" s="174"/>
      <c r="F240" s="174"/>
      <c r="G240" s="174"/>
      <c r="H240" s="174"/>
      <c r="I240" s="174"/>
      <c r="J240" s="174"/>
      <c r="K240" s="174"/>
      <c r="L240" s="174"/>
      <c r="M240" s="174"/>
      <c r="N240" s="119"/>
      <c r="O240" s="135"/>
      <c r="P240" s="135"/>
      <c r="Q240" s="174"/>
      <c r="R240" s="174"/>
      <c r="S240" s="174"/>
      <c r="T240" s="174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4"/>
      <c r="C241" s="174"/>
      <c r="D241" s="174"/>
      <c r="E241" s="174"/>
      <c r="F241" s="174"/>
      <c r="G241" s="174"/>
      <c r="H241" s="174"/>
      <c r="I241" s="174"/>
      <c r="J241" s="174"/>
      <c r="K241" s="174"/>
      <c r="L241" s="174"/>
      <c r="M241" s="174"/>
      <c r="N241" s="119"/>
      <c r="O241" s="135"/>
      <c r="P241" s="135"/>
      <c r="Q241" s="174"/>
      <c r="R241" s="174"/>
      <c r="S241" s="174"/>
      <c r="T241" s="174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78"/>
      <c r="C246" s="179"/>
      <c r="D246" s="179"/>
      <c r="E246" s="137"/>
      <c r="F246" s="137"/>
      <c r="G246" s="137"/>
      <c r="H246" s="178"/>
      <c r="I246" s="178"/>
      <c r="J246" s="178"/>
      <c r="K246" s="178"/>
      <c r="L246" s="178"/>
      <c r="M246" s="178"/>
      <c r="N246" s="178"/>
      <c r="O246" s="178"/>
      <c r="P246" s="178"/>
      <c r="Q246" s="137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75"/>
      <c r="C247" s="175"/>
      <c r="D247" s="175"/>
      <c r="E247" s="123"/>
      <c r="F247" s="123"/>
      <c r="G247" s="123"/>
      <c r="H247" s="176"/>
      <c r="I247" s="176"/>
      <c r="J247" s="176"/>
      <c r="K247" s="176"/>
      <c r="L247" s="177"/>
      <c r="M247" s="177"/>
      <c r="N247" s="177"/>
      <c r="O247" s="177"/>
      <c r="P247" s="177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75"/>
      <c r="C248" s="175"/>
      <c r="D248" s="175"/>
      <c r="E248" s="123"/>
      <c r="F248" s="123"/>
      <c r="G248" s="123"/>
      <c r="H248" s="176"/>
      <c r="I248" s="176"/>
      <c r="J248" s="176"/>
      <c r="K248" s="176"/>
      <c r="L248" s="177"/>
      <c r="M248" s="177"/>
      <c r="N248" s="177"/>
      <c r="O248" s="177"/>
      <c r="P248" s="177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75"/>
      <c r="C249" s="175"/>
      <c r="D249" s="175"/>
      <c r="E249" s="123"/>
      <c r="F249" s="123"/>
      <c r="G249" s="123"/>
      <c r="H249" s="176"/>
      <c r="I249" s="176"/>
      <c r="J249" s="176"/>
      <c r="K249" s="176"/>
      <c r="L249" s="177"/>
      <c r="M249" s="177"/>
      <c r="N249" s="177"/>
      <c r="O249" s="177"/>
      <c r="P249" s="177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75"/>
      <c r="C250" s="175"/>
      <c r="D250" s="175"/>
      <c r="E250" s="123"/>
      <c r="F250" s="123"/>
      <c r="G250" s="123"/>
      <c r="H250" s="176"/>
      <c r="I250" s="176"/>
      <c r="J250" s="176"/>
      <c r="K250" s="176"/>
      <c r="L250" s="177"/>
      <c r="M250" s="177"/>
      <c r="N250" s="177"/>
      <c r="O250" s="177"/>
      <c r="P250" s="177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75"/>
      <c r="C251" s="175"/>
      <c r="D251" s="175"/>
      <c r="E251" s="123"/>
      <c r="F251" s="123"/>
      <c r="G251" s="123"/>
      <c r="H251" s="176"/>
      <c r="I251" s="176"/>
      <c r="J251" s="176"/>
      <c r="K251" s="176"/>
      <c r="L251" s="177"/>
      <c r="M251" s="177"/>
      <c r="N251" s="177"/>
      <c r="O251" s="177"/>
      <c r="P251" s="177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75"/>
      <c r="C252" s="175"/>
      <c r="D252" s="175"/>
      <c r="E252" s="123"/>
      <c r="F252" s="123"/>
      <c r="G252" s="123"/>
      <c r="H252" s="176"/>
      <c r="I252" s="176"/>
      <c r="J252" s="176"/>
      <c r="K252" s="176"/>
      <c r="L252" s="177"/>
      <c r="M252" s="177"/>
      <c r="N252" s="177"/>
      <c r="O252" s="177"/>
      <c r="P252" s="177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75"/>
      <c r="C253" s="175"/>
      <c r="D253" s="175"/>
      <c r="E253" s="123"/>
      <c r="F253" s="123"/>
      <c r="G253" s="123"/>
      <c r="H253" s="176"/>
      <c r="I253" s="176"/>
      <c r="J253" s="176"/>
      <c r="K253" s="176"/>
      <c r="L253" s="177"/>
      <c r="M253" s="177"/>
      <c r="N253" s="177"/>
      <c r="O253" s="177"/>
      <c r="P253" s="177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78"/>
      <c r="C256" s="179"/>
      <c r="D256" s="179"/>
      <c r="E256" s="180"/>
      <c r="F256" s="180"/>
      <c r="G256" s="180"/>
      <c r="H256" s="180"/>
      <c r="I256" s="180"/>
      <c r="J256" s="180"/>
      <c r="K256" s="180"/>
      <c r="L256" s="180"/>
      <c r="M256" s="180"/>
      <c r="N256" s="137"/>
      <c r="O256" s="137"/>
      <c r="P256" s="178"/>
      <c r="Q256" s="178"/>
      <c r="R256" s="178"/>
      <c r="S256" s="178"/>
      <c r="T256" s="178"/>
      <c r="U256" s="178"/>
      <c r="V256" s="137"/>
      <c r="W256" s="137"/>
      <c r="X256" s="137"/>
      <c r="Y256" s="137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19"/>
      <c r="O257" s="135"/>
      <c r="P257" s="174"/>
      <c r="Q257" s="174"/>
      <c r="R257" s="174"/>
      <c r="S257" s="174"/>
      <c r="T257" s="174"/>
      <c r="U257" s="174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4"/>
      <c r="C258" s="174"/>
      <c r="D258" s="174"/>
      <c r="E258" s="174"/>
      <c r="F258" s="174"/>
      <c r="G258" s="174"/>
      <c r="H258" s="174"/>
      <c r="I258" s="174"/>
      <c r="J258" s="174"/>
      <c r="K258" s="174"/>
      <c r="L258" s="174"/>
      <c r="M258" s="174"/>
      <c r="N258" s="119"/>
      <c r="O258" s="135"/>
      <c r="P258" s="174"/>
      <c r="Q258" s="174"/>
      <c r="R258" s="174"/>
      <c r="S258" s="174"/>
      <c r="T258" s="174"/>
      <c r="U258" s="174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4"/>
      <c r="C259" s="174"/>
      <c r="D259" s="174"/>
      <c r="E259" s="174"/>
      <c r="F259" s="174"/>
      <c r="G259" s="174"/>
      <c r="H259" s="174"/>
      <c r="I259" s="174"/>
      <c r="J259" s="174"/>
      <c r="K259" s="174"/>
      <c r="L259" s="174"/>
      <c r="M259" s="174"/>
      <c r="N259" s="119"/>
      <c r="O259" s="135"/>
      <c r="P259" s="174"/>
      <c r="Q259" s="174"/>
      <c r="R259" s="174"/>
      <c r="S259" s="174"/>
      <c r="T259" s="174"/>
      <c r="U259" s="174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4"/>
      <c r="C260" s="174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19"/>
      <c r="O260" s="135"/>
      <c r="P260" s="174"/>
      <c r="Q260" s="174"/>
      <c r="R260" s="174"/>
      <c r="S260" s="174"/>
      <c r="T260" s="174"/>
      <c r="U260" s="174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4"/>
      <c r="C261" s="174"/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19"/>
      <c r="O261" s="135"/>
      <c r="P261" s="174"/>
      <c r="Q261" s="174"/>
      <c r="R261" s="174"/>
      <c r="S261" s="174"/>
      <c r="T261" s="174"/>
      <c r="U261" s="174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4"/>
      <c r="C262" s="174"/>
      <c r="D262" s="174"/>
      <c r="E262" s="174"/>
      <c r="F262" s="174"/>
      <c r="G262" s="174"/>
      <c r="H262" s="174"/>
      <c r="I262" s="174"/>
      <c r="J262" s="174"/>
      <c r="K262" s="174"/>
      <c r="L262" s="174"/>
      <c r="M262" s="174"/>
      <c r="N262" s="119"/>
      <c r="O262" s="135"/>
      <c r="P262" s="174"/>
      <c r="Q262" s="174"/>
      <c r="R262" s="174"/>
      <c r="S262" s="174"/>
      <c r="T262" s="174"/>
      <c r="U262" s="174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19"/>
      <c r="O263" s="135"/>
      <c r="P263" s="174"/>
      <c r="Q263" s="174"/>
      <c r="R263" s="174"/>
      <c r="S263" s="174"/>
      <c r="T263" s="174"/>
      <c r="U263" s="174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4"/>
      <c r="C264" s="174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19"/>
      <c r="O264" s="135"/>
      <c r="P264" s="174"/>
      <c r="Q264" s="174"/>
      <c r="R264" s="174"/>
      <c r="S264" s="174"/>
      <c r="T264" s="174"/>
      <c r="U264" s="174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4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19"/>
      <c r="O265" s="135"/>
      <c r="P265" s="174"/>
      <c r="Q265" s="174"/>
      <c r="R265" s="174"/>
      <c r="S265" s="174"/>
      <c r="T265" s="174"/>
      <c r="U265" s="174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19"/>
      <c r="O266" s="135"/>
      <c r="P266" s="174"/>
      <c r="Q266" s="174"/>
      <c r="R266" s="174"/>
      <c r="S266" s="174"/>
      <c r="T266" s="174"/>
      <c r="U266" s="174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4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19"/>
      <c r="O267" s="135"/>
      <c r="P267" s="174"/>
      <c r="Q267" s="174"/>
      <c r="R267" s="174"/>
      <c r="S267" s="174"/>
      <c r="T267" s="174"/>
      <c r="U267" s="174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4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19"/>
      <c r="O268" s="135"/>
      <c r="P268" s="174"/>
      <c r="Q268" s="174"/>
      <c r="R268" s="174"/>
      <c r="S268" s="174"/>
      <c r="T268" s="174"/>
      <c r="U268" s="174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4"/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19"/>
      <c r="O269" s="135"/>
      <c r="P269" s="174"/>
      <c r="Q269" s="174"/>
      <c r="R269" s="174"/>
      <c r="S269" s="174"/>
      <c r="T269" s="174"/>
      <c r="U269" s="174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4"/>
      <c r="C270" s="174"/>
      <c r="D270" s="174"/>
      <c r="E270" s="174"/>
      <c r="F270" s="174"/>
      <c r="G270" s="174"/>
      <c r="H270" s="174"/>
      <c r="I270" s="174"/>
      <c r="J270" s="174"/>
      <c r="K270" s="174"/>
      <c r="L270" s="174"/>
      <c r="M270" s="174"/>
      <c r="N270" s="119"/>
      <c r="O270" s="135"/>
      <c r="P270" s="174"/>
      <c r="Q270" s="174"/>
      <c r="R270" s="174"/>
      <c r="S270" s="174"/>
      <c r="T270" s="174"/>
      <c r="U270" s="174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4"/>
      <c r="C271" s="174"/>
      <c r="D271" s="174"/>
      <c r="E271" s="174"/>
      <c r="F271" s="174"/>
      <c r="G271" s="174"/>
      <c r="H271" s="174"/>
      <c r="I271" s="174"/>
      <c r="J271" s="174"/>
      <c r="K271" s="174"/>
      <c r="L271" s="174"/>
      <c r="M271" s="174"/>
      <c r="N271" s="119"/>
      <c r="O271" s="135"/>
      <c r="P271" s="174"/>
      <c r="Q271" s="174"/>
      <c r="R271" s="174"/>
      <c r="S271" s="174"/>
      <c r="T271" s="174"/>
      <c r="U271" s="174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4"/>
      <c r="C272" s="174"/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19"/>
      <c r="O272" s="135"/>
      <c r="P272" s="174"/>
      <c r="Q272" s="174"/>
      <c r="R272" s="174"/>
      <c r="S272" s="174"/>
      <c r="T272" s="174"/>
      <c r="U272" s="174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4"/>
      <c r="C273" s="174"/>
      <c r="D273" s="174"/>
      <c r="E273" s="174"/>
      <c r="F273" s="174"/>
      <c r="G273" s="174"/>
      <c r="H273" s="174"/>
      <c r="I273" s="174"/>
      <c r="J273" s="174"/>
      <c r="K273" s="174"/>
      <c r="L273" s="174"/>
      <c r="M273" s="174"/>
      <c r="N273" s="119"/>
      <c r="O273" s="135"/>
      <c r="P273" s="174"/>
      <c r="Q273" s="174"/>
      <c r="R273" s="174"/>
      <c r="S273" s="174"/>
      <c r="T273" s="174"/>
      <c r="U273" s="174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19"/>
      <c r="O274" s="135"/>
      <c r="P274" s="174"/>
      <c r="Q274" s="174"/>
      <c r="R274" s="174"/>
      <c r="S274" s="174"/>
      <c r="T274" s="174"/>
      <c r="U274" s="174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4"/>
      <c r="C275" s="174"/>
      <c r="D275" s="174"/>
      <c r="E275" s="174"/>
      <c r="F275" s="174"/>
      <c r="G275" s="174"/>
      <c r="H275" s="174"/>
      <c r="I275" s="174"/>
      <c r="J275" s="174"/>
      <c r="K275" s="174"/>
      <c r="L275" s="174"/>
      <c r="M275" s="174"/>
      <c r="N275" s="119"/>
      <c r="O275" s="135"/>
      <c r="P275" s="174"/>
      <c r="Q275" s="174"/>
      <c r="R275" s="174"/>
      <c r="S275" s="174"/>
      <c r="T275" s="174"/>
      <c r="U275" s="174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4"/>
      <c r="C276" s="174"/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19"/>
      <c r="O276" s="135"/>
      <c r="P276" s="174"/>
      <c r="Q276" s="174"/>
      <c r="R276" s="174"/>
      <c r="S276" s="174"/>
      <c r="T276" s="174"/>
      <c r="U276" s="174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4"/>
      <c r="C277" s="174"/>
      <c r="D277" s="174"/>
      <c r="E277" s="174"/>
      <c r="F277" s="174"/>
      <c r="G277" s="174"/>
      <c r="H277" s="174"/>
      <c r="I277" s="174"/>
      <c r="J277" s="174"/>
      <c r="K277" s="174"/>
      <c r="L277" s="174"/>
      <c r="M277" s="174"/>
      <c r="N277" s="119"/>
      <c r="O277" s="135"/>
      <c r="P277" s="174"/>
      <c r="Q277" s="174"/>
      <c r="R277" s="174"/>
      <c r="S277" s="174"/>
      <c r="T277" s="174"/>
      <c r="U277" s="174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4"/>
      <c r="C278" s="174"/>
      <c r="D278" s="174"/>
      <c r="E278" s="174"/>
      <c r="F278" s="174"/>
      <c r="G278" s="174"/>
      <c r="H278" s="174"/>
      <c r="I278" s="174"/>
      <c r="J278" s="174"/>
      <c r="K278" s="174"/>
      <c r="L278" s="174"/>
      <c r="M278" s="174"/>
      <c r="N278" s="119"/>
      <c r="O278" s="135"/>
      <c r="P278" s="174"/>
      <c r="Q278" s="174"/>
      <c r="R278" s="174"/>
      <c r="S278" s="174"/>
      <c r="T278" s="174"/>
      <c r="U278" s="174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4"/>
      <c r="C279" s="174"/>
      <c r="D279" s="174"/>
      <c r="E279" s="174"/>
      <c r="F279" s="174"/>
      <c r="G279" s="174"/>
      <c r="H279" s="174"/>
      <c r="I279" s="174"/>
      <c r="J279" s="174"/>
      <c r="K279" s="174"/>
      <c r="L279" s="174"/>
      <c r="M279" s="174"/>
      <c r="N279" s="119"/>
      <c r="O279" s="135"/>
      <c r="P279" s="174"/>
      <c r="Q279" s="174"/>
      <c r="R279" s="174"/>
      <c r="S279" s="174"/>
      <c r="T279" s="174"/>
      <c r="U279" s="174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4"/>
      <c r="C280" s="174"/>
      <c r="D280" s="174"/>
      <c r="E280" s="174"/>
      <c r="F280" s="174"/>
      <c r="G280" s="174"/>
      <c r="H280" s="174"/>
      <c r="I280" s="174"/>
      <c r="J280" s="174"/>
      <c r="K280" s="174"/>
      <c r="L280" s="174"/>
      <c r="M280" s="174"/>
      <c r="N280" s="119"/>
      <c r="O280" s="135"/>
      <c r="P280" s="174"/>
      <c r="Q280" s="174"/>
      <c r="R280" s="174"/>
      <c r="S280" s="174"/>
      <c r="T280" s="174"/>
      <c r="U280" s="174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4"/>
      <c r="C281" s="174"/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19"/>
      <c r="O281" s="135"/>
      <c r="P281" s="174"/>
      <c r="Q281" s="174"/>
      <c r="R281" s="174"/>
      <c r="S281" s="174"/>
      <c r="T281" s="174"/>
      <c r="U281" s="174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4"/>
      <c r="C282" s="174"/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19"/>
      <c r="O282" s="135"/>
      <c r="P282" s="174"/>
      <c r="Q282" s="174"/>
      <c r="R282" s="174"/>
      <c r="S282" s="174"/>
      <c r="T282" s="174"/>
      <c r="U282" s="174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4"/>
      <c r="C283" s="174"/>
      <c r="D283" s="174"/>
      <c r="E283" s="174"/>
      <c r="F283" s="174"/>
      <c r="G283" s="174"/>
      <c r="H283" s="174"/>
      <c r="I283" s="174"/>
      <c r="J283" s="174"/>
      <c r="K283" s="174"/>
      <c r="L283" s="174"/>
      <c r="M283" s="174"/>
      <c r="N283" s="119"/>
      <c r="O283" s="135"/>
      <c r="P283" s="174"/>
      <c r="Q283" s="174"/>
      <c r="R283" s="174"/>
      <c r="S283" s="174"/>
      <c r="T283" s="174"/>
      <c r="U283" s="174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19"/>
      <c r="O284" s="135"/>
      <c r="P284" s="174"/>
      <c r="Q284" s="174"/>
      <c r="R284" s="174"/>
      <c r="S284" s="174"/>
      <c r="T284" s="174"/>
      <c r="U284" s="174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4"/>
      <c r="C285" s="174"/>
      <c r="D285" s="174"/>
      <c r="E285" s="174"/>
      <c r="F285" s="174"/>
      <c r="G285" s="174"/>
      <c r="H285" s="174"/>
      <c r="I285" s="174"/>
      <c r="J285" s="174"/>
      <c r="K285" s="174"/>
      <c r="L285" s="174"/>
      <c r="M285" s="174"/>
      <c r="N285" s="119"/>
      <c r="O285" s="135"/>
      <c r="P285" s="174"/>
      <c r="Q285" s="174"/>
      <c r="R285" s="174"/>
      <c r="S285" s="174"/>
      <c r="T285" s="174"/>
      <c r="U285" s="174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4"/>
      <c r="C286" s="174"/>
      <c r="D286" s="174"/>
      <c r="E286" s="174"/>
      <c r="F286" s="174"/>
      <c r="G286" s="174"/>
      <c r="H286" s="174"/>
      <c r="I286" s="174"/>
      <c r="J286" s="174"/>
      <c r="K286" s="174"/>
      <c r="L286" s="174"/>
      <c r="M286" s="174"/>
      <c r="N286" s="119"/>
      <c r="O286" s="135"/>
      <c r="P286" s="174"/>
      <c r="Q286" s="174"/>
      <c r="R286" s="174"/>
      <c r="S286" s="174"/>
      <c r="T286" s="174"/>
      <c r="U286" s="174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4"/>
      <c r="C287" s="174"/>
      <c r="D287" s="174"/>
      <c r="E287" s="174"/>
      <c r="F287" s="174"/>
      <c r="G287" s="174"/>
      <c r="H287" s="174"/>
      <c r="I287" s="174"/>
      <c r="J287" s="174"/>
      <c r="K287" s="174"/>
      <c r="L287" s="174"/>
      <c r="M287" s="174"/>
      <c r="N287" s="119"/>
      <c r="O287" s="135"/>
      <c r="P287" s="174"/>
      <c r="Q287" s="174"/>
      <c r="R287" s="174"/>
      <c r="S287" s="174"/>
      <c r="T287" s="174"/>
      <c r="U287" s="174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4"/>
      <c r="C288" s="174"/>
      <c r="D288" s="174"/>
      <c r="E288" s="174"/>
      <c r="F288" s="174"/>
      <c r="G288" s="174"/>
      <c r="H288" s="174"/>
      <c r="I288" s="174"/>
      <c r="J288" s="174"/>
      <c r="K288" s="174"/>
      <c r="L288" s="174"/>
      <c r="M288" s="174"/>
      <c r="N288" s="119"/>
      <c r="O288" s="135"/>
      <c r="P288" s="174"/>
      <c r="Q288" s="174"/>
      <c r="R288" s="174"/>
      <c r="S288" s="174"/>
      <c r="T288" s="174"/>
      <c r="U288" s="174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4"/>
      <c r="C289" s="174"/>
      <c r="D289" s="174"/>
      <c r="E289" s="174"/>
      <c r="F289" s="174"/>
      <c r="G289" s="174"/>
      <c r="H289" s="174"/>
      <c r="I289" s="174"/>
      <c r="J289" s="174"/>
      <c r="K289" s="174"/>
      <c r="L289" s="174"/>
      <c r="M289" s="174"/>
      <c r="N289" s="119"/>
      <c r="O289" s="135"/>
      <c r="P289" s="174"/>
      <c r="Q289" s="174"/>
      <c r="R289" s="174"/>
      <c r="S289" s="174"/>
      <c r="T289" s="174"/>
      <c r="U289" s="174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4"/>
      <c r="C290" s="174"/>
      <c r="D290" s="174"/>
      <c r="E290" s="174"/>
      <c r="F290" s="174"/>
      <c r="G290" s="174"/>
      <c r="H290" s="174"/>
      <c r="I290" s="174"/>
      <c r="J290" s="174"/>
      <c r="K290" s="174"/>
      <c r="L290" s="174"/>
      <c r="M290" s="174"/>
      <c r="N290" s="119"/>
      <c r="O290" s="135"/>
      <c r="P290" s="174"/>
      <c r="Q290" s="174"/>
      <c r="R290" s="174"/>
      <c r="S290" s="174"/>
      <c r="T290" s="174"/>
      <c r="U290" s="174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4"/>
      <c r="C291" s="174"/>
      <c r="D291" s="174"/>
      <c r="E291" s="174"/>
      <c r="F291" s="174"/>
      <c r="G291" s="174"/>
      <c r="H291" s="174"/>
      <c r="I291" s="174"/>
      <c r="J291" s="174"/>
      <c r="K291" s="174"/>
      <c r="L291" s="174"/>
      <c r="M291" s="174"/>
      <c r="N291" s="119"/>
      <c r="O291" s="135"/>
      <c r="P291" s="174"/>
      <c r="Q291" s="174"/>
      <c r="R291" s="174"/>
      <c r="S291" s="174"/>
      <c r="T291" s="174"/>
      <c r="U291" s="174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4"/>
      <c r="C292" s="174"/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19"/>
      <c r="O292" s="135"/>
      <c r="P292" s="174"/>
      <c r="Q292" s="174"/>
      <c r="R292" s="174"/>
      <c r="S292" s="174"/>
      <c r="T292" s="174"/>
      <c r="U292" s="174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4"/>
      <c r="C293" s="174"/>
      <c r="D293" s="174"/>
      <c r="E293" s="174"/>
      <c r="F293" s="174"/>
      <c r="G293" s="174"/>
      <c r="H293" s="174"/>
      <c r="I293" s="174"/>
      <c r="J293" s="174"/>
      <c r="K293" s="174"/>
      <c r="L293" s="174"/>
      <c r="M293" s="174"/>
      <c r="N293" s="119"/>
      <c r="O293" s="135"/>
      <c r="P293" s="174"/>
      <c r="Q293" s="174"/>
      <c r="R293" s="174"/>
      <c r="S293" s="174"/>
      <c r="T293" s="174"/>
      <c r="U293" s="174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4"/>
      <c r="C294" s="174"/>
      <c r="D294" s="174"/>
      <c r="E294" s="174"/>
      <c r="F294" s="174"/>
      <c r="G294" s="174"/>
      <c r="H294" s="174"/>
      <c r="I294" s="174"/>
      <c r="J294" s="174"/>
      <c r="K294" s="174"/>
      <c r="L294" s="174"/>
      <c r="M294" s="174"/>
      <c r="N294" s="119"/>
      <c r="O294" s="135"/>
      <c r="P294" s="174"/>
      <c r="Q294" s="174"/>
      <c r="R294" s="174"/>
      <c r="S294" s="174"/>
      <c r="T294" s="174"/>
      <c r="U294" s="174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4"/>
      <c r="C295" s="174"/>
      <c r="D295" s="174"/>
      <c r="E295" s="174"/>
      <c r="F295" s="174"/>
      <c r="G295" s="174"/>
      <c r="H295" s="174"/>
      <c r="I295" s="174"/>
      <c r="J295" s="174"/>
      <c r="K295" s="174"/>
      <c r="L295" s="174"/>
      <c r="M295" s="174"/>
      <c r="N295" s="119"/>
      <c r="O295" s="135"/>
      <c r="P295" s="174"/>
      <c r="Q295" s="174"/>
      <c r="R295" s="174"/>
      <c r="S295" s="174"/>
      <c r="T295" s="174"/>
      <c r="U295" s="174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4"/>
      <c r="C296" s="174"/>
      <c r="D296" s="174"/>
      <c r="E296" s="174"/>
      <c r="F296" s="174"/>
      <c r="G296" s="174"/>
      <c r="H296" s="174"/>
      <c r="I296" s="174"/>
      <c r="J296" s="174"/>
      <c r="K296" s="174"/>
      <c r="L296" s="174"/>
      <c r="M296" s="174"/>
      <c r="N296" s="119"/>
      <c r="O296" s="135"/>
      <c r="P296" s="174"/>
      <c r="Q296" s="174"/>
      <c r="R296" s="174"/>
      <c r="S296" s="174"/>
      <c r="T296" s="174"/>
      <c r="U296" s="174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4"/>
      <c r="C297" s="174"/>
      <c r="D297" s="174"/>
      <c r="E297" s="174"/>
      <c r="F297" s="174"/>
      <c r="G297" s="174"/>
      <c r="H297" s="174"/>
      <c r="I297" s="174"/>
      <c r="J297" s="174"/>
      <c r="K297" s="174"/>
      <c r="L297" s="174"/>
      <c r="M297" s="174"/>
      <c r="N297" s="119"/>
      <c r="O297" s="135"/>
      <c r="P297" s="174"/>
      <c r="Q297" s="174"/>
      <c r="R297" s="174"/>
      <c r="S297" s="174"/>
      <c r="T297" s="174"/>
      <c r="U297" s="174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4"/>
      <c r="C298" s="174"/>
      <c r="D298" s="174"/>
      <c r="E298" s="174"/>
      <c r="F298" s="174"/>
      <c r="G298" s="174"/>
      <c r="H298" s="174"/>
      <c r="I298" s="174"/>
      <c r="J298" s="174"/>
      <c r="K298" s="174"/>
      <c r="L298" s="174"/>
      <c r="M298" s="174"/>
      <c r="N298" s="119"/>
      <c r="O298" s="135"/>
      <c r="P298" s="174"/>
      <c r="Q298" s="174"/>
      <c r="R298" s="174"/>
      <c r="S298" s="174"/>
      <c r="T298" s="174"/>
      <c r="U298" s="174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4"/>
      <c r="C299" s="174"/>
      <c r="D299" s="174"/>
      <c r="E299" s="174"/>
      <c r="F299" s="174"/>
      <c r="G299" s="174"/>
      <c r="H299" s="174"/>
      <c r="I299" s="174"/>
      <c r="J299" s="174"/>
      <c r="K299" s="174"/>
      <c r="L299" s="174"/>
      <c r="M299" s="174"/>
      <c r="N299" s="119"/>
      <c r="O299" s="135"/>
      <c r="P299" s="174"/>
      <c r="Q299" s="174"/>
      <c r="R299" s="174"/>
      <c r="S299" s="174"/>
      <c r="T299" s="174"/>
      <c r="U299" s="174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4"/>
      <c r="C300" s="174"/>
      <c r="D300" s="174"/>
      <c r="E300" s="174"/>
      <c r="F300" s="174"/>
      <c r="G300" s="174"/>
      <c r="H300" s="174"/>
      <c r="I300" s="174"/>
      <c r="J300" s="174"/>
      <c r="K300" s="174"/>
      <c r="L300" s="174"/>
      <c r="M300" s="174"/>
      <c r="N300" s="119"/>
      <c r="O300" s="135"/>
      <c r="P300" s="174"/>
      <c r="Q300" s="174"/>
      <c r="R300" s="174"/>
      <c r="S300" s="174"/>
      <c r="T300" s="174"/>
      <c r="U300" s="174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4"/>
      <c r="C301" s="174"/>
      <c r="D301" s="174"/>
      <c r="E301" s="174"/>
      <c r="F301" s="174"/>
      <c r="G301" s="174"/>
      <c r="H301" s="174"/>
      <c r="I301" s="174"/>
      <c r="J301" s="174"/>
      <c r="K301" s="174"/>
      <c r="L301" s="174"/>
      <c r="M301" s="174"/>
      <c r="N301" s="119"/>
      <c r="O301" s="135"/>
      <c r="P301" s="174"/>
      <c r="Q301" s="174"/>
      <c r="R301" s="174"/>
      <c r="S301" s="174"/>
      <c r="T301" s="174"/>
      <c r="U301" s="174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4"/>
      <c r="C302" s="174"/>
      <c r="D302" s="174"/>
      <c r="E302" s="174"/>
      <c r="F302" s="174"/>
      <c r="G302" s="174"/>
      <c r="H302" s="174"/>
      <c r="I302" s="174"/>
      <c r="J302" s="174"/>
      <c r="K302" s="174"/>
      <c r="L302" s="174"/>
      <c r="M302" s="174"/>
      <c r="N302" s="119"/>
      <c r="O302" s="135"/>
      <c r="P302" s="174"/>
      <c r="Q302" s="174"/>
      <c r="R302" s="174"/>
      <c r="S302" s="174"/>
      <c r="T302" s="174"/>
      <c r="U302" s="174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4"/>
      <c r="C303" s="174"/>
      <c r="D303" s="174"/>
      <c r="E303" s="174"/>
      <c r="F303" s="174"/>
      <c r="G303" s="174"/>
      <c r="H303" s="174"/>
      <c r="I303" s="174"/>
      <c r="J303" s="174"/>
      <c r="K303" s="174"/>
      <c r="L303" s="174"/>
      <c r="M303" s="174"/>
      <c r="N303" s="119"/>
      <c r="O303" s="135"/>
      <c r="P303" s="174"/>
      <c r="Q303" s="174"/>
      <c r="R303" s="174"/>
      <c r="S303" s="174"/>
      <c r="T303" s="174"/>
      <c r="U303" s="174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19"/>
      <c r="O304" s="135"/>
      <c r="P304" s="174"/>
      <c r="Q304" s="174"/>
      <c r="R304" s="174"/>
      <c r="S304" s="174"/>
      <c r="T304" s="174"/>
      <c r="U304" s="174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19"/>
      <c r="O305" s="135"/>
      <c r="P305" s="174"/>
      <c r="Q305" s="174"/>
      <c r="R305" s="174"/>
      <c r="S305" s="174"/>
      <c r="T305" s="174"/>
      <c r="U305" s="174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4"/>
      <c r="C306" s="174"/>
      <c r="D306" s="174"/>
      <c r="E306" s="174"/>
      <c r="F306" s="174"/>
      <c r="G306" s="174"/>
      <c r="H306" s="174"/>
      <c r="I306" s="174"/>
      <c r="J306" s="174"/>
      <c r="K306" s="174"/>
      <c r="L306" s="174"/>
      <c r="M306" s="174"/>
      <c r="N306" s="119"/>
      <c r="O306" s="135"/>
      <c r="P306" s="174"/>
      <c r="Q306" s="174"/>
      <c r="R306" s="174"/>
      <c r="S306" s="174"/>
      <c r="T306" s="174"/>
      <c r="U306" s="174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78"/>
      <c r="C311" s="179"/>
      <c r="D311" s="179"/>
      <c r="E311" s="137"/>
      <c r="F311" s="137"/>
      <c r="G311" s="137"/>
      <c r="H311" s="178"/>
      <c r="I311" s="178"/>
      <c r="J311" s="178"/>
      <c r="K311" s="178"/>
      <c r="L311" s="137"/>
      <c r="M311" s="178"/>
      <c r="N311" s="178"/>
      <c r="O311" s="178"/>
      <c r="P311" s="178"/>
      <c r="Q311" s="178"/>
      <c r="R311" s="137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75"/>
      <c r="C312" s="175"/>
      <c r="D312" s="175"/>
      <c r="E312" s="123"/>
      <c r="F312" s="123"/>
      <c r="G312" s="123"/>
      <c r="H312" s="176"/>
      <c r="I312" s="176"/>
      <c r="J312" s="176"/>
      <c r="K312" s="176"/>
      <c r="L312" s="135"/>
      <c r="M312" s="177"/>
      <c r="N312" s="177"/>
      <c r="O312" s="177"/>
      <c r="P312" s="177"/>
      <c r="Q312" s="177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75"/>
      <c r="C313" s="175"/>
      <c r="D313" s="175"/>
      <c r="E313" s="123"/>
      <c r="F313" s="123"/>
      <c r="G313" s="123"/>
      <c r="H313" s="176"/>
      <c r="I313" s="176"/>
      <c r="J313" s="176"/>
      <c r="K313" s="176"/>
      <c r="L313" s="135"/>
      <c r="M313" s="177"/>
      <c r="N313" s="177"/>
      <c r="O313" s="177"/>
      <c r="P313" s="177"/>
      <c r="Q313" s="177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75"/>
      <c r="C314" s="175"/>
      <c r="D314" s="175"/>
      <c r="E314" s="123"/>
      <c r="F314" s="123"/>
      <c r="G314" s="123"/>
      <c r="H314" s="176"/>
      <c r="I314" s="176"/>
      <c r="J314" s="176"/>
      <c r="K314" s="176"/>
      <c r="L314" s="135"/>
      <c r="M314" s="177"/>
      <c r="N314" s="177"/>
      <c r="O314" s="177"/>
      <c r="P314" s="177"/>
      <c r="Q314" s="177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75"/>
      <c r="C315" s="175"/>
      <c r="D315" s="175"/>
      <c r="E315" s="123"/>
      <c r="F315" s="123"/>
      <c r="G315" s="123"/>
      <c r="H315" s="176"/>
      <c r="I315" s="176"/>
      <c r="J315" s="176"/>
      <c r="K315" s="176"/>
      <c r="L315" s="135"/>
      <c r="M315" s="177"/>
      <c r="N315" s="177"/>
      <c r="O315" s="177"/>
      <c r="P315" s="177"/>
      <c r="Q315" s="177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75"/>
      <c r="C316" s="175"/>
      <c r="D316" s="175"/>
      <c r="E316" s="123"/>
      <c r="F316" s="123"/>
      <c r="G316" s="123"/>
      <c r="H316" s="176"/>
      <c r="I316" s="176"/>
      <c r="J316" s="176"/>
      <c r="K316" s="176"/>
      <c r="L316" s="135"/>
      <c r="M316" s="177"/>
      <c r="N316" s="177"/>
      <c r="O316" s="177"/>
      <c r="P316" s="177"/>
      <c r="Q316" s="177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75"/>
      <c r="C317" s="175"/>
      <c r="D317" s="175"/>
      <c r="E317" s="123"/>
      <c r="F317" s="123"/>
      <c r="G317" s="123"/>
      <c r="H317" s="176"/>
      <c r="I317" s="176"/>
      <c r="J317" s="176"/>
      <c r="K317" s="176"/>
      <c r="L317" s="135"/>
      <c r="M317" s="177"/>
      <c r="N317" s="177"/>
      <c r="O317" s="177"/>
      <c r="P317" s="177"/>
      <c r="Q317" s="177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78"/>
      <c r="C320" s="179"/>
      <c r="D320" s="179"/>
      <c r="E320" s="180"/>
      <c r="F320" s="180"/>
      <c r="G320" s="180"/>
      <c r="H320" s="180"/>
      <c r="I320" s="180"/>
      <c r="J320" s="180"/>
      <c r="K320" s="180"/>
      <c r="L320" s="180"/>
      <c r="M320" s="180"/>
      <c r="N320" s="137"/>
      <c r="O320" s="137"/>
      <c r="P320" s="178"/>
      <c r="Q320" s="178"/>
      <c r="R320" s="178"/>
      <c r="S320" s="178"/>
      <c r="T320" s="178"/>
      <c r="U320" s="178"/>
      <c r="V320" s="137"/>
      <c r="W320" s="137"/>
      <c r="X320" s="137"/>
      <c r="Y320" s="137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4"/>
      <c r="C321" s="174"/>
      <c r="D321" s="174"/>
      <c r="E321" s="174"/>
      <c r="F321" s="174"/>
      <c r="G321" s="174"/>
      <c r="H321" s="174"/>
      <c r="I321" s="174"/>
      <c r="J321" s="174"/>
      <c r="K321" s="174"/>
      <c r="L321" s="174"/>
      <c r="M321" s="174"/>
      <c r="N321" s="119"/>
      <c r="O321" s="135"/>
      <c r="P321" s="174"/>
      <c r="Q321" s="174"/>
      <c r="R321" s="174"/>
      <c r="S321" s="174"/>
      <c r="T321" s="174"/>
      <c r="U321" s="174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4"/>
      <c r="C322" s="174"/>
      <c r="D322" s="174"/>
      <c r="E322" s="174"/>
      <c r="F322" s="174"/>
      <c r="G322" s="174"/>
      <c r="H322" s="174"/>
      <c r="I322" s="174"/>
      <c r="J322" s="174"/>
      <c r="K322" s="174"/>
      <c r="L322" s="174"/>
      <c r="M322" s="174"/>
      <c r="N322" s="119"/>
      <c r="O322" s="135"/>
      <c r="P322" s="174"/>
      <c r="Q322" s="174"/>
      <c r="R322" s="174"/>
      <c r="S322" s="174"/>
      <c r="T322" s="174"/>
      <c r="U322" s="174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4"/>
      <c r="C323" s="174"/>
      <c r="D323" s="174"/>
      <c r="E323" s="174"/>
      <c r="F323" s="174"/>
      <c r="G323" s="174"/>
      <c r="H323" s="174"/>
      <c r="I323" s="174"/>
      <c r="J323" s="174"/>
      <c r="K323" s="174"/>
      <c r="L323" s="174"/>
      <c r="M323" s="174"/>
      <c r="N323" s="119"/>
      <c r="O323" s="135"/>
      <c r="P323" s="174"/>
      <c r="Q323" s="174"/>
      <c r="R323" s="174"/>
      <c r="S323" s="174"/>
      <c r="T323" s="174"/>
      <c r="U323" s="174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4"/>
      <c r="C324" s="174"/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19"/>
      <c r="O324" s="135"/>
      <c r="P324" s="174"/>
      <c r="Q324" s="174"/>
      <c r="R324" s="174"/>
      <c r="S324" s="174"/>
      <c r="T324" s="174"/>
      <c r="U324" s="174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4"/>
      <c r="C325" s="174"/>
      <c r="D325" s="174"/>
      <c r="E325" s="174"/>
      <c r="F325" s="174"/>
      <c r="G325" s="174"/>
      <c r="H325" s="174"/>
      <c r="I325" s="174"/>
      <c r="J325" s="174"/>
      <c r="K325" s="174"/>
      <c r="L325" s="174"/>
      <c r="M325" s="174"/>
      <c r="N325" s="119"/>
      <c r="O325" s="135"/>
      <c r="P325" s="174"/>
      <c r="Q325" s="174"/>
      <c r="R325" s="174"/>
      <c r="S325" s="174"/>
      <c r="T325" s="174"/>
      <c r="U325" s="174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4"/>
      <c r="C326" s="174"/>
      <c r="D326" s="174"/>
      <c r="E326" s="174"/>
      <c r="F326" s="174"/>
      <c r="G326" s="174"/>
      <c r="H326" s="174"/>
      <c r="I326" s="174"/>
      <c r="J326" s="174"/>
      <c r="K326" s="174"/>
      <c r="L326" s="174"/>
      <c r="M326" s="174"/>
      <c r="N326" s="119"/>
      <c r="O326" s="135"/>
      <c r="P326" s="174"/>
      <c r="Q326" s="174"/>
      <c r="R326" s="174"/>
      <c r="S326" s="174"/>
      <c r="T326" s="174"/>
      <c r="U326" s="174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4"/>
      <c r="C327" s="174"/>
      <c r="D327" s="174"/>
      <c r="E327" s="174"/>
      <c r="F327" s="174"/>
      <c r="G327" s="174"/>
      <c r="H327" s="174"/>
      <c r="I327" s="174"/>
      <c r="J327" s="174"/>
      <c r="K327" s="174"/>
      <c r="L327" s="174"/>
      <c r="M327" s="174"/>
      <c r="N327" s="119"/>
      <c r="O327" s="135"/>
      <c r="P327" s="174"/>
      <c r="Q327" s="174"/>
      <c r="R327" s="174"/>
      <c r="S327" s="174"/>
      <c r="T327" s="174"/>
      <c r="U327" s="174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4"/>
      <c r="C328" s="174"/>
      <c r="D328" s="174"/>
      <c r="E328" s="174"/>
      <c r="F328" s="174"/>
      <c r="G328" s="174"/>
      <c r="H328" s="174"/>
      <c r="I328" s="174"/>
      <c r="J328" s="174"/>
      <c r="K328" s="174"/>
      <c r="L328" s="174"/>
      <c r="M328" s="174"/>
      <c r="N328" s="119"/>
      <c r="O328" s="135"/>
      <c r="P328" s="174"/>
      <c r="Q328" s="174"/>
      <c r="R328" s="174"/>
      <c r="S328" s="174"/>
      <c r="T328" s="174"/>
      <c r="U328" s="174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4"/>
      <c r="C329" s="174"/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19"/>
      <c r="O329" s="135"/>
      <c r="P329" s="174"/>
      <c r="Q329" s="174"/>
      <c r="R329" s="174"/>
      <c r="S329" s="174"/>
      <c r="T329" s="174"/>
      <c r="U329" s="174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4"/>
      <c r="C330" s="174"/>
      <c r="D330" s="174"/>
      <c r="E330" s="174"/>
      <c r="F330" s="174"/>
      <c r="G330" s="174"/>
      <c r="H330" s="174"/>
      <c r="I330" s="174"/>
      <c r="J330" s="174"/>
      <c r="K330" s="174"/>
      <c r="L330" s="174"/>
      <c r="M330" s="174"/>
      <c r="N330" s="119"/>
      <c r="O330" s="135"/>
      <c r="P330" s="174"/>
      <c r="Q330" s="174"/>
      <c r="R330" s="174"/>
      <c r="S330" s="174"/>
      <c r="T330" s="174"/>
      <c r="U330" s="174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4"/>
      <c r="C331" s="174"/>
      <c r="D331" s="174"/>
      <c r="E331" s="174"/>
      <c r="F331" s="174"/>
      <c r="G331" s="174"/>
      <c r="H331" s="174"/>
      <c r="I331" s="174"/>
      <c r="J331" s="174"/>
      <c r="K331" s="174"/>
      <c r="L331" s="174"/>
      <c r="M331" s="174"/>
      <c r="N331" s="119"/>
      <c r="O331" s="135"/>
      <c r="P331" s="174"/>
      <c r="Q331" s="174"/>
      <c r="R331" s="174"/>
      <c r="S331" s="174"/>
      <c r="T331" s="174"/>
      <c r="U331" s="174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4"/>
      <c r="C332" s="174"/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19"/>
      <c r="O332" s="135"/>
      <c r="P332" s="174"/>
      <c r="Q332" s="174"/>
      <c r="R332" s="174"/>
      <c r="S332" s="174"/>
      <c r="T332" s="174"/>
      <c r="U332" s="174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4"/>
      <c r="C333" s="174"/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19"/>
      <c r="O333" s="135"/>
      <c r="P333" s="174"/>
      <c r="Q333" s="174"/>
      <c r="R333" s="174"/>
      <c r="S333" s="174"/>
      <c r="T333" s="174"/>
      <c r="U333" s="174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4"/>
      <c r="C334" s="174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19"/>
      <c r="O334" s="135"/>
      <c r="P334" s="174"/>
      <c r="Q334" s="174"/>
      <c r="R334" s="174"/>
      <c r="S334" s="174"/>
      <c r="T334" s="174"/>
      <c r="U334" s="174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4"/>
      <c r="C335" s="174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19"/>
      <c r="O335" s="135"/>
      <c r="P335" s="174"/>
      <c r="Q335" s="174"/>
      <c r="R335" s="174"/>
      <c r="S335" s="174"/>
      <c r="T335" s="174"/>
      <c r="U335" s="174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4"/>
      <c r="C336" s="174"/>
      <c r="D336" s="174"/>
      <c r="E336" s="174"/>
      <c r="F336" s="174"/>
      <c r="G336" s="174"/>
      <c r="H336" s="174"/>
      <c r="I336" s="174"/>
      <c r="J336" s="174"/>
      <c r="K336" s="174"/>
      <c r="L336" s="174"/>
      <c r="M336" s="174"/>
      <c r="N336" s="119"/>
      <c r="O336" s="135"/>
      <c r="P336" s="174"/>
      <c r="Q336" s="174"/>
      <c r="R336" s="174"/>
      <c r="S336" s="174"/>
      <c r="T336" s="174"/>
      <c r="U336" s="174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4"/>
      <c r="C337" s="174"/>
      <c r="D337" s="174"/>
      <c r="E337" s="174"/>
      <c r="F337" s="174"/>
      <c r="G337" s="174"/>
      <c r="H337" s="174"/>
      <c r="I337" s="174"/>
      <c r="J337" s="174"/>
      <c r="K337" s="174"/>
      <c r="L337" s="174"/>
      <c r="M337" s="174"/>
      <c r="N337" s="119"/>
      <c r="O337" s="135"/>
      <c r="P337" s="174"/>
      <c r="Q337" s="174"/>
      <c r="R337" s="174"/>
      <c r="S337" s="174"/>
      <c r="T337" s="174"/>
      <c r="U337" s="174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4"/>
      <c r="C338" s="174"/>
      <c r="D338" s="174"/>
      <c r="E338" s="174"/>
      <c r="F338" s="174"/>
      <c r="G338" s="174"/>
      <c r="H338" s="174"/>
      <c r="I338" s="174"/>
      <c r="J338" s="174"/>
      <c r="K338" s="174"/>
      <c r="L338" s="174"/>
      <c r="M338" s="174"/>
      <c r="N338" s="119"/>
      <c r="O338" s="135"/>
      <c r="P338" s="174"/>
      <c r="Q338" s="174"/>
      <c r="R338" s="174"/>
      <c r="S338" s="174"/>
      <c r="T338" s="174"/>
      <c r="U338" s="174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19"/>
      <c r="O339" s="135"/>
      <c r="P339" s="174"/>
      <c r="Q339" s="174"/>
      <c r="R339" s="174"/>
      <c r="S339" s="174"/>
      <c r="T339" s="174"/>
      <c r="U339" s="174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4"/>
      <c r="C340" s="174"/>
      <c r="D340" s="174"/>
      <c r="E340" s="174"/>
      <c r="F340" s="174"/>
      <c r="G340" s="174"/>
      <c r="H340" s="174"/>
      <c r="I340" s="174"/>
      <c r="J340" s="174"/>
      <c r="K340" s="174"/>
      <c r="L340" s="174"/>
      <c r="M340" s="174"/>
      <c r="N340" s="119"/>
      <c r="O340" s="135"/>
      <c r="P340" s="174"/>
      <c r="Q340" s="174"/>
      <c r="R340" s="174"/>
      <c r="S340" s="174"/>
      <c r="T340" s="174"/>
      <c r="U340" s="174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4"/>
      <c r="C341" s="174"/>
      <c r="D341" s="174"/>
      <c r="E341" s="174"/>
      <c r="F341" s="174"/>
      <c r="G341" s="174"/>
      <c r="H341" s="174"/>
      <c r="I341" s="174"/>
      <c r="J341" s="174"/>
      <c r="K341" s="174"/>
      <c r="L341" s="174"/>
      <c r="M341" s="174"/>
      <c r="N341" s="119"/>
      <c r="O341" s="135"/>
      <c r="P341" s="174"/>
      <c r="Q341" s="174"/>
      <c r="R341" s="174"/>
      <c r="S341" s="174"/>
      <c r="T341" s="174"/>
      <c r="U341" s="174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4"/>
      <c r="C342" s="174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19"/>
      <c r="O342" s="135"/>
      <c r="P342" s="174"/>
      <c r="Q342" s="174"/>
      <c r="R342" s="174"/>
      <c r="S342" s="174"/>
      <c r="T342" s="174"/>
      <c r="U342" s="174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4"/>
      <c r="C343" s="174"/>
      <c r="D343" s="174"/>
      <c r="E343" s="174"/>
      <c r="F343" s="174"/>
      <c r="G343" s="174"/>
      <c r="H343" s="174"/>
      <c r="I343" s="174"/>
      <c r="J343" s="174"/>
      <c r="K343" s="174"/>
      <c r="L343" s="174"/>
      <c r="M343" s="174"/>
      <c r="N343" s="119"/>
      <c r="O343" s="135"/>
      <c r="P343" s="174"/>
      <c r="Q343" s="174"/>
      <c r="R343" s="174"/>
      <c r="S343" s="174"/>
      <c r="T343" s="174"/>
      <c r="U343" s="174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4"/>
      <c r="C344" s="174"/>
      <c r="D344" s="174"/>
      <c r="E344" s="174"/>
      <c r="F344" s="174"/>
      <c r="G344" s="174"/>
      <c r="H344" s="174"/>
      <c r="I344" s="174"/>
      <c r="J344" s="174"/>
      <c r="K344" s="174"/>
      <c r="L344" s="174"/>
      <c r="M344" s="174"/>
      <c r="N344" s="119"/>
      <c r="O344" s="135"/>
      <c r="P344" s="174"/>
      <c r="Q344" s="174"/>
      <c r="R344" s="174"/>
      <c r="S344" s="174"/>
      <c r="T344" s="174"/>
      <c r="U344" s="174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19"/>
      <c r="O345" s="135"/>
      <c r="P345" s="174"/>
      <c r="Q345" s="174"/>
      <c r="R345" s="174"/>
      <c r="S345" s="174"/>
      <c r="T345" s="174"/>
      <c r="U345" s="174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19"/>
      <c r="O346" s="135"/>
      <c r="P346" s="174"/>
      <c r="Q346" s="174"/>
      <c r="R346" s="174"/>
      <c r="S346" s="174"/>
      <c r="T346" s="174"/>
      <c r="U346" s="174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4"/>
      <c r="C347" s="174"/>
      <c r="D347" s="174"/>
      <c r="E347" s="174"/>
      <c r="F347" s="174"/>
      <c r="G347" s="174"/>
      <c r="H347" s="174"/>
      <c r="I347" s="174"/>
      <c r="J347" s="174"/>
      <c r="K347" s="174"/>
      <c r="L347" s="174"/>
      <c r="M347" s="174"/>
      <c r="N347" s="119"/>
      <c r="O347" s="135"/>
      <c r="P347" s="174"/>
      <c r="Q347" s="174"/>
      <c r="R347" s="174"/>
      <c r="S347" s="174"/>
      <c r="T347" s="174"/>
      <c r="U347" s="174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4"/>
      <c r="C348" s="174"/>
      <c r="D348" s="174"/>
      <c r="E348" s="174"/>
      <c r="F348" s="174"/>
      <c r="G348" s="174"/>
      <c r="H348" s="174"/>
      <c r="I348" s="174"/>
      <c r="J348" s="174"/>
      <c r="K348" s="174"/>
      <c r="L348" s="174"/>
      <c r="M348" s="174"/>
      <c r="N348" s="119"/>
      <c r="O348" s="135"/>
      <c r="P348" s="174"/>
      <c r="Q348" s="174"/>
      <c r="R348" s="174"/>
      <c r="S348" s="174"/>
      <c r="T348" s="174"/>
      <c r="U348" s="174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4"/>
      <c r="C349" s="174"/>
      <c r="D349" s="174"/>
      <c r="E349" s="174"/>
      <c r="F349" s="174"/>
      <c r="G349" s="174"/>
      <c r="H349" s="174"/>
      <c r="I349" s="174"/>
      <c r="J349" s="174"/>
      <c r="K349" s="174"/>
      <c r="L349" s="174"/>
      <c r="M349" s="174"/>
      <c r="N349" s="119"/>
      <c r="O349" s="135"/>
      <c r="P349" s="174"/>
      <c r="Q349" s="174"/>
      <c r="R349" s="174"/>
      <c r="S349" s="174"/>
      <c r="T349" s="174"/>
      <c r="U349" s="174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4"/>
      <c r="C350" s="174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19"/>
      <c r="O350" s="135"/>
      <c r="P350" s="174"/>
      <c r="Q350" s="174"/>
      <c r="R350" s="174"/>
      <c r="S350" s="174"/>
      <c r="T350" s="174"/>
      <c r="U350" s="174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4"/>
      <c r="C351" s="174"/>
      <c r="D351" s="174"/>
      <c r="E351" s="174"/>
      <c r="F351" s="174"/>
      <c r="G351" s="174"/>
      <c r="H351" s="174"/>
      <c r="I351" s="174"/>
      <c r="J351" s="174"/>
      <c r="K351" s="174"/>
      <c r="L351" s="174"/>
      <c r="M351" s="174"/>
      <c r="N351" s="119"/>
      <c r="O351" s="135"/>
      <c r="P351" s="174"/>
      <c r="Q351" s="174"/>
      <c r="R351" s="174"/>
      <c r="S351" s="174"/>
      <c r="T351" s="174"/>
      <c r="U351" s="174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4"/>
      <c r="C352" s="174"/>
      <c r="D352" s="174"/>
      <c r="E352" s="174"/>
      <c r="F352" s="174"/>
      <c r="G352" s="174"/>
      <c r="H352" s="174"/>
      <c r="I352" s="174"/>
      <c r="J352" s="174"/>
      <c r="K352" s="174"/>
      <c r="L352" s="174"/>
      <c r="M352" s="174"/>
      <c r="N352" s="119"/>
      <c r="O352" s="135"/>
      <c r="P352" s="174"/>
      <c r="Q352" s="174"/>
      <c r="R352" s="174"/>
      <c r="S352" s="174"/>
      <c r="T352" s="174"/>
      <c r="U352" s="174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4"/>
      <c r="C353" s="174"/>
      <c r="D353" s="174"/>
      <c r="E353" s="174"/>
      <c r="F353" s="174"/>
      <c r="G353" s="174"/>
      <c r="H353" s="174"/>
      <c r="I353" s="174"/>
      <c r="J353" s="174"/>
      <c r="K353" s="174"/>
      <c r="L353" s="174"/>
      <c r="M353" s="174"/>
      <c r="N353" s="119"/>
      <c r="O353" s="135"/>
      <c r="P353" s="174"/>
      <c r="Q353" s="174"/>
      <c r="R353" s="174"/>
      <c r="S353" s="174"/>
      <c r="T353" s="174"/>
      <c r="U353" s="174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4"/>
      <c r="C354" s="174"/>
      <c r="D354" s="174"/>
      <c r="E354" s="174"/>
      <c r="F354" s="174"/>
      <c r="G354" s="174"/>
      <c r="H354" s="174"/>
      <c r="I354" s="174"/>
      <c r="J354" s="174"/>
      <c r="K354" s="174"/>
      <c r="L354" s="174"/>
      <c r="M354" s="174"/>
      <c r="N354" s="119"/>
      <c r="O354" s="135"/>
      <c r="P354" s="174"/>
      <c r="Q354" s="174"/>
      <c r="R354" s="174"/>
      <c r="S354" s="174"/>
      <c r="T354" s="174"/>
      <c r="U354" s="174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4"/>
      <c r="C355" s="174"/>
      <c r="D355" s="174"/>
      <c r="E355" s="174"/>
      <c r="F355" s="174"/>
      <c r="G355" s="174"/>
      <c r="H355" s="174"/>
      <c r="I355" s="174"/>
      <c r="J355" s="174"/>
      <c r="K355" s="174"/>
      <c r="L355" s="174"/>
      <c r="M355" s="174"/>
      <c r="N355" s="119"/>
      <c r="O355" s="135"/>
      <c r="P355" s="174"/>
      <c r="Q355" s="174"/>
      <c r="R355" s="174"/>
      <c r="S355" s="174"/>
      <c r="T355" s="174"/>
      <c r="U355" s="174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4"/>
      <c r="C356" s="174"/>
      <c r="D356" s="174"/>
      <c r="E356" s="174"/>
      <c r="F356" s="174"/>
      <c r="G356" s="174"/>
      <c r="H356" s="174"/>
      <c r="I356" s="174"/>
      <c r="J356" s="174"/>
      <c r="K356" s="174"/>
      <c r="L356" s="174"/>
      <c r="M356" s="174"/>
      <c r="N356" s="119"/>
      <c r="O356" s="135"/>
      <c r="P356" s="174"/>
      <c r="Q356" s="174"/>
      <c r="R356" s="174"/>
      <c r="S356" s="174"/>
      <c r="T356" s="174"/>
      <c r="U356" s="174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4"/>
      <c r="C357" s="174"/>
      <c r="D357" s="174"/>
      <c r="E357" s="174"/>
      <c r="F357" s="174"/>
      <c r="G357" s="174"/>
      <c r="H357" s="174"/>
      <c r="I357" s="174"/>
      <c r="J357" s="174"/>
      <c r="K357" s="174"/>
      <c r="L357" s="174"/>
      <c r="M357" s="174"/>
      <c r="N357" s="119"/>
      <c r="O357" s="135"/>
      <c r="P357" s="174"/>
      <c r="Q357" s="174"/>
      <c r="R357" s="174"/>
      <c r="S357" s="174"/>
      <c r="T357" s="174"/>
      <c r="U357" s="174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  <c r="L358" s="174"/>
      <c r="M358" s="174"/>
      <c r="N358" s="119"/>
      <c r="O358" s="135"/>
      <c r="P358" s="174"/>
      <c r="Q358" s="174"/>
      <c r="R358" s="174"/>
      <c r="S358" s="174"/>
      <c r="T358" s="174"/>
      <c r="U358" s="174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4"/>
      <c r="C359" s="174"/>
      <c r="D359" s="174"/>
      <c r="E359" s="174"/>
      <c r="F359" s="174"/>
      <c r="G359" s="174"/>
      <c r="H359" s="174"/>
      <c r="I359" s="174"/>
      <c r="J359" s="174"/>
      <c r="K359" s="174"/>
      <c r="L359" s="174"/>
      <c r="M359" s="174"/>
      <c r="N359" s="119"/>
      <c r="O359" s="135"/>
      <c r="P359" s="174"/>
      <c r="Q359" s="174"/>
      <c r="R359" s="174"/>
      <c r="S359" s="174"/>
      <c r="T359" s="174"/>
      <c r="U359" s="174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4"/>
      <c r="C360" s="174"/>
      <c r="D360" s="174"/>
      <c r="E360" s="174"/>
      <c r="F360" s="174"/>
      <c r="G360" s="174"/>
      <c r="H360" s="174"/>
      <c r="I360" s="174"/>
      <c r="J360" s="174"/>
      <c r="K360" s="174"/>
      <c r="L360" s="174"/>
      <c r="M360" s="174"/>
      <c r="N360" s="119"/>
      <c r="O360" s="135"/>
      <c r="P360" s="174"/>
      <c r="Q360" s="174"/>
      <c r="R360" s="174"/>
      <c r="S360" s="174"/>
      <c r="T360" s="174"/>
      <c r="U360" s="174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4"/>
      <c r="C361" s="174"/>
      <c r="D361" s="174"/>
      <c r="E361" s="174"/>
      <c r="F361" s="174"/>
      <c r="G361" s="174"/>
      <c r="H361" s="174"/>
      <c r="I361" s="174"/>
      <c r="J361" s="174"/>
      <c r="K361" s="174"/>
      <c r="L361" s="174"/>
      <c r="M361" s="174"/>
      <c r="N361" s="119"/>
      <c r="O361" s="135"/>
      <c r="P361" s="174"/>
      <c r="Q361" s="174"/>
      <c r="R361" s="174"/>
      <c r="S361" s="174"/>
      <c r="T361" s="174"/>
      <c r="U361" s="174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4"/>
      <c r="C362" s="174"/>
      <c r="D362" s="174"/>
      <c r="E362" s="174"/>
      <c r="F362" s="174"/>
      <c r="G362" s="174"/>
      <c r="H362" s="174"/>
      <c r="I362" s="174"/>
      <c r="J362" s="174"/>
      <c r="K362" s="174"/>
      <c r="L362" s="174"/>
      <c r="M362" s="174"/>
      <c r="N362" s="119"/>
      <c r="O362" s="135"/>
      <c r="P362" s="174"/>
      <c r="Q362" s="174"/>
      <c r="R362" s="174"/>
      <c r="S362" s="174"/>
      <c r="T362" s="174"/>
      <c r="U362" s="174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4"/>
      <c r="C363" s="174"/>
      <c r="D363" s="174"/>
      <c r="E363" s="174"/>
      <c r="F363" s="174"/>
      <c r="G363" s="174"/>
      <c r="H363" s="174"/>
      <c r="I363" s="174"/>
      <c r="J363" s="174"/>
      <c r="K363" s="174"/>
      <c r="L363" s="174"/>
      <c r="M363" s="174"/>
      <c r="N363" s="119"/>
      <c r="O363" s="135"/>
      <c r="P363" s="174"/>
      <c r="Q363" s="174"/>
      <c r="R363" s="174"/>
      <c r="S363" s="174"/>
      <c r="T363" s="174"/>
      <c r="U363" s="174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4"/>
      <c r="C364" s="174"/>
      <c r="D364" s="174"/>
      <c r="E364" s="174"/>
      <c r="F364" s="174"/>
      <c r="G364" s="174"/>
      <c r="H364" s="174"/>
      <c r="I364" s="174"/>
      <c r="J364" s="174"/>
      <c r="K364" s="174"/>
      <c r="L364" s="174"/>
      <c r="M364" s="174"/>
      <c r="N364" s="119"/>
      <c r="O364" s="135"/>
      <c r="P364" s="174"/>
      <c r="Q364" s="174"/>
      <c r="R364" s="174"/>
      <c r="S364" s="174"/>
      <c r="T364" s="174"/>
      <c r="U364" s="174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4"/>
      <c r="C365" s="174"/>
      <c r="D365" s="174"/>
      <c r="E365" s="174"/>
      <c r="F365" s="174"/>
      <c r="G365" s="174"/>
      <c r="H365" s="174"/>
      <c r="I365" s="174"/>
      <c r="J365" s="174"/>
      <c r="K365" s="174"/>
      <c r="L365" s="174"/>
      <c r="M365" s="174"/>
      <c r="N365" s="119"/>
      <c r="O365" s="135"/>
      <c r="P365" s="174"/>
      <c r="Q365" s="174"/>
      <c r="R365" s="174"/>
      <c r="S365" s="174"/>
      <c r="T365" s="174"/>
      <c r="U365" s="174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4"/>
      <c r="C366" s="174"/>
      <c r="D366" s="174"/>
      <c r="E366" s="174"/>
      <c r="F366" s="174"/>
      <c r="G366" s="174"/>
      <c r="H366" s="174"/>
      <c r="I366" s="174"/>
      <c r="J366" s="174"/>
      <c r="K366" s="174"/>
      <c r="L366" s="174"/>
      <c r="M366" s="174"/>
      <c r="N366" s="119"/>
      <c r="O366" s="135"/>
      <c r="P366" s="174"/>
      <c r="Q366" s="174"/>
      <c r="R366" s="174"/>
      <c r="S366" s="174"/>
      <c r="T366" s="174"/>
      <c r="U366" s="174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4"/>
      <c r="C367" s="174"/>
      <c r="D367" s="174"/>
      <c r="E367" s="174"/>
      <c r="F367" s="174"/>
      <c r="G367" s="174"/>
      <c r="H367" s="174"/>
      <c r="I367" s="174"/>
      <c r="J367" s="174"/>
      <c r="K367" s="174"/>
      <c r="L367" s="174"/>
      <c r="M367" s="174"/>
      <c r="N367" s="119"/>
      <c r="O367" s="135"/>
      <c r="P367" s="174"/>
      <c r="Q367" s="174"/>
      <c r="R367" s="174"/>
      <c r="S367" s="174"/>
      <c r="T367" s="174"/>
      <c r="U367" s="174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4"/>
      <c r="C368" s="174"/>
      <c r="D368" s="174"/>
      <c r="E368" s="174"/>
      <c r="F368" s="174"/>
      <c r="G368" s="174"/>
      <c r="H368" s="174"/>
      <c r="I368" s="174"/>
      <c r="J368" s="174"/>
      <c r="K368" s="174"/>
      <c r="L368" s="174"/>
      <c r="M368" s="174"/>
      <c r="N368" s="119"/>
      <c r="O368" s="135"/>
      <c r="P368" s="174"/>
      <c r="Q368" s="174"/>
      <c r="R368" s="174"/>
      <c r="S368" s="174"/>
      <c r="T368" s="174"/>
      <c r="U368" s="174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4"/>
      <c r="C369" s="174"/>
      <c r="D369" s="174"/>
      <c r="E369" s="174"/>
      <c r="F369" s="174"/>
      <c r="G369" s="174"/>
      <c r="H369" s="174"/>
      <c r="I369" s="174"/>
      <c r="J369" s="174"/>
      <c r="K369" s="174"/>
      <c r="L369" s="174"/>
      <c r="M369" s="174"/>
      <c r="N369" s="119"/>
      <c r="O369" s="135"/>
      <c r="P369" s="174"/>
      <c r="Q369" s="174"/>
      <c r="R369" s="174"/>
      <c r="S369" s="174"/>
      <c r="T369" s="174"/>
      <c r="U369" s="174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19"/>
      <c r="O370" s="135"/>
      <c r="P370" s="174"/>
      <c r="Q370" s="174"/>
      <c r="R370" s="174"/>
      <c r="S370" s="174"/>
      <c r="T370" s="174"/>
      <c r="U370" s="174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78"/>
      <c r="C375" s="179"/>
      <c r="D375" s="179"/>
      <c r="E375" s="137"/>
      <c r="F375" s="137"/>
      <c r="G375" s="137"/>
      <c r="H375" s="178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137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75"/>
      <c r="C376" s="175"/>
      <c r="D376" s="175"/>
      <c r="E376" s="123"/>
      <c r="F376" s="123"/>
      <c r="G376" s="123"/>
      <c r="H376" s="176"/>
      <c r="I376" s="176"/>
      <c r="J376" s="176"/>
      <c r="K376" s="176"/>
      <c r="L376" s="177"/>
      <c r="M376" s="177"/>
      <c r="N376" s="177"/>
      <c r="O376" s="177"/>
      <c r="P376" s="177"/>
      <c r="Q376" s="177"/>
      <c r="R376" s="177"/>
      <c r="S376" s="177"/>
      <c r="T376" s="177"/>
      <c r="U376" s="177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75"/>
      <c r="C377" s="175"/>
      <c r="D377" s="175"/>
      <c r="E377" s="123"/>
      <c r="F377" s="123"/>
      <c r="G377" s="123"/>
      <c r="H377" s="176"/>
      <c r="I377" s="176"/>
      <c r="J377" s="176"/>
      <c r="K377" s="176"/>
      <c r="L377" s="177"/>
      <c r="M377" s="177"/>
      <c r="N377" s="177"/>
      <c r="O377" s="177"/>
      <c r="P377" s="177"/>
      <c r="Q377" s="177"/>
      <c r="R377" s="177"/>
      <c r="S377" s="177"/>
      <c r="T377" s="177"/>
      <c r="U377" s="177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75"/>
      <c r="C378" s="175"/>
      <c r="D378" s="175"/>
      <c r="E378" s="123"/>
      <c r="F378" s="123"/>
      <c r="G378" s="123"/>
      <c r="H378" s="176"/>
      <c r="I378" s="176"/>
      <c r="J378" s="176"/>
      <c r="K378" s="176"/>
      <c r="L378" s="177"/>
      <c r="M378" s="177"/>
      <c r="N378" s="177"/>
      <c r="O378" s="177"/>
      <c r="P378" s="177"/>
      <c r="Q378" s="177"/>
      <c r="R378" s="177"/>
      <c r="S378" s="177"/>
      <c r="T378" s="177"/>
      <c r="U378" s="177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75"/>
      <c r="C379" s="175"/>
      <c r="D379" s="175"/>
      <c r="E379" s="123"/>
      <c r="F379" s="123"/>
      <c r="G379" s="123"/>
      <c r="H379" s="176"/>
      <c r="I379" s="176"/>
      <c r="J379" s="176"/>
      <c r="K379" s="176"/>
      <c r="L379" s="177"/>
      <c r="M379" s="177"/>
      <c r="N379" s="177"/>
      <c r="O379" s="177"/>
      <c r="P379" s="177"/>
      <c r="Q379" s="177"/>
      <c r="R379" s="177"/>
      <c r="S379" s="177"/>
      <c r="T379" s="177"/>
      <c r="U379" s="177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75"/>
      <c r="C380" s="175"/>
      <c r="D380" s="175"/>
      <c r="E380" s="123"/>
      <c r="F380" s="123"/>
      <c r="G380" s="123"/>
      <c r="H380" s="176"/>
      <c r="I380" s="176"/>
      <c r="J380" s="176"/>
      <c r="K380" s="176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75"/>
      <c r="C381" s="175"/>
      <c r="D381" s="175"/>
      <c r="E381" s="123"/>
      <c r="F381" s="123"/>
      <c r="G381" s="123"/>
      <c r="H381" s="176"/>
      <c r="I381" s="176"/>
      <c r="J381" s="176"/>
      <c r="K381" s="176"/>
      <c r="L381" s="177"/>
      <c r="M381" s="177"/>
      <c r="N381" s="177"/>
      <c r="O381" s="177"/>
      <c r="P381" s="177"/>
      <c r="Q381" s="177"/>
      <c r="R381" s="177"/>
      <c r="S381" s="177"/>
      <c r="T381" s="177"/>
      <c r="U381" s="177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75"/>
      <c r="C382" s="175"/>
      <c r="D382" s="175"/>
      <c r="E382" s="123"/>
      <c r="F382" s="123"/>
      <c r="G382" s="123"/>
      <c r="H382" s="176"/>
      <c r="I382" s="176"/>
      <c r="J382" s="176"/>
      <c r="K382" s="176"/>
      <c r="L382" s="177"/>
      <c r="M382" s="177"/>
      <c r="N382" s="177"/>
      <c r="O382" s="177"/>
      <c r="P382" s="177"/>
      <c r="Q382" s="177"/>
      <c r="R382" s="177"/>
      <c r="S382" s="177"/>
      <c r="T382" s="177"/>
      <c r="U382" s="177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75"/>
      <c r="C383" s="175"/>
      <c r="D383" s="175"/>
      <c r="E383" s="123"/>
      <c r="F383" s="123"/>
      <c r="G383" s="123"/>
      <c r="H383" s="176"/>
      <c r="I383" s="176"/>
      <c r="J383" s="176"/>
      <c r="K383" s="176"/>
      <c r="L383" s="177"/>
      <c r="M383" s="177"/>
      <c r="N383" s="177"/>
      <c r="O383" s="177"/>
      <c r="P383" s="177"/>
      <c r="Q383" s="177"/>
      <c r="R383" s="177"/>
      <c r="S383" s="177"/>
      <c r="T383" s="177"/>
      <c r="U383" s="177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75"/>
      <c r="C384" s="175"/>
      <c r="D384" s="175"/>
      <c r="E384" s="123"/>
      <c r="F384" s="123"/>
      <c r="G384" s="123"/>
      <c r="H384" s="176"/>
      <c r="I384" s="176"/>
      <c r="J384" s="176"/>
      <c r="K384" s="176"/>
      <c r="L384" s="177"/>
      <c r="M384" s="177"/>
      <c r="N384" s="177"/>
      <c r="O384" s="177"/>
      <c r="P384" s="177"/>
      <c r="Q384" s="177"/>
      <c r="R384" s="177"/>
      <c r="S384" s="177"/>
      <c r="T384" s="177"/>
      <c r="U384" s="177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75"/>
      <c r="C385" s="175"/>
      <c r="D385" s="175"/>
      <c r="E385" s="123"/>
      <c r="F385" s="123"/>
      <c r="G385" s="123"/>
      <c r="H385" s="176"/>
      <c r="I385" s="176"/>
      <c r="J385" s="176"/>
      <c r="K385" s="176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75"/>
      <c r="C386" s="175"/>
      <c r="D386" s="175"/>
      <c r="E386" s="123"/>
      <c r="F386" s="123"/>
      <c r="G386" s="123"/>
      <c r="H386" s="176"/>
      <c r="I386" s="176"/>
      <c r="J386" s="176"/>
      <c r="K386" s="176"/>
      <c r="L386" s="177"/>
      <c r="M386" s="177"/>
      <c r="N386" s="177"/>
      <c r="O386" s="177"/>
      <c r="P386" s="177"/>
      <c r="Q386" s="177"/>
      <c r="R386" s="177"/>
      <c r="S386" s="177"/>
      <c r="T386" s="177"/>
      <c r="U386" s="177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75"/>
      <c r="C387" s="175"/>
      <c r="D387" s="175"/>
      <c r="E387" s="123"/>
      <c r="F387" s="123"/>
      <c r="G387" s="123"/>
      <c r="H387" s="176"/>
      <c r="I387" s="176"/>
      <c r="J387" s="176"/>
      <c r="K387" s="176"/>
      <c r="L387" s="177"/>
      <c r="M387" s="177"/>
      <c r="N387" s="177"/>
      <c r="O387" s="177"/>
      <c r="P387" s="177"/>
      <c r="Q387" s="177"/>
      <c r="R387" s="177"/>
      <c r="S387" s="177"/>
      <c r="T387" s="177"/>
      <c r="U387" s="177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75"/>
      <c r="C388" s="175"/>
      <c r="D388" s="175"/>
      <c r="E388" s="123"/>
      <c r="F388" s="123"/>
      <c r="G388" s="123"/>
      <c r="H388" s="176"/>
      <c r="I388" s="176"/>
      <c r="J388" s="176"/>
      <c r="K388" s="176"/>
      <c r="L388" s="177"/>
      <c r="M388" s="177"/>
      <c r="N388" s="177"/>
      <c r="O388" s="177"/>
      <c r="P388" s="177"/>
      <c r="Q388" s="177"/>
      <c r="R388" s="177"/>
      <c r="S388" s="177"/>
      <c r="T388" s="177"/>
      <c r="U388" s="177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75"/>
      <c r="C389" s="175"/>
      <c r="D389" s="175"/>
      <c r="E389" s="123"/>
      <c r="F389" s="123"/>
      <c r="G389" s="123"/>
      <c r="H389" s="176"/>
      <c r="I389" s="176"/>
      <c r="J389" s="176"/>
      <c r="K389" s="176"/>
      <c r="L389" s="177"/>
      <c r="M389" s="177"/>
      <c r="N389" s="177"/>
      <c r="O389" s="177"/>
      <c r="P389" s="177"/>
      <c r="Q389" s="177"/>
      <c r="R389" s="177"/>
      <c r="S389" s="177"/>
      <c r="T389" s="177"/>
      <c r="U389" s="177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75"/>
      <c r="C390" s="175"/>
      <c r="D390" s="175"/>
      <c r="E390" s="123"/>
      <c r="F390" s="123"/>
      <c r="G390" s="123"/>
      <c r="H390" s="176"/>
      <c r="I390" s="176"/>
      <c r="J390" s="176"/>
      <c r="K390" s="176"/>
      <c r="L390" s="177"/>
      <c r="M390" s="177"/>
      <c r="N390" s="177"/>
      <c r="O390" s="177"/>
      <c r="P390" s="177"/>
      <c r="Q390" s="177"/>
      <c r="R390" s="177"/>
      <c r="S390" s="177"/>
      <c r="T390" s="177"/>
      <c r="U390" s="177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75"/>
      <c r="C391" s="175"/>
      <c r="D391" s="175"/>
      <c r="E391" s="123"/>
      <c r="F391" s="123"/>
      <c r="G391" s="123"/>
      <c r="H391" s="176"/>
      <c r="I391" s="176"/>
      <c r="J391" s="176"/>
      <c r="K391" s="176"/>
      <c r="L391" s="177"/>
      <c r="M391" s="177"/>
      <c r="N391" s="177"/>
      <c r="O391" s="177"/>
      <c r="P391" s="177"/>
      <c r="Q391" s="177"/>
      <c r="R391" s="177"/>
      <c r="S391" s="177"/>
      <c r="T391" s="177"/>
      <c r="U391" s="177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75"/>
      <c r="C392" s="175"/>
      <c r="D392" s="175"/>
      <c r="E392" s="123"/>
      <c r="F392" s="123"/>
      <c r="G392" s="123"/>
      <c r="H392" s="176"/>
      <c r="I392" s="176"/>
      <c r="J392" s="176"/>
      <c r="K392" s="176"/>
      <c r="L392" s="177"/>
      <c r="M392" s="177"/>
      <c r="N392" s="177"/>
      <c r="O392" s="177"/>
      <c r="P392" s="177"/>
      <c r="Q392" s="177"/>
      <c r="R392" s="177"/>
      <c r="S392" s="177"/>
      <c r="T392" s="177"/>
      <c r="U392" s="177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75"/>
      <c r="C393" s="175"/>
      <c r="D393" s="175"/>
      <c r="E393" s="123"/>
      <c r="F393" s="123"/>
      <c r="G393" s="123"/>
      <c r="H393" s="176"/>
      <c r="I393" s="176"/>
      <c r="J393" s="176"/>
      <c r="K393" s="176"/>
      <c r="L393" s="177"/>
      <c r="M393" s="177"/>
      <c r="N393" s="177"/>
      <c r="O393" s="177"/>
      <c r="P393" s="177"/>
      <c r="Q393" s="177"/>
      <c r="R393" s="177"/>
      <c r="S393" s="177"/>
      <c r="T393" s="177"/>
      <c r="U393" s="177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78"/>
      <c r="C396" s="179"/>
      <c r="D396" s="179"/>
      <c r="E396" s="180"/>
      <c r="F396" s="180"/>
      <c r="G396" s="180"/>
      <c r="H396" s="180"/>
      <c r="I396" s="180"/>
      <c r="J396" s="180"/>
      <c r="K396" s="180"/>
      <c r="L396" s="180"/>
      <c r="M396" s="180"/>
      <c r="N396" s="137"/>
      <c r="O396" s="137"/>
      <c r="P396" s="137"/>
      <c r="Q396" s="178"/>
      <c r="R396" s="178"/>
      <c r="S396" s="178"/>
      <c r="T396" s="178"/>
      <c r="U396" s="178"/>
      <c r="V396" s="178"/>
      <c r="W396" s="137"/>
      <c r="X396" s="137"/>
      <c r="Y396" s="137"/>
      <c r="Z396" s="137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4"/>
      <c r="C397" s="174"/>
      <c r="D397" s="174"/>
      <c r="E397" s="174"/>
      <c r="F397" s="174"/>
      <c r="G397" s="174"/>
      <c r="H397" s="174"/>
      <c r="I397" s="174"/>
      <c r="J397" s="174"/>
      <c r="K397" s="174"/>
      <c r="L397" s="174"/>
      <c r="M397" s="174"/>
      <c r="N397" s="119"/>
      <c r="O397" s="135"/>
      <c r="P397" s="135"/>
      <c r="Q397" s="174"/>
      <c r="R397" s="174"/>
      <c r="S397" s="174"/>
      <c r="T397" s="174"/>
      <c r="U397" s="174"/>
      <c r="V397" s="174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4"/>
      <c r="C398" s="174"/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19"/>
      <c r="O398" s="135"/>
      <c r="P398" s="135"/>
      <c r="Q398" s="174"/>
      <c r="R398" s="174"/>
      <c r="S398" s="174"/>
      <c r="T398" s="174"/>
      <c r="U398" s="174"/>
      <c r="V398" s="174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4"/>
      <c r="C399" s="174"/>
      <c r="D399" s="174"/>
      <c r="E399" s="174"/>
      <c r="F399" s="174"/>
      <c r="G399" s="174"/>
      <c r="H399" s="174"/>
      <c r="I399" s="174"/>
      <c r="J399" s="174"/>
      <c r="K399" s="174"/>
      <c r="L399" s="174"/>
      <c r="M399" s="174"/>
      <c r="N399" s="119"/>
      <c r="O399" s="135"/>
      <c r="P399" s="135"/>
      <c r="Q399" s="174"/>
      <c r="R399" s="174"/>
      <c r="S399" s="174"/>
      <c r="T399" s="174"/>
      <c r="U399" s="174"/>
      <c r="V399" s="174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4"/>
      <c r="C400" s="174"/>
      <c r="D400" s="174"/>
      <c r="E400" s="174"/>
      <c r="F400" s="174"/>
      <c r="G400" s="174"/>
      <c r="H400" s="174"/>
      <c r="I400" s="174"/>
      <c r="J400" s="174"/>
      <c r="K400" s="174"/>
      <c r="L400" s="174"/>
      <c r="M400" s="174"/>
      <c r="N400" s="119"/>
      <c r="O400" s="135"/>
      <c r="P400" s="135"/>
      <c r="Q400" s="174"/>
      <c r="R400" s="174"/>
      <c r="S400" s="174"/>
      <c r="T400" s="174"/>
      <c r="U400" s="174"/>
      <c r="V400" s="174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4"/>
      <c r="C401" s="174"/>
      <c r="D401" s="174"/>
      <c r="E401" s="174"/>
      <c r="F401" s="174"/>
      <c r="G401" s="174"/>
      <c r="H401" s="174"/>
      <c r="I401" s="174"/>
      <c r="J401" s="174"/>
      <c r="K401" s="174"/>
      <c r="L401" s="174"/>
      <c r="M401" s="174"/>
      <c r="N401" s="119"/>
      <c r="O401" s="135"/>
      <c r="P401" s="135"/>
      <c r="Q401" s="174"/>
      <c r="R401" s="174"/>
      <c r="S401" s="174"/>
      <c r="T401" s="174"/>
      <c r="U401" s="174"/>
      <c r="V401" s="174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4"/>
      <c r="C402" s="174"/>
      <c r="D402" s="174"/>
      <c r="E402" s="174"/>
      <c r="F402" s="174"/>
      <c r="G402" s="174"/>
      <c r="H402" s="174"/>
      <c r="I402" s="174"/>
      <c r="J402" s="174"/>
      <c r="K402" s="174"/>
      <c r="L402" s="174"/>
      <c r="M402" s="174"/>
      <c r="N402" s="119"/>
      <c r="O402" s="135"/>
      <c r="P402" s="135"/>
      <c r="Q402" s="174"/>
      <c r="R402" s="174"/>
      <c r="S402" s="174"/>
      <c r="T402" s="174"/>
      <c r="U402" s="174"/>
      <c r="V402" s="174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4"/>
      <c r="C403" s="174"/>
      <c r="D403" s="174"/>
      <c r="E403" s="174"/>
      <c r="F403" s="174"/>
      <c r="G403" s="174"/>
      <c r="H403" s="174"/>
      <c r="I403" s="174"/>
      <c r="J403" s="174"/>
      <c r="K403" s="174"/>
      <c r="L403" s="174"/>
      <c r="M403" s="174"/>
      <c r="N403" s="119"/>
      <c r="O403" s="135"/>
      <c r="P403" s="135"/>
      <c r="Q403" s="174"/>
      <c r="R403" s="174"/>
      <c r="S403" s="174"/>
      <c r="T403" s="174"/>
      <c r="U403" s="174"/>
      <c r="V403" s="174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4"/>
      <c r="C404" s="174"/>
      <c r="D404" s="174"/>
      <c r="E404" s="174"/>
      <c r="F404" s="174"/>
      <c r="G404" s="174"/>
      <c r="H404" s="174"/>
      <c r="I404" s="174"/>
      <c r="J404" s="174"/>
      <c r="K404" s="174"/>
      <c r="L404" s="174"/>
      <c r="M404" s="174"/>
      <c r="N404" s="119"/>
      <c r="O404" s="135"/>
      <c r="P404" s="135"/>
      <c r="Q404" s="174"/>
      <c r="R404" s="174"/>
      <c r="S404" s="174"/>
      <c r="T404" s="174"/>
      <c r="U404" s="174"/>
      <c r="V404" s="174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4"/>
      <c r="C405" s="174"/>
      <c r="D405" s="174"/>
      <c r="E405" s="174"/>
      <c r="F405" s="174"/>
      <c r="G405" s="174"/>
      <c r="H405" s="174"/>
      <c r="I405" s="174"/>
      <c r="J405" s="174"/>
      <c r="K405" s="174"/>
      <c r="L405" s="174"/>
      <c r="M405" s="174"/>
      <c r="N405" s="119"/>
      <c r="O405" s="135"/>
      <c r="P405" s="135"/>
      <c r="Q405" s="174"/>
      <c r="R405" s="174"/>
      <c r="S405" s="174"/>
      <c r="T405" s="174"/>
      <c r="U405" s="174"/>
      <c r="V405" s="174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4"/>
      <c r="C406" s="174"/>
      <c r="D406" s="174"/>
      <c r="E406" s="174"/>
      <c r="F406" s="174"/>
      <c r="G406" s="174"/>
      <c r="H406" s="174"/>
      <c r="I406" s="174"/>
      <c r="J406" s="174"/>
      <c r="K406" s="174"/>
      <c r="L406" s="174"/>
      <c r="M406" s="174"/>
      <c r="N406" s="119"/>
      <c r="O406" s="135"/>
      <c r="P406" s="135"/>
      <c r="Q406" s="174"/>
      <c r="R406" s="174"/>
      <c r="S406" s="174"/>
      <c r="T406" s="174"/>
      <c r="U406" s="174"/>
      <c r="V406" s="174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4"/>
      <c r="C407" s="174"/>
      <c r="D407" s="174"/>
      <c r="E407" s="174"/>
      <c r="F407" s="174"/>
      <c r="G407" s="174"/>
      <c r="H407" s="174"/>
      <c r="I407" s="174"/>
      <c r="J407" s="174"/>
      <c r="K407" s="174"/>
      <c r="L407" s="174"/>
      <c r="M407" s="174"/>
      <c r="N407" s="119"/>
      <c r="O407" s="135"/>
      <c r="P407" s="135"/>
      <c r="Q407" s="174"/>
      <c r="R407" s="174"/>
      <c r="S407" s="174"/>
      <c r="T407" s="174"/>
      <c r="U407" s="174"/>
      <c r="V407" s="174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4"/>
      <c r="C408" s="174"/>
      <c r="D408" s="174"/>
      <c r="E408" s="174"/>
      <c r="F408" s="174"/>
      <c r="G408" s="174"/>
      <c r="H408" s="174"/>
      <c r="I408" s="174"/>
      <c r="J408" s="174"/>
      <c r="K408" s="174"/>
      <c r="L408" s="174"/>
      <c r="M408" s="174"/>
      <c r="N408" s="119"/>
      <c r="O408" s="135"/>
      <c r="P408" s="135"/>
      <c r="Q408" s="174"/>
      <c r="R408" s="174"/>
      <c r="S408" s="174"/>
      <c r="T408" s="174"/>
      <c r="U408" s="174"/>
      <c r="V408" s="174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4"/>
      <c r="C409" s="174"/>
      <c r="D409" s="174"/>
      <c r="E409" s="174"/>
      <c r="F409" s="174"/>
      <c r="G409" s="174"/>
      <c r="H409" s="174"/>
      <c r="I409" s="174"/>
      <c r="J409" s="174"/>
      <c r="K409" s="174"/>
      <c r="L409" s="174"/>
      <c r="M409" s="174"/>
      <c r="N409" s="119"/>
      <c r="O409" s="135"/>
      <c r="P409" s="135"/>
      <c r="Q409" s="174"/>
      <c r="R409" s="174"/>
      <c r="S409" s="174"/>
      <c r="T409" s="174"/>
      <c r="U409" s="174"/>
      <c r="V409" s="174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4"/>
      <c r="C410" s="174"/>
      <c r="D410" s="174"/>
      <c r="E410" s="174"/>
      <c r="F410" s="174"/>
      <c r="G410" s="174"/>
      <c r="H410" s="174"/>
      <c r="I410" s="174"/>
      <c r="J410" s="174"/>
      <c r="K410" s="174"/>
      <c r="L410" s="174"/>
      <c r="M410" s="174"/>
      <c r="N410" s="119"/>
      <c r="O410" s="135"/>
      <c r="P410" s="135"/>
      <c r="Q410" s="174"/>
      <c r="R410" s="174"/>
      <c r="S410" s="174"/>
      <c r="T410" s="174"/>
      <c r="U410" s="174"/>
      <c r="V410" s="174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4"/>
      <c r="C411" s="174"/>
      <c r="D411" s="174"/>
      <c r="E411" s="174"/>
      <c r="F411" s="174"/>
      <c r="G411" s="174"/>
      <c r="H411" s="174"/>
      <c r="I411" s="174"/>
      <c r="J411" s="174"/>
      <c r="K411" s="174"/>
      <c r="L411" s="174"/>
      <c r="M411" s="174"/>
      <c r="N411" s="119"/>
      <c r="O411" s="135"/>
      <c r="P411" s="135"/>
      <c r="Q411" s="174"/>
      <c r="R411" s="174"/>
      <c r="S411" s="174"/>
      <c r="T411" s="174"/>
      <c r="U411" s="174"/>
      <c r="V411" s="174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4"/>
      <c r="C412" s="174"/>
      <c r="D412" s="174"/>
      <c r="E412" s="174"/>
      <c r="F412" s="174"/>
      <c r="G412" s="174"/>
      <c r="H412" s="174"/>
      <c r="I412" s="174"/>
      <c r="J412" s="174"/>
      <c r="K412" s="174"/>
      <c r="L412" s="174"/>
      <c r="M412" s="174"/>
      <c r="N412" s="119"/>
      <c r="O412" s="135"/>
      <c r="P412" s="135"/>
      <c r="Q412" s="174"/>
      <c r="R412" s="174"/>
      <c r="S412" s="174"/>
      <c r="T412" s="174"/>
      <c r="U412" s="174"/>
      <c r="V412" s="174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4"/>
      <c r="C413" s="174"/>
      <c r="D413" s="174"/>
      <c r="E413" s="174"/>
      <c r="F413" s="174"/>
      <c r="G413" s="174"/>
      <c r="H413" s="174"/>
      <c r="I413" s="174"/>
      <c r="J413" s="174"/>
      <c r="K413" s="174"/>
      <c r="L413" s="174"/>
      <c r="M413" s="174"/>
      <c r="N413" s="119"/>
      <c r="O413" s="135"/>
      <c r="P413" s="135"/>
      <c r="Q413" s="174"/>
      <c r="R413" s="174"/>
      <c r="S413" s="174"/>
      <c r="T413" s="174"/>
      <c r="U413" s="174"/>
      <c r="V413" s="174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4"/>
      <c r="C414" s="174"/>
      <c r="D414" s="174"/>
      <c r="E414" s="174"/>
      <c r="F414" s="174"/>
      <c r="G414" s="174"/>
      <c r="H414" s="174"/>
      <c r="I414" s="174"/>
      <c r="J414" s="174"/>
      <c r="K414" s="174"/>
      <c r="L414" s="174"/>
      <c r="M414" s="174"/>
      <c r="N414" s="119"/>
      <c r="O414" s="135"/>
      <c r="P414" s="135"/>
      <c r="Q414" s="174"/>
      <c r="R414" s="174"/>
      <c r="S414" s="174"/>
      <c r="T414" s="174"/>
      <c r="U414" s="174"/>
      <c r="V414" s="174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4"/>
      <c r="C415" s="174"/>
      <c r="D415" s="174"/>
      <c r="E415" s="174"/>
      <c r="F415" s="174"/>
      <c r="G415" s="174"/>
      <c r="H415" s="174"/>
      <c r="I415" s="174"/>
      <c r="J415" s="174"/>
      <c r="K415" s="174"/>
      <c r="L415" s="174"/>
      <c r="M415" s="174"/>
      <c r="N415" s="119"/>
      <c r="O415" s="135"/>
      <c r="P415" s="135"/>
      <c r="Q415" s="174"/>
      <c r="R415" s="174"/>
      <c r="S415" s="174"/>
      <c r="T415" s="174"/>
      <c r="U415" s="174"/>
      <c r="V415" s="174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4"/>
      <c r="C416" s="174"/>
      <c r="D416" s="174"/>
      <c r="E416" s="174"/>
      <c r="F416" s="174"/>
      <c r="G416" s="174"/>
      <c r="H416" s="174"/>
      <c r="I416" s="174"/>
      <c r="J416" s="174"/>
      <c r="K416" s="174"/>
      <c r="L416" s="174"/>
      <c r="M416" s="174"/>
      <c r="N416" s="119"/>
      <c r="O416" s="135"/>
      <c r="P416" s="135"/>
      <c r="Q416" s="174"/>
      <c r="R416" s="174"/>
      <c r="S416" s="174"/>
      <c r="T416" s="174"/>
      <c r="U416" s="174"/>
      <c r="V416" s="174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4"/>
      <c r="C417" s="174"/>
      <c r="D417" s="174"/>
      <c r="E417" s="174"/>
      <c r="F417" s="174"/>
      <c r="G417" s="174"/>
      <c r="H417" s="174"/>
      <c r="I417" s="174"/>
      <c r="J417" s="174"/>
      <c r="K417" s="174"/>
      <c r="L417" s="174"/>
      <c r="M417" s="174"/>
      <c r="N417" s="119"/>
      <c r="O417" s="135"/>
      <c r="P417" s="135"/>
      <c r="Q417" s="174"/>
      <c r="R417" s="174"/>
      <c r="S417" s="174"/>
      <c r="T417" s="174"/>
      <c r="U417" s="174"/>
      <c r="V417" s="174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4"/>
      <c r="C418" s="174"/>
      <c r="D418" s="174"/>
      <c r="E418" s="174"/>
      <c r="F418" s="174"/>
      <c r="G418" s="174"/>
      <c r="H418" s="174"/>
      <c r="I418" s="174"/>
      <c r="J418" s="174"/>
      <c r="K418" s="174"/>
      <c r="L418" s="174"/>
      <c r="M418" s="174"/>
      <c r="N418" s="119"/>
      <c r="O418" s="135"/>
      <c r="P418" s="135"/>
      <c r="Q418" s="174"/>
      <c r="R418" s="174"/>
      <c r="S418" s="174"/>
      <c r="T418" s="174"/>
      <c r="U418" s="174"/>
      <c r="V418" s="174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4"/>
      <c r="C419" s="174"/>
      <c r="D419" s="174"/>
      <c r="E419" s="174"/>
      <c r="F419" s="174"/>
      <c r="G419" s="174"/>
      <c r="H419" s="174"/>
      <c r="I419" s="174"/>
      <c r="J419" s="174"/>
      <c r="K419" s="174"/>
      <c r="L419" s="174"/>
      <c r="M419" s="174"/>
      <c r="N419" s="119"/>
      <c r="O419" s="135"/>
      <c r="P419" s="135"/>
      <c r="Q419" s="174"/>
      <c r="R419" s="174"/>
      <c r="S419" s="174"/>
      <c r="T419" s="174"/>
      <c r="U419" s="174"/>
      <c r="V419" s="174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4"/>
      <c r="C420" s="174"/>
      <c r="D420" s="174"/>
      <c r="E420" s="174"/>
      <c r="F420" s="174"/>
      <c r="G420" s="174"/>
      <c r="H420" s="174"/>
      <c r="I420" s="174"/>
      <c r="J420" s="174"/>
      <c r="K420" s="174"/>
      <c r="L420" s="174"/>
      <c r="M420" s="174"/>
      <c r="N420" s="119"/>
      <c r="O420" s="135"/>
      <c r="P420" s="135"/>
      <c r="Q420" s="174"/>
      <c r="R420" s="174"/>
      <c r="S420" s="174"/>
      <c r="T420" s="174"/>
      <c r="U420" s="174"/>
      <c r="V420" s="174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4"/>
      <c r="C421" s="174"/>
      <c r="D421" s="174"/>
      <c r="E421" s="174"/>
      <c r="F421" s="174"/>
      <c r="G421" s="174"/>
      <c r="H421" s="174"/>
      <c r="I421" s="174"/>
      <c r="J421" s="174"/>
      <c r="K421" s="174"/>
      <c r="L421" s="174"/>
      <c r="M421" s="174"/>
      <c r="N421" s="119"/>
      <c r="O421" s="135"/>
      <c r="P421" s="135"/>
      <c r="Q421" s="174"/>
      <c r="R421" s="174"/>
      <c r="S421" s="174"/>
      <c r="T421" s="174"/>
      <c r="U421" s="174"/>
      <c r="V421" s="174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4"/>
      <c r="C422" s="174"/>
      <c r="D422" s="174"/>
      <c r="E422" s="174"/>
      <c r="F422" s="174"/>
      <c r="G422" s="174"/>
      <c r="H422" s="174"/>
      <c r="I422" s="174"/>
      <c r="J422" s="174"/>
      <c r="K422" s="174"/>
      <c r="L422" s="174"/>
      <c r="M422" s="174"/>
      <c r="N422" s="119"/>
      <c r="O422" s="135"/>
      <c r="P422" s="135"/>
      <c r="Q422" s="174"/>
      <c r="R422" s="174"/>
      <c r="S422" s="174"/>
      <c r="T422" s="174"/>
      <c r="U422" s="174"/>
      <c r="V422" s="174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4"/>
      <c r="C423" s="174"/>
      <c r="D423" s="174"/>
      <c r="E423" s="174"/>
      <c r="F423" s="174"/>
      <c r="G423" s="174"/>
      <c r="H423" s="174"/>
      <c r="I423" s="174"/>
      <c r="J423" s="174"/>
      <c r="K423" s="174"/>
      <c r="L423" s="174"/>
      <c r="M423" s="174"/>
      <c r="N423" s="119"/>
      <c r="O423" s="135"/>
      <c r="P423" s="135"/>
      <c r="Q423" s="174"/>
      <c r="R423" s="174"/>
      <c r="S423" s="174"/>
      <c r="T423" s="174"/>
      <c r="U423" s="174"/>
      <c r="V423" s="174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4"/>
      <c r="C424" s="174"/>
      <c r="D424" s="174"/>
      <c r="E424" s="174"/>
      <c r="F424" s="174"/>
      <c r="G424" s="174"/>
      <c r="H424" s="174"/>
      <c r="I424" s="174"/>
      <c r="J424" s="174"/>
      <c r="K424" s="174"/>
      <c r="L424" s="174"/>
      <c r="M424" s="174"/>
      <c r="N424" s="119"/>
      <c r="O424" s="135"/>
      <c r="P424" s="135"/>
      <c r="Q424" s="174"/>
      <c r="R424" s="174"/>
      <c r="S424" s="174"/>
      <c r="T424" s="174"/>
      <c r="U424" s="174"/>
      <c r="V424" s="174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4"/>
      <c r="C425" s="174"/>
      <c r="D425" s="174"/>
      <c r="E425" s="174"/>
      <c r="F425" s="174"/>
      <c r="G425" s="174"/>
      <c r="H425" s="174"/>
      <c r="I425" s="174"/>
      <c r="J425" s="174"/>
      <c r="K425" s="174"/>
      <c r="L425" s="174"/>
      <c r="M425" s="174"/>
      <c r="N425" s="119"/>
      <c r="O425" s="135"/>
      <c r="P425" s="135"/>
      <c r="Q425" s="174"/>
      <c r="R425" s="174"/>
      <c r="S425" s="174"/>
      <c r="T425" s="174"/>
      <c r="U425" s="174"/>
      <c r="V425" s="174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4"/>
      <c r="C426" s="174"/>
      <c r="D426" s="174"/>
      <c r="E426" s="174"/>
      <c r="F426" s="174"/>
      <c r="G426" s="174"/>
      <c r="H426" s="174"/>
      <c r="I426" s="174"/>
      <c r="J426" s="174"/>
      <c r="K426" s="174"/>
      <c r="L426" s="174"/>
      <c r="M426" s="174"/>
      <c r="N426" s="119"/>
      <c r="O426" s="135"/>
      <c r="P426" s="135"/>
      <c r="Q426" s="174"/>
      <c r="R426" s="174"/>
      <c r="S426" s="174"/>
      <c r="T426" s="174"/>
      <c r="U426" s="174"/>
      <c r="V426" s="174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4"/>
      <c r="C427" s="174"/>
      <c r="D427" s="174"/>
      <c r="E427" s="174"/>
      <c r="F427" s="174"/>
      <c r="G427" s="174"/>
      <c r="H427" s="174"/>
      <c r="I427" s="174"/>
      <c r="J427" s="174"/>
      <c r="K427" s="174"/>
      <c r="L427" s="174"/>
      <c r="M427" s="174"/>
      <c r="N427" s="119"/>
      <c r="O427" s="135"/>
      <c r="P427" s="135"/>
      <c r="Q427" s="174"/>
      <c r="R427" s="174"/>
      <c r="S427" s="174"/>
      <c r="T427" s="174"/>
      <c r="U427" s="174"/>
      <c r="V427" s="174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4"/>
      <c r="C428" s="174"/>
      <c r="D428" s="174"/>
      <c r="E428" s="174"/>
      <c r="F428" s="174"/>
      <c r="G428" s="174"/>
      <c r="H428" s="174"/>
      <c r="I428" s="174"/>
      <c r="J428" s="174"/>
      <c r="K428" s="174"/>
      <c r="L428" s="174"/>
      <c r="M428" s="174"/>
      <c r="N428" s="119"/>
      <c r="O428" s="135"/>
      <c r="P428" s="135"/>
      <c r="Q428" s="174"/>
      <c r="R428" s="174"/>
      <c r="S428" s="174"/>
      <c r="T428" s="174"/>
      <c r="U428" s="174"/>
      <c r="V428" s="174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4"/>
      <c r="C429" s="174"/>
      <c r="D429" s="174"/>
      <c r="E429" s="174"/>
      <c r="F429" s="174"/>
      <c r="G429" s="174"/>
      <c r="H429" s="174"/>
      <c r="I429" s="174"/>
      <c r="J429" s="174"/>
      <c r="K429" s="174"/>
      <c r="L429" s="174"/>
      <c r="M429" s="174"/>
      <c r="N429" s="119"/>
      <c r="O429" s="135"/>
      <c r="P429" s="135"/>
      <c r="Q429" s="174"/>
      <c r="R429" s="174"/>
      <c r="S429" s="174"/>
      <c r="T429" s="174"/>
      <c r="U429" s="174"/>
      <c r="V429" s="174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4"/>
      <c r="C430" s="174"/>
      <c r="D430" s="174"/>
      <c r="E430" s="174"/>
      <c r="F430" s="174"/>
      <c r="G430" s="174"/>
      <c r="H430" s="174"/>
      <c r="I430" s="174"/>
      <c r="J430" s="174"/>
      <c r="K430" s="174"/>
      <c r="L430" s="174"/>
      <c r="M430" s="174"/>
      <c r="N430" s="119"/>
      <c r="O430" s="135"/>
      <c r="P430" s="135"/>
      <c r="Q430" s="174"/>
      <c r="R430" s="174"/>
      <c r="S430" s="174"/>
      <c r="T430" s="174"/>
      <c r="U430" s="174"/>
      <c r="V430" s="174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4"/>
      <c r="C431" s="174"/>
      <c r="D431" s="174"/>
      <c r="E431" s="174"/>
      <c r="F431" s="174"/>
      <c r="G431" s="174"/>
      <c r="H431" s="174"/>
      <c r="I431" s="174"/>
      <c r="J431" s="174"/>
      <c r="K431" s="174"/>
      <c r="L431" s="174"/>
      <c r="M431" s="174"/>
      <c r="N431" s="119"/>
      <c r="O431" s="135"/>
      <c r="P431" s="135"/>
      <c r="Q431" s="174"/>
      <c r="R431" s="174"/>
      <c r="S431" s="174"/>
      <c r="T431" s="174"/>
      <c r="U431" s="174"/>
      <c r="V431" s="174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4"/>
      <c r="C432" s="174"/>
      <c r="D432" s="174"/>
      <c r="E432" s="174"/>
      <c r="F432" s="174"/>
      <c r="G432" s="174"/>
      <c r="H432" s="174"/>
      <c r="I432" s="174"/>
      <c r="J432" s="174"/>
      <c r="K432" s="174"/>
      <c r="L432" s="174"/>
      <c r="M432" s="174"/>
      <c r="N432" s="119"/>
      <c r="O432" s="135"/>
      <c r="P432" s="135"/>
      <c r="Q432" s="174"/>
      <c r="R432" s="174"/>
      <c r="S432" s="174"/>
      <c r="T432" s="174"/>
      <c r="U432" s="174"/>
      <c r="V432" s="174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4"/>
      <c r="C433" s="174"/>
      <c r="D433" s="174"/>
      <c r="E433" s="174"/>
      <c r="F433" s="174"/>
      <c r="G433" s="174"/>
      <c r="H433" s="174"/>
      <c r="I433" s="174"/>
      <c r="J433" s="174"/>
      <c r="K433" s="174"/>
      <c r="L433" s="174"/>
      <c r="M433" s="174"/>
      <c r="N433" s="119"/>
      <c r="O433" s="135"/>
      <c r="P433" s="135"/>
      <c r="Q433" s="174"/>
      <c r="R433" s="174"/>
      <c r="S433" s="174"/>
      <c r="T433" s="174"/>
      <c r="U433" s="174"/>
      <c r="V433" s="174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4"/>
      <c r="C434" s="174"/>
      <c r="D434" s="174"/>
      <c r="E434" s="174"/>
      <c r="F434" s="174"/>
      <c r="G434" s="174"/>
      <c r="H434" s="174"/>
      <c r="I434" s="174"/>
      <c r="J434" s="174"/>
      <c r="K434" s="174"/>
      <c r="L434" s="174"/>
      <c r="M434" s="174"/>
      <c r="N434" s="119"/>
      <c r="O434" s="135"/>
      <c r="P434" s="135"/>
      <c r="Q434" s="174"/>
      <c r="R434" s="174"/>
      <c r="S434" s="174"/>
      <c r="T434" s="174"/>
      <c r="U434" s="174"/>
      <c r="V434" s="174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4"/>
      <c r="C435" s="174"/>
      <c r="D435" s="174"/>
      <c r="E435" s="174"/>
      <c r="F435" s="174"/>
      <c r="G435" s="174"/>
      <c r="H435" s="174"/>
      <c r="I435" s="174"/>
      <c r="J435" s="174"/>
      <c r="K435" s="174"/>
      <c r="L435" s="174"/>
      <c r="M435" s="174"/>
      <c r="N435" s="119"/>
      <c r="O435" s="135"/>
      <c r="P435" s="135"/>
      <c r="Q435" s="174"/>
      <c r="R435" s="174"/>
      <c r="S435" s="174"/>
      <c r="T435" s="174"/>
      <c r="U435" s="174"/>
      <c r="V435" s="174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4"/>
      <c r="C436" s="174"/>
      <c r="D436" s="174"/>
      <c r="E436" s="174"/>
      <c r="F436" s="174"/>
      <c r="G436" s="174"/>
      <c r="H436" s="174"/>
      <c r="I436" s="174"/>
      <c r="J436" s="174"/>
      <c r="K436" s="174"/>
      <c r="L436" s="174"/>
      <c r="M436" s="174"/>
      <c r="N436" s="119"/>
      <c r="O436" s="135"/>
      <c r="P436" s="135"/>
      <c r="Q436" s="174"/>
      <c r="R436" s="174"/>
      <c r="S436" s="174"/>
      <c r="T436" s="174"/>
      <c r="U436" s="174"/>
      <c r="V436" s="174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4"/>
      <c r="C437" s="174"/>
      <c r="D437" s="174"/>
      <c r="E437" s="174"/>
      <c r="F437" s="174"/>
      <c r="G437" s="174"/>
      <c r="H437" s="174"/>
      <c r="I437" s="174"/>
      <c r="J437" s="174"/>
      <c r="K437" s="174"/>
      <c r="L437" s="174"/>
      <c r="M437" s="174"/>
      <c r="N437" s="119"/>
      <c r="O437" s="135"/>
      <c r="P437" s="135"/>
      <c r="Q437" s="174"/>
      <c r="R437" s="174"/>
      <c r="S437" s="174"/>
      <c r="T437" s="174"/>
      <c r="U437" s="174"/>
      <c r="V437" s="174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4"/>
      <c r="C438" s="174"/>
      <c r="D438" s="174"/>
      <c r="E438" s="174"/>
      <c r="F438" s="174"/>
      <c r="G438" s="174"/>
      <c r="H438" s="174"/>
      <c r="I438" s="174"/>
      <c r="J438" s="174"/>
      <c r="K438" s="174"/>
      <c r="L438" s="174"/>
      <c r="M438" s="174"/>
      <c r="N438" s="119"/>
      <c r="O438" s="135"/>
      <c r="P438" s="135"/>
      <c r="Q438" s="174"/>
      <c r="R438" s="174"/>
      <c r="S438" s="174"/>
      <c r="T438" s="174"/>
      <c r="U438" s="174"/>
      <c r="V438" s="174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4"/>
      <c r="C439" s="174"/>
      <c r="D439" s="174"/>
      <c r="E439" s="174"/>
      <c r="F439" s="174"/>
      <c r="G439" s="174"/>
      <c r="H439" s="174"/>
      <c r="I439" s="174"/>
      <c r="J439" s="174"/>
      <c r="K439" s="174"/>
      <c r="L439" s="174"/>
      <c r="M439" s="174"/>
      <c r="N439" s="119"/>
      <c r="O439" s="135"/>
      <c r="P439" s="135"/>
      <c r="Q439" s="174"/>
      <c r="R439" s="174"/>
      <c r="S439" s="174"/>
      <c r="T439" s="174"/>
      <c r="U439" s="174"/>
      <c r="V439" s="174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4"/>
      <c r="C440" s="174"/>
      <c r="D440" s="174"/>
      <c r="E440" s="174"/>
      <c r="F440" s="174"/>
      <c r="G440" s="174"/>
      <c r="H440" s="174"/>
      <c r="I440" s="174"/>
      <c r="J440" s="174"/>
      <c r="K440" s="174"/>
      <c r="L440" s="174"/>
      <c r="M440" s="174"/>
      <c r="N440" s="119"/>
      <c r="O440" s="135"/>
      <c r="P440" s="135"/>
      <c r="Q440" s="174"/>
      <c r="R440" s="174"/>
      <c r="S440" s="174"/>
      <c r="T440" s="174"/>
      <c r="U440" s="174"/>
      <c r="V440" s="174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4"/>
      <c r="C441" s="174"/>
      <c r="D441" s="174"/>
      <c r="E441" s="174"/>
      <c r="F441" s="174"/>
      <c r="G441" s="174"/>
      <c r="H441" s="174"/>
      <c r="I441" s="174"/>
      <c r="J441" s="174"/>
      <c r="K441" s="174"/>
      <c r="L441" s="174"/>
      <c r="M441" s="174"/>
      <c r="N441" s="119"/>
      <c r="O441" s="135"/>
      <c r="P441" s="135"/>
      <c r="Q441" s="174"/>
      <c r="R441" s="174"/>
      <c r="S441" s="174"/>
      <c r="T441" s="174"/>
      <c r="U441" s="174"/>
      <c r="V441" s="174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4"/>
      <c r="C442" s="174"/>
      <c r="D442" s="174"/>
      <c r="E442" s="174"/>
      <c r="F442" s="174"/>
      <c r="G442" s="174"/>
      <c r="H442" s="174"/>
      <c r="I442" s="174"/>
      <c r="J442" s="174"/>
      <c r="K442" s="174"/>
      <c r="L442" s="174"/>
      <c r="M442" s="174"/>
      <c r="N442" s="119"/>
      <c r="O442" s="135"/>
      <c r="P442" s="135"/>
      <c r="Q442" s="174"/>
      <c r="R442" s="174"/>
      <c r="S442" s="174"/>
      <c r="T442" s="174"/>
      <c r="U442" s="174"/>
      <c r="V442" s="174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4"/>
      <c r="C443" s="174"/>
      <c r="D443" s="174"/>
      <c r="E443" s="174"/>
      <c r="F443" s="174"/>
      <c r="G443" s="174"/>
      <c r="H443" s="174"/>
      <c r="I443" s="174"/>
      <c r="J443" s="174"/>
      <c r="K443" s="174"/>
      <c r="L443" s="174"/>
      <c r="M443" s="174"/>
      <c r="N443" s="119"/>
      <c r="O443" s="135"/>
      <c r="P443" s="135"/>
      <c r="Q443" s="174"/>
      <c r="R443" s="174"/>
      <c r="S443" s="174"/>
      <c r="T443" s="174"/>
      <c r="U443" s="174"/>
      <c r="V443" s="174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4"/>
      <c r="C444" s="174"/>
      <c r="D444" s="174"/>
      <c r="E444" s="174"/>
      <c r="F444" s="174"/>
      <c r="G444" s="174"/>
      <c r="H444" s="174"/>
      <c r="I444" s="174"/>
      <c r="J444" s="174"/>
      <c r="K444" s="174"/>
      <c r="L444" s="174"/>
      <c r="M444" s="174"/>
      <c r="N444" s="119"/>
      <c r="O444" s="135"/>
      <c r="P444" s="135"/>
      <c r="Q444" s="174"/>
      <c r="R444" s="174"/>
      <c r="S444" s="174"/>
      <c r="T444" s="174"/>
      <c r="U444" s="174"/>
      <c r="V444" s="174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4"/>
      <c r="C445" s="174"/>
      <c r="D445" s="174"/>
      <c r="E445" s="174"/>
      <c r="F445" s="174"/>
      <c r="G445" s="174"/>
      <c r="H445" s="174"/>
      <c r="I445" s="174"/>
      <c r="J445" s="174"/>
      <c r="K445" s="174"/>
      <c r="L445" s="174"/>
      <c r="M445" s="174"/>
      <c r="N445" s="119"/>
      <c r="O445" s="135"/>
      <c r="P445" s="135"/>
      <c r="Q445" s="174"/>
      <c r="R445" s="174"/>
      <c r="S445" s="174"/>
      <c r="T445" s="174"/>
      <c r="U445" s="174"/>
      <c r="V445" s="174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4"/>
      <c r="C446" s="174"/>
      <c r="D446" s="174"/>
      <c r="E446" s="174"/>
      <c r="F446" s="174"/>
      <c r="G446" s="174"/>
      <c r="H446" s="174"/>
      <c r="I446" s="174"/>
      <c r="J446" s="174"/>
      <c r="K446" s="174"/>
      <c r="L446" s="174"/>
      <c r="M446" s="174"/>
      <c r="N446" s="119"/>
      <c r="O446" s="135"/>
      <c r="P446" s="135"/>
      <c r="Q446" s="174"/>
      <c r="R446" s="174"/>
      <c r="S446" s="174"/>
      <c r="T446" s="174"/>
      <c r="U446" s="174"/>
      <c r="V446" s="174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4"/>
      <c r="C447" s="174"/>
      <c r="D447" s="174"/>
      <c r="E447" s="174"/>
      <c r="F447" s="174"/>
      <c r="G447" s="174"/>
      <c r="H447" s="174"/>
      <c r="I447" s="174"/>
      <c r="J447" s="174"/>
      <c r="K447" s="174"/>
      <c r="L447" s="174"/>
      <c r="M447" s="174"/>
      <c r="N447" s="119"/>
      <c r="O447" s="135"/>
      <c r="P447" s="135"/>
      <c r="Q447" s="174"/>
      <c r="R447" s="174"/>
      <c r="S447" s="174"/>
      <c r="T447" s="174"/>
      <c r="U447" s="174"/>
      <c r="V447" s="174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4"/>
      <c r="C448" s="174"/>
      <c r="D448" s="174"/>
      <c r="E448" s="174"/>
      <c r="F448" s="174"/>
      <c r="G448" s="174"/>
      <c r="H448" s="174"/>
      <c r="I448" s="174"/>
      <c r="J448" s="174"/>
      <c r="K448" s="174"/>
      <c r="L448" s="174"/>
      <c r="M448" s="174"/>
      <c r="N448" s="119"/>
      <c r="O448" s="135"/>
      <c r="P448" s="135"/>
      <c r="Q448" s="174"/>
      <c r="R448" s="174"/>
      <c r="S448" s="174"/>
      <c r="T448" s="174"/>
      <c r="U448" s="174"/>
      <c r="V448" s="174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4"/>
      <c r="C449" s="174"/>
      <c r="D449" s="174"/>
      <c r="E449" s="174"/>
      <c r="F449" s="174"/>
      <c r="G449" s="174"/>
      <c r="H449" s="174"/>
      <c r="I449" s="174"/>
      <c r="J449" s="174"/>
      <c r="K449" s="174"/>
      <c r="L449" s="174"/>
      <c r="M449" s="174"/>
      <c r="N449" s="119"/>
      <c r="O449" s="135"/>
      <c r="P449" s="135"/>
      <c r="Q449" s="174"/>
      <c r="R449" s="174"/>
      <c r="S449" s="174"/>
      <c r="T449" s="174"/>
      <c r="U449" s="174"/>
      <c r="V449" s="174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4"/>
      <c r="C450" s="174"/>
      <c r="D450" s="174"/>
      <c r="E450" s="174"/>
      <c r="F450" s="174"/>
      <c r="G450" s="174"/>
      <c r="H450" s="174"/>
      <c r="I450" s="174"/>
      <c r="J450" s="174"/>
      <c r="K450" s="174"/>
      <c r="L450" s="174"/>
      <c r="M450" s="174"/>
      <c r="N450" s="119"/>
      <c r="O450" s="135"/>
      <c r="P450" s="135"/>
      <c r="Q450" s="174"/>
      <c r="R450" s="174"/>
      <c r="S450" s="174"/>
      <c r="T450" s="174"/>
      <c r="U450" s="174"/>
      <c r="V450" s="174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4"/>
      <c r="C451" s="174"/>
      <c r="D451" s="174"/>
      <c r="E451" s="174"/>
      <c r="F451" s="174"/>
      <c r="G451" s="174"/>
      <c r="H451" s="174"/>
      <c r="I451" s="174"/>
      <c r="J451" s="174"/>
      <c r="K451" s="174"/>
      <c r="L451" s="174"/>
      <c r="M451" s="174"/>
      <c r="N451" s="119"/>
      <c r="O451" s="135"/>
      <c r="P451" s="135"/>
      <c r="Q451" s="174"/>
      <c r="R451" s="174"/>
      <c r="S451" s="174"/>
      <c r="T451" s="174"/>
      <c r="U451" s="174"/>
      <c r="V451" s="174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4"/>
      <c r="C452" s="174"/>
      <c r="D452" s="174"/>
      <c r="E452" s="174"/>
      <c r="F452" s="174"/>
      <c r="G452" s="174"/>
      <c r="H452" s="174"/>
      <c r="I452" s="174"/>
      <c r="J452" s="174"/>
      <c r="K452" s="174"/>
      <c r="L452" s="174"/>
      <c r="M452" s="174"/>
      <c r="N452" s="119"/>
      <c r="O452" s="135"/>
      <c r="P452" s="135"/>
      <c r="Q452" s="174"/>
      <c r="R452" s="174"/>
      <c r="S452" s="174"/>
      <c r="T452" s="174"/>
      <c r="U452" s="174"/>
      <c r="V452" s="174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4"/>
      <c r="C453" s="174"/>
      <c r="D453" s="174"/>
      <c r="E453" s="174"/>
      <c r="F453" s="174"/>
      <c r="G453" s="174"/>
      <c r="H453" s="174"/>
      <c r="I453" s="174"/>
      <c r="J453" s="174"/>
      <c r="K453" s="174"/>
      <c r="L453" s="174"/>
      <c r="M453" s="174"/>
      <c r="N453" s="119"/>
      <c r="O453" s="135"/>
      <c r="P453" s="135"/>
      <c r="Q453" s="174"/>
      <c r="R453" s="174"/>
      <c r="S453" s="174"/>
      <c r="T453" s="174"/>
      <c r="U453" s="174"/>
      <c r="V453" s="174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4"/>
      <c r="C454" s="174"/>
      <c r="D454" s="174"/>
      <c r="E454" s="174"/>
      <c r="F454" s="174"/>
      <c r="G454" s="174"/>
      <c r="H454" s="174"/>
      <c r="I454" s="174"/>
      <c r="J454" s="174"/>
      <c r="K454" s="174"/>
      <c r="L454" s="174"/>
      <c r="M454" s="174"/>
      <c r="N454" s="119"/>
      <c r="O454" s="135"/>
      <c r="P454" s="135"/>
      <c r="Q454" s="174"/>
      <c r="R454" s="174"/>
      <c r="S454" s="174"/>
      <c r="T454" s="174"/>
      <c r="U454" s="174"/>
      <c r="V454" s="174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4"/>
      <c r="C455" s="174"/>
      <c r="D455" s="174"/>
      <c r="E455" s="174"/>
      <c r="F455" s="174"/>
      <c r="G455" s="174"/>
      <c r="H455" s="174"/>
      <c r="I455" s="174"/>
      <c r="J455" s="174"/>
      <c r="K455" s="174"/>
      <c r="L455" s="174"/>
      <c r="M455" s="174"/>
      <c r="N455" s="119"/>
      <c r="O455" s="135"/>
      <c r="P455" s="135"/>
      <c r="Q455" s="174"/>
      <c r="R455" s="174"/>
      <c r="S455" s="174"/>
      <c r="T455" s="174"/>
      <c r="U455" s="174"/>
      <c r="V455" s="174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4"/>
      <c r="C456" s="174"/>
      <c r="D456" s="174"/>
      <c r="E456" s="174"/>
      <c r="F456" s="174"/>
      <c r="G456" s="174"/>
      <c r="H456" s="174"/>
      <c r="I456" s="174"/>
      <c r="J456" s="174"/>
      <c r="K456" s="174"/>
      <c r="L456" s="174"/>
      <c r="M456" s="174"/>
      <c r="N456" s="119"/>
      <c r="O456" s="135"/>
      <c r="P456" s="135"/>
      <c r="Q456" s="174"/>
      <c r="R456" s="174"/>
      <c r="S456" s="174"/>
      <c r="T456" s="174"/>
      <c r="U456" s="174"/>
      <c r="V456" s="174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4"/>
      <c r="C457" s="174"/>
      <c r="D457" s="174"/>
      <c r="E457" s="174"/>
      <c r="F457" s="174"/>
      <c r="G457" s="174"/>
      <c r="H457" s="174"/>
      <c r="I457" s="174"/>
      <c r="J457" s="174"/>
      <c r="K457" s="174"/>
      <c r="L457" s="174"/>
      <c r="M457" s="174"/>
      <c r="N457" s="119"/>
      <c r="O457" s="135"/>
      <c r="P457" s="135"/>
      <c r="Q457" s="174"/>
      <c r="R457" s="174"/>
      <c r="S457" s="174"/>
      <c r="T457" s="174"/>
      <c r="U457" s="174"/>
      <c r="V457" s="174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4"/>
      <c r="C458" s="174"/>
      <c r="D458" s="174"/>
      <c r="E458" s="174"/>
      <c r="F458" s="174"/>
      <c r="G458" s="174"/>
      <c r="H458" s="174"/>
      <c r="I458" s="174"/>
      <c r="J458" s="174"/>
      <c r="K458" s="174"/>
      <c r="L458" s="174"/>
      <c r="M458" s="174"/>
      <c r="N458" s="119"/>
      <c r="O458" s="135"/>
      <c r="P458" s="135"/>
      <c r="Q458" s="174"/>
      <c r="R458" s="174"/>
      <c r="S458" s="174"/>
      <c r="T458" s="174"/>
      <c r="U458" s="174"/>
      <c r="V458" s="174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4"/>
      <c r="C459" s="174"/>
      <c r="D459" s="174"/>
      <c r="E459" s="174"/>
      <c r="F459" s="174"/>
      <c r="G459" s="174"/>
      <c r="H459" s="174"/>
      <c r="I459" s="174"/>
      <c r="J459" s="174"/>
      <c r="K459" s="174"/>
      <c r="L459" s="174"/>
      <c r="M459" s="174"/>
      <c r="N459" s="119"/>
      <c r="O459" s="135"/>
      <c r="P459" s="135"/>
      <c r="Q459" s="174"/>
      <c r="R459" s="174"/>
      <c r="S459" s="174"/>
      <c r="T459" s="174"/>
      <c r="U459" s="174"/>
      <c r="V459" s="174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4"/>
      <c r="C460" s="174"/>
      <c r="D460" s="174"/>
      <c r="E460" s="174"/>
      <c r="F460" s="174"/>
      <c r="G460" s="174"/>
      <c r="H460" s="174"/>
      <c r="I460" s="174"/>
      <c r="J460" s="174"/>
      <c r="K460" s="174"/>
      <c r="L460" s="174"/>
      <c r="M460" s="174"/>
      <c r="N460" s="119"/>
      <c r="O460" s="135"/>
      <c r="P460" s="135"/>
      <c r="Q460" s="174"/>
      <c r="R460" s="174"/>
      <c r="S460" s="174"/>
      <c r="T460" s="174"/>
      <c r="U460" s="174"/>
      <c r="V460" s="174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4"/>
      <c r="C461" s="174"/>
      <c r="D461" s="174"/>
      <c r="E461" s="174"/>
      <c r="F461" s="174"/>
      <c r="G461" s="174"/>
      <c r="H461" s="174"/>
      <c r="I461" s="174"/>
      <c r="J461" s="174"/>
      <c r="K461" s="174"/>
      <c r="L461" s="174"/>
      <c r="M461" s="174"/>
      <c r="N461" s="119"/>
      <c r="O461" s="135"/>
      <c r="P461" s="135"/>
      <c r="Q461" s="174"/>
      <c r="R461" s="174"/>
      <c r="S461" s="174"/>
      <c r="T461" s="174"/>
      <c r="U461" s="174"/>
      <c r="V461" s="174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4"/>
      <c r="C462" s="174"/>
      <c r="D462" s="174"/>
      <c r="E462" s="174"/>
      <c r="F462" s="174"/>
      <c r="G462" s="174"/>
      <c r="H462" s="174"/>
      <c r="I462" s="174"/>
      <c r="J462" s="174"/>
      <c r="K462" s="174"/>
      <c r="L462" s="174"/>
      <c r="M462" s="174"/>
      <c r="N462" s="119"/>
      <c r="O462" s="135"/>
      <c r="P462" s="135"/>
      <c r="Q462" s="174"/>
      <c r="R462" s="174"/>
      <c r="S462" s="174"/>
      <c r="T462" s="174"/>
      <c r="U462" s="174"/>
      <c r="V462" s="174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4"/>
      <c r="C463" s="174"/>
      <c r="D463" s="174"/>
      <c r="E463" s="174"/>
      <c r="F463" s="174"/>
      <c r="G463" s="174"/>
      <c r="H463" s="174"/>
      <c r="I463" s="174"/>
      <c r="J463" s="174"/>
      <c r="K463" s="174"/>
      <c r="L463" s="174"/>
      <c r="M463" s="174"/>
      <c r="N463" s="119"/>
      <c r="O463" s="135"/>
      <c r="P463" s="135"/>
      <c r="Q463" s="174"/>
      <c r="R463" s="174"/>
      <c r="S463" s="174"/>
      <c r="T463" s="174"/>
      <c r="U463" s="174"/>
      <c r="V463" s="174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4"/>
      <c r="C464" s="174"/>
      <c r="D464" s="174"/>
      <c r="E464" s="174"/>
      <c r="F464" s="174"/>
      <c r="G464" s="174"/>
      <c r="H464" s="174"/>
      <c r="I464" s="174"/>
      <c r="J464" s="174"/>
      <c r="K464" s="174"/>
      <c r="L464" s="174"/>
      <c r="M464" s="174"/>
      <c r="N464" s="119"/>
      <c r="O464" s="135"/>
      <c r="P464" s="135"/>
      <c r="Q464" s="174"/>
      <c r="R464" s="174"/>
      <c r="S464" s="174"/>
      <c r="T464" s="174"/>
      <c r="U464" s="174"/>
      <c r="V464" s="174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4"/>
      <c r="C465" s="174"/>
      <c r="D465" s="174"/>
      <c r="E465" s="174"/>
      <c r="F465" s="174"/>
      <c r="G465" s="174"/>
      <c r="H465" s="174"/>
      <c r="I465" s="174"/>
      <c r="J465" s="174"/>
      <c r="K465" s="174"/>
      <c r="L465" s="174"/>
      <c r="M465" s="174"/>
      <c r="N465" s="119"/>
      <c r="O465" s="135"/>
      <c r="P465" s="135"/>
      <c r="Q465" s="174"/>
      <c r="R465" s="174"/>
      <c r="S465" s="174"/>
      <c r="T465" s="174"/>
      <c r="U465" s="174"/>
      <c r="V465" s="174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4"/>
      <c r="C466" s="174"/>
      <c r="D466" s="174"/>
      <c r="E466" s="174"/>
      <c r="F466" s="174"/>
      <c r="G466" s="174"/>
      <c r="H466" s="174"/>
      <c r="I466" s="174"/>
      <c r="J466" s="174"/>
      <c r="K466" s="174"/>
      <c r="L466" s="174"/>
      <c r="M466" s="174"/>
      <c r="N466" s="119"/>
      <c r="O466" s="135"/>
      <c r="P466" s="135"/>
      <c r="Q466" s="174"/>
      <c r="R466" s="174"/>
      <c r="S466" s="174"/>
      <c r="T466" s="174"/>
      <c r="U466" s="174"/>
      <c r="V466" s="174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4"/>
      <c r="C467" s="174"/>
      <c r="D467" s="174"/>
      <c r="E467" s="174"/>
      <c r="F467" s="174"/>
      <c r="G467" s="174"/>
      <c r="H467" s="174"/>
      <c r="I467" s="174"/>
      <c r="J467" s="174"/>
      <c r="K467" s="174"/>
      <c r="L467" s="174"/>
      <c r="M467" s="174"/>
      <c r="N467" s="119"/>
      <c r="O467" s="135"/>
      <c r="P467" s="135"/>
      <c r="Q467" s="174"/>
      <c r="R467" s="174"/>
      <c r="S467" s="174"/>
      <c r="T467" s="174"/>
      <c r="U467" s="174"/>
      <c r="V467" s="174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4"/>
      <c r="C468" s="174"/>
      <c r="D468" s="174"/>
      <c r="E468" s="174"/>
      <c r="F468" s="174"/>
      <c r="G468" s="174"/>
      <c r="H468" s="174"/>
      <c r="I468" s="174"/>
      <c r="J468" s="174"/>
      <c r="K468" s="174"/>
      <c r="L468" s="174"/>
      <c r="M468" s="174"/>
      <c r="N468" s="119"/>
      <c r="O468" s="135"/>
      <c r="P468" s="135"/>
      <c r="Q468" s="174"/>
      <c r="R468" s="174"/>
      <c r="S468" s="174"/>
      <c r="T468" s="174"/>
      <c r="U468" s="174"/>
      <c r="V468" s="174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4"/>
      <c r="C469" s="174"/>
      <c r="D469" s="174"/>
      <c r="E469" s="174"/>
      <c r="F469" s="174"/>
      <c r="G469" s="174"/>
      <c r="H469" s="174"/>
      <c r="I469" s="174"/>
      <c r="J469" s="174"/>
      <c r="K469" s="174"/>
      <c r="L469" s="174"/>
      <c r="M469" s="174"/>
      <c r="N469" s="119"/>
      <c r="O469" s="135"/>
      <c r="P469" s="135"/>
      <c r="Q469" s="174"/>
      <c r="R469" s="174"/>
      <c r="S469" s="174"/>
      <c r="T469" s="174"/>
      <c r="U469" s="174"/>
      <c r="V469" s="174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4"/>
      <c r="C470" s="174"/>
      <c r="D470" s="174"/>
      <c r="E470" s="174"/>
      <c r="F470" s="174"/>
      <c r="G470" s="174"/>
      <c r="H470" s="174"/>
      <c r="I470" s="174"/>
      <c r="J470" s="174"/>
      <c r="K470" s="174"/>
      <c r="L470" s="174"/>
      <c r="M470" s="174"/>
      <c r="N470" s="119"/>
      <c r="O470" s="135"/>
      <c r="P470" s="135"/>
      <c r="Q470" s="174"/>
      <c r="R470" s="174"/>
      <c r="S470" s="174"/>
      <c r="T470" s="174"/>
      <c r="U470" s="174"/>
      <c r="V470" s="174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4"/>
      <c r="C471" s="174"/>
      <c r="D471" s="174"/>
      <c r="E471" s="174"/>
      <c r="F471" s="174"/>
      <c r="G471" s="174"/>
      <c r="H471" s="174"/>
      <c r="I471" s="174"/>
      <c r="J471" s="174"/>
      <c r="K471" s="174"/>
      <c r="L471" s="174"/>
      <c r="M471" s="174"/>
      <c r="N471" s="119"/>
      <c r="O471" s="135"/>
      <c r="P471" s="135"/>
      <c r="Q471" s="174"/>
      <c r="R471" s="174"/>
      <c r="S471" s="174"/>
      <c r="T471" s="174"/>
      <c r="U471" s="174"/>
      <c r="V471" s="174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4"/>
      <c r="C472" s="174"/>
      <c r="D472" s="174"/>
      <c r="E472" s="174"/>
      <c r="F472" s="174"/>
      <c r="G472" s="174"/>
      <c r="H472" s="174"/>
      <c r="I472" s="174"/>
      <c r="J472" s="174"/>
      <c r="K472" s="174"/>
      <c r="L472" s="174"/>
      <c r="M472" s="174"/>
      <c r="N472" s="119"/>
      <c r="O472" s="135"/>
      <c r="P472" s="135"/>
      <c r="Q472" s="174"/>
      <c r="R472" s="174"/>
      <c r="S472" s="174"/>
      <c r="T472" s="174"/>
      <c r="U472" s="174"/>
      <c r="V472" s="174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4"/>
      <c r="C473" s="174"/>
      <c r="D473" s="174"/>
      <c r="E473" s="174"/>
      <c r="F473" s="174"/>
      <c r="G473" s="174"/>
      <c r="H473" s="174"/>
      <c r="I473" s="174"/>
      <c r="J473" s="174"/>
      <c r="K473" s="174"/>
      <c r="L473" s="174"/>
      <c r="M473" s="174"/>
      <c r="N473" s="119"/>
      <c r="O473" s="135"/>
      <c r="P473" s="135"/>
      <c r="Q473" s="174"/>
      <c r="R473" s="174"/>
      <c r="S473" s="174"/>
      <c r="T473" s="174"/>
      <c r="U473" s="174"/>
      <c r="V473" s="174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4"/>
      <c r="C474" s="174"/>
      <c r="D474" s="174"/>
      <c r="E474" s="174"/>
      <c r="F474" s="174"/>
      <c r="G474" s="174"/>
      <c r="H474" s="174"/>
      <c r="I474" s="174"/>
      <c r="J474" s="174"/>
      <c r="K474" s="174"/>
      <c r="L474" s="174"/>
      <c r="M474" s="174"/>
      <c r="N474" s="119"/>
      <c r="O474" s="135"/>
      <c r="P474" s="135"/>
      <c r="Q474" s="174"/>
      <c r="R474" s="174"/>
      <c r="S474" s="174"/>
      <c r="T474" s="174"/>
      <c r="U474" s="174"/>
      <c r="V474" s="174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4"/>
      <c r="C475" s="174"/>
      <c r="D475" s="174"/>
      <c r="E475" s="174"/>
      <c r="F475" s="174"/>
      <c r="G475" s="174"/>
      <c r="H475" s="174"/>
      <c r="I475" s="174"/>
      <c r="J475" s="174"/>
      <c r="K475" s="174"/>
      <c r="L475" s="174"/>
      <c r="M475" s="174"/>
      <c r="N475" s="119"/>
      <c r="O475" s="135"/>
      <c r="P475" s="135"/>
      <c r="Q475" s="174"/>
      <c r="R475" s="174"/>
      <c r="S475" s="174"/>
      <c r="T475" s="174"/>
      <c r="U475" s="174"/>
      <c r="V475" s="174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4"/>
      <c r="C476" s="174"/>
      <c r="D476" s="174"/>
      <c r="E476" s="174"/>
      <c r="F476" s="174"/>
      <c r="G476" s="174"/>
      <c r="H476" s="174"/>
      <c r="I476" s="174"/>
      <c r="J476" s="174"/>
      <c r="K476" s="174"/>
      <c r="L476" s="174"/>
      <c r="M476" s="174"/>
      <c r="N476" s="119"/>
      <c r="O476" s="135"/>
      <c r="P476" s="135"/>
      <c r="Q476" s="174"/>
      <c r="R476" s="174"/>
      <c r="S476" s="174"/>
      <c r="T476" s="174"/>
      <c r="U476" s="174"/>
      <c r="V476" s="174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4"/>
      <c r="C477" s="174"/>
      <c r="D477" s="174"/>
      <c r="E477" s="174"/>
      <c r="F477" s="174"/>
      <c r="G477" s="174"/>
      <c r="H477" s="174"/>
      <c r="I477" s="174"/>
      <c r="J477" s="174"/>
      <c r="K477" s="174"/>
      <c r="L477" s="174"/>
      <c r="M477" s="174"/>
      <c r="N477" s="119"/>
      <c r="O477" s="135"/>
      <c r="P477" s="135"/>
      <c r="Q477" s="174"/>
      <c r="R477" s="174"/>
      <c r="S477" s="174"/>
      <c r="T477" s="174"/>
      <c r="U477" s="174"/>
      <c r="V477" s="174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4"/>
      <c r="C478" s="174"/>
      <c r="D478" s="174"/>
      <c r="E478" s="174"/>
      <c r="F478" s="174"/>
      <c r="G478" s="174"/>
      <c r="H478" s="174"/>
      <c r="I478" s="174"/>
      <c r="J478" s="174"/>
      <c r="K478" s="174"/>
      <c r="L478" s="174"/>
      <c r="M478" s="174"/>
      <c r="N478" s="119"/>
      <c r="O478" s="135"/>
      <c r="P478" s="135"/>
      <c r="Q478" s="174"/>
      <c r="R478" s="174"/>
      <c r="S478" s="174"/>
      <c r="T478" s="174"/>
      <c r="U478" s="174"/>
      <c r="V478" s="174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4"/>
      <c r="C479" s="174"/>
      <c r="D479" s="174"/>
      <c r="E479" s="174"/>
      <c r="F479" s="174"/>
      <c r="G479" s="174"/>
      <c r="H479" s="174"/>
      <c r="I479" s="174"/>
      <c r="J479" s="174"/>
      <c r="K479" s="174"/>
      <c r="L479" s="174"/>
      <c r="M479" s="174"/>
      <c r="N479" s="119"/>
      <c r="O479" s="135"/>
      <c r="P479" s="135"/>
      <c r="Q479" s="174"/>
      <c r="R479" s="174"/>
      <c r="S479" s="174"/>
      <c r="T479" s="174"/>
      <c r="U479" s="174"/>
      <c r="V479" s="174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4"/>
      <c r="C480" s="174"/>
      <c r="D480" s="174"/>
      <c r="E480" s="174"/>
      <c r="F480" s="174"/>
      <c r="G480" s="174"/>
      <c r="H480" s="174"/>
      <c r="I480" s="174"/>
      <c r="J480" s="174"/>
      <c r="K480" s="174"/>
      <c r="L480" s="174"/>
      <c r="M480" s="174"/>
      <c r="N480" s="119"/>
      <c r="O480" s="135"/>
      <c r="P480" s="135"/>
      <c r="Q480" s="174"/>
      <c r="R480" s="174"/>
      <c r="S480" s="174"/>
      <c r="T480" s="174"/>
      <c r="U480" s="174"/>
      <c r="V480" s="174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4"/>
      <c r="C481" s="174"/>
      <c r="D481" s="174"/>
      <c r="E481" s="174"/>
      <c r="F481" s="174"/>
      <c r="G481" s="174"/>
      <c r="H481" s="174"/>
      <c r="I481" s="174"/>
      <c r="J481" s="174"/>
      <c r="K481" s="174"/>
      <c r="L481" s="174"/>
      <c r="M481" s="174"/>
      <c r="N481" s="119"/>
      <c r="O481" s="135"/>
      <c r="P481" s="135"/>
      <c r="Q481" s="174"/>
      <c r="R481" s="174"/>
      <c r="S481" s="174"/>
      <c r="T481" s="174"/>
      <c r="U481" s="174"/>
      <c r="V481" s="174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4"/>
      <c r="C482" s="174"/>
      <c r="D482" s="174"/>
      <c r="E482" s="174"/>
      <c r="F482" s="174"/>
      <c r="G482" s="174"/>
      <c r="H482" s="174"/>
      <c r="I482" s="174"/>
      <c r="J482" s="174"/>
      <c r="K482" s="174"/>
      <c r="L482" s="174"/>
      <c r="M482" s="174"/>
      <c r="N482" s="119"/>
      <c r="O482" s="135"/>
      <c r="P482" s="135"/>
      <c r="Q482" s="174"/>
      <c r="R482" s="174"/>
      <c r="S482" s="174"/>
      <c r="T482" s="174"/>
      <c r="U482" s="174"/>
      <c r="V482" s="174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4"/>
      <c r="C483" s="174"/>
      <c r="D483" s="174"/>
      <c r="E483" s="174"/>
      <c r="F483" s="174"/>
      <c r="G483" s="174"/>
      <c r="H483" s="174"/>
      <c r="I483" s="174"/>
      <c r="J483" s="174"/>
      <c r="K483" s="174"/>
      <c r="L483" s="174"/>
      <c r="M483" s="174"/>
      <c r="N483" s="119"/>
      <c r="O483" s="135"/>
      <c r="P483" s="135"/>
      <c r="Q483" s="174"/>
      <c r="R483" s="174"/>
      <c r="S483" s="174"/>
      <c r="T483" s="174"/>
      <c r="U483" s="174"/>
      <c r="V483" s="174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4"/>
      <c r="C484" s="174"/>
      <c r="D484" s="174"/>
      <c r="E484" s="174"/>
      <c r="F484" s="174"/>
      <c r="G484" s="174"/>
      <c r="H484" s="174"/>
      <c r="I484" s="174"/>
      <c r="J484" s="174"/>
      <c r="K484" s="174"/>
      <c r="L484" s="174"/>
      <c r="M484" s="174"/>
      <c r="N484" s="119"/>
      <c r="O484" s="135"/>
      <c r="P484" s="135"/>
      <c r="Q484" s="174"/>
      <c r="R484" s="174"/>
      <c r="S484" s="174"/>
      <c r="T484" s="174"/>
      <c r="U484" s="174"/>
      <c r="V484" s="174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4"/>
      <c r="C485" s="174"/>
      <c r="D485" s="174"/>
      <c r="E485" s="174"/>
      <c r="F485" s="174"/>
      <c r="G485" s="174"/>
      <c r="H485" s="174"/>
      <c r="I485" s="174"/>
      <c r="J485" s="174"/>
      <c r="K485" s="174"/>
      <c r="L485" s="174"/>
      <c r="M485" s="174"/>
      <c r="N485" s="119"/>
      <c r="O485" s="135"/>
      <c r="P485" s="135"/>
      <c r="Q485" s="174"/>
      <c r="R485" s="174"/>
      <c r="S485" s="174"/>
      <c r="T485" s="174"/>
      <c r="U485" s="174"/>
      <c r="V485" s="174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4"/>
      <c r="C486" s="174"/>
      <c r="D486" s="174"/>
      <c r="E486" s="174"/>
      <c r="F486" s="174"/>
      <c r="G486" s="174"/>
      <c r="H486" s="174"/>
      <c r="I486" s="174"/>
      <c r="J486" s="174"/>
      <c r="K486" s="174"/>
      <c r="L486" s="174"/>
      <c r="M486" s="174"/>
      <c r="N486" s="119"/>
      <c r="O486" s="135"/>
      <c r="P486" s="135"/>
      <c r="Q486" s="174"/>
      <c r="R486" s="174"/>
      <c r="S486" s="174"/>
      <c r="T486" s="174"/>
      <c r="U486" s="174"/>
      <c r="V486" s="174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4"/>
      <c r="C487" s="174"/>
      <c r="D487" s="174"/>
      <c r="E487" s="174"/>
      <c r="F487" s="174"/>
      <c r="G487" s="174"/>
      <c r="H487" s="174"/>
      <c r="I487" s="174"/>
      <c r="J487" s="174"/>
      <c r="K487" s="174"/>
      <c r="L487" s="174"/>
      <c r="M487" s="174"/>
      <c r="N487" s="119"/>
      <c r="O487" s="135"/>
      <c r="P487" s="135"/>
      <c r="Q487" s="174"/>
      <c r="R487" s="174"/>
      <c r="S487" s="174"/>
      <c r="T487" s="174"/>
      <c r="U487" s="174"/>
      <c r="V487" s="174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4"/>
      <c r="C488" s="174"/>
      <c r="D488" s="174"/>
      <c r="E488" s="174"/>
      <c r="F488" s="174"/>
      <c r="G488" s="174"/>
      <c r="H488" s="174"/>
      <c r="I488" s="174"/>
      <c r="J488" s="174"/>
      <c r="K488" s="174"/>
      <c r="L488" s="174"/>
      <c r="M488" s="174"/>
      <c r="N488" s="119"/>
      <c r="O488" s="135"/>
      <c r="P488" s="135"/>
      <c r="Q488" s="174"/>
      <c r="R488" s="174"/>
      <c r="S488" s="174"/>
      <c r="T488" s="174"/>
      <c r="U488" s="174"/>
      <c r="V488" s="174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4"/>
      <c r="C489" s="174"/>
      <c r="D489" s="174"/>
      <c r="E489" s="174"/>
      <c r="F489" s="174"/>
      <c r="G489" s="174"/>
      <c r="H489" s="174"/>
      <c r="I489" s="174"/>
      <c r="J489" s="174"/>
      <c r="K489" s="174"/>
      <c r="L489" s="174"/>
      <c r="M489" s="174"/>
      <c r="N489" s="119"/>
      <c r="O489" s="135"/>
      <c r="P489" s="135"/>
      <c r="Q489" s="174"/>
      <c r="R489" s="174"/>
      <c r="S489" s="174"/>
      <c r="T489" s="174"/>
      <c r="U489" s="174"/>
      <c r="V489" s="174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4"/>
      <c r="C490" s="174"/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19"/>
      <c r="O490" s="135"/>
      <c r="P490" s="135"/>
      <c r="Q490" s="174"/>
      <c r="R490" s="174"/>
      <c r="S490" s="174"/>
      <c r="T490" s="174"/>
      <c r="U490" s="174"/>
      <c r="V490" s="174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4"/>
      <c r="C491" s="174"/>
      <c r="D491" s="174"/>
      <c r="E491" s="174"/>
      <c r="F491" s="174"/>
      <c r="G491" s="174"/>
      <c r="H491" s="174"/>
      <c r="I491" s="174"/>
      <c r="J491" s="174"/>
      <c r="K491" s="174"/>
      <c r="L491" s="174"/>
      <c r="M491" s="174"/>
      <c r="N491" s="119"/>
      <c r="O491" s="135"/>
      <c r="P491" s="135"/>
      <c r="Q491" s="174"/>
      <c r="R491" s="174"/>
      <c r="S491" s="174"/>
      <c r="T491" s="174"/>
      <c r="U491" s="174"/>
      <c r="V491" s="174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4"/>
      <c r="C492" s="174"/>
      <c r="D492" s="174"/>
      <c r="E492" s="174"/>
      <c r="F492" s="174"/>
      <c r="G492" s="174"/>
      <c r="H492" s="174"/>
      <c r="I492" s="174"/>
      <c r="J492" s="174"/>
      <c r="K492" s="174"/>
      <c r="L492" s="174"/>
      <c r="M492" s="174"/>
      <c r="N492" s="119"/>
      <c r="O492" s="135"/>
      <c r="P492" s="135"/>
      <c r="Q492" s="174"/>
      <c r="R492" s="174"/>
      <c r="S492" s="174"/>
      <c r="T492" s="174"/>
      <c r="U492" s="174"/>
      <c r="V492" s="174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4"/>
      <c r="C493" s="174"/>
      <c r="D493" s="174"/>
      <c r="E493" s="174"/>
      <c r="F493" s="174"/>
      <c r="G493" s="174"/>
      <c r="H493" s="174"/>
      <c r="I493" s="174"/>
      <c r="J493" s="174"/>
      <c r="K493" s="174"/>
      <c r="L493" s="174"/>
      <c r="M493" s="174"/>
      <c r="N493" s="119"/>
      <c r="O493" s="135"/>
      <c r="P493" s="135"/>
      <c r="Q493" s="174"/>
      <c r="R493" s="174"/>
      <c r="S493" s="174"/>
      <c r="T493" s="174"/>
      <c r="U493" s="174"/>
      <c r="V493" s="174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4"/>
      <c r="C494" s="174"/>
      <c r="D494" s="174"/>
      <c r="E494" s="174"/>
      <c r="F494" s="174"/>
      <c r="G494" s="174"/>
      <c r="H494" s="174"/>
      <c r="I494" s="174"/>
      <c r="J494" s="174"/>
      <c r="K494" s="174"/>
      <c r="L494" s="174"/>
      <c r="M494" s="174"/>
      <c r="N494" s="119"/>
      <c r="O494" s="135"/>
      <c r="P494" s="135"/>
      <c r="Q494" s="174"/>
      <c r="R494" s="174"/>
      <c r="S494" s="174"/>
      <c r="T494" s="174"/>
      <c r="U494" s="174"/>
      <c r="V494" s="174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4"/>
      <c r="C495" s="174"/>
      <c r="D495" s="174"/>
      <c r="E495" s="174"/>
      <c r="F495" s="174"/>
      <c r="G495" s="174"/>
      <c r="H495" s="174"/>
      <c r="I495" s="174"/>
      <c r="J495" s="174"/>
      <c r="K495" s="174"/>
      <c r="L495" s="174"/>
      <c r="M495" s="174"/>
      <c r="N495" s="119"/>
      <c r="O495" s="135"/>
      <c r="P495" s="135"/>
      <c r="Q495" s="174"/>
      <c r="R495" s="174"/>
      <c r="S495" s="174"/>
      <c r="T495" s="174"/>
      <c r="U495" s="174"/>
      <c r="V495" s="174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4"/>
      <c r="C496" s="174"/>
      <c r="D496" s="174"/>
      <c r="E496" s="174"/>
      <c r="F496" s="174"/>
      <c r="G496" s="174"/>
      <c r="H496" s="174"/>
      <c r="I496" s="174"/>
      <c r="J496" s="174"/>
      <c r="K496" s="174"/>
      <c r="L496" s="174"/>
      <c r="M496" s="174"/>
      <c r="N496" s="119"/>
      <c r="O496" s="135"/>
      <c r="P496" s="135"/>
      <c r="Q496" s="174"/>
      <c r="R496" s="174"/>
      <c r="S496" s="174"/>
      <c r="T496" s="174"/>
      <c r="U496" s="174"/>
      <c r="V496" s="174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4"/>
      <c r="C497" s="174"/>
      <c r="D497" s="174"/>
      <c r="E497" s="174"/>
      <c r="F497" s="174"/>
      <c r="G497" s="174"/>
      <c r="H497" s="174"/>
      <c r="I497" s="174"/>
      <c r="J497" s="174"/>
      <c r="K497" s="174"/>
      <c r="L497" s="174"/>
      <c r="M497" s="174"/>
      <c r="N497" s="119"/>
      <c r="O497" s="135"/>
      <c r="P497" s="135"/>
      <c r="Q497" s="174"/>
      <c r="R497" s="174"/>
      <c r="S497" s="174"/>
      <c r="T497" s="174"/>
      <c r="U497" s="174"/>
      <c r="V497" s="174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4"/>
      <c r="C498" s="174"/>
      <c r="D498" s="174"/>
      <c r="E498" s="174"/>
      <c r="F498" s="174"/>
      <c r="G498" s="174"/>
      <c r="H498" s="174"/>
      <c r="I498" s="174"/>
      <c r="J498" s="174"/>
      <c r="K498" s="174"/>
      <c r="L498" s="174"/>
      <c r="M498" s="174"/>
      <c r="N498" s="119"/>
      <c r="O498" s="135"/>
      <c r="P498" s="135"/>
      <c r="Q498" s="174"/>
      <c r="R498" s="174"/>
      <c r="S498" s="174"/>
      <c r="T498" s="174"/>
      <c r="U498" s="174"/>
      <c r="V498" s="174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4"/>
      <c r="C499" s="174"/>
      <c r="D499" s="174"/>
      <c r="E499" s="174"/>
      <c r="F499" s="174"/>
      <c r="G499" s="174"/>
      <c r="H499" s="174"/>
      <c r="I499" s="174"/>
      <c r="J499" s="174"/>
      <c r="K499" s="174"/>
      <c r="L499" s="174"/>
      <c r="M499" s="174"/>
      <c r="N499" s="119"/>
      <c r="O499" s="135"/>
      <c r="P499" s="135"/>
      <c r="Q499" s="174"/>
      <c r="R499" s="174"/>
      <c r="S499" s="174"/>
      <c r="T499" s="174"/>
      <c r="U499" s="174"/>
      <c r="V499" s="174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4"/>
      <c r="C500" s="174"/>
      <c r="D500" s="174"/>
      <c r="E500" s="174"/>
      <c r="F500" s="174"/>
      <c r="G500" s="174"/>
      <c r="H500" s="174"/>
      <c r="I500" s="174"/>
      <c r="J500" s="174"/>
      <c r="K500" s="174"/>
      <c r="L500" s="174"/>
      <c r="M500" s="174"/>
      <c r="N500" s="119"/>
      <c r="O500" s="135"/>
      <c r="P500" s="135"/>
      <c r="Q500" s="174"/>
      <c r="R500" s="174"/>
      <c r="S500" s="174"/>
      <c r="T500" s="174"/>
      <c r="U500" s="174"/>
      <c r="V500" s="174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4"/>
      <c r="C501" s="174"/>
      <c r="D501" s="174"/>
      <c r="E501" s="174"/>
      <c r="F501" s="174"/>
      <c r="G501" s="174"/>
      <c r="H501" s="174"/>
      <c r="I501" s="174"/>
      <c r="J501" s="174"/>
      <c r="K501" s="174"/>
      <c r="L501" s="174"/>
      <c r="M501" s="174"/>
      <c r="N501" s="119"/>
      <c r="O501" s="135"/>
      <c r="P501" s="135"/>
      <c r="Q501" s="174"/>
      <c r="R501" s="174"/>
      <c r="S501" s="174"/>
      <c r="T501" s="174"/>
      <c r="U501" s="174"/>
      <c r="V501" s="174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4"/>
      <c r="C502" s="174"/>
      <c r="D502" s="174"/>
      <c r="E502" s="174"/>
      <c r="F502" s="174"/>
      <c r="G502" s="174"/>
      <c r="H502" s="174"/>
      <c r="I502" s="174"/>
      <c r="J502" s="174"/>
      <c r="K502" s="174"/>
      <c r="L502" s="174"/>
      <c r="M502" s="174"/>
      <c r="N502" s="119"/>
      <c r="O502" s="135"/>
      <c r="P502" s="135"/>
      <c r="Q502" s="174"/>
      <c r="R502" s="174"/>
      <c r="S502" s="174"/>
      <c r="T502" s="174"/>
      <c r="U502" s="174"/>
      <c r="V502" s="174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4"/>
      <c r="C503" s="174"/>
      <c r="D503" s="174"/>
      <c r="E503" s="174"/>
      <c r="F503" s="174"/>
      <c r="G503" s="174"/>
      <c r="H503" s="174"/>
      <c r="I503" s="174"/>
      <c r="J503" s="174"/>
      <c r="K503" s="174"/>
      <c r="L503" s="174"/>
      <c r="M503" s="174"/>
      <c r="N503" s="119"/>
      <c r="O503" s="135"/>
      <c r="P503" s="135"/>
      <c r="Q503" s="174"/>
      <c r="R503" s="174"/>
      <c r="S503" s="174"/>
      <c r="T503" s="174"/>
      <c r="U503" s="174"/>
      <c r="V503" s="174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4"/>
      <c r="C504" s="174"/>
      <c r="D504" s="174"/>
      <c r="E504" s="174"/>
      <c r="F504" s="174"/>
      <c r="G504" s="174"/>
      <c r="H504" s="174"/>
      <c r="I504" s="174"/>
      <c r="J504" s="174"/>
      <c r="K504" s="174"/>
      <c r="L504" s="174"/>
      <c r="M504" s="174"/>
      <c r="N504" s="119"/>
      <c r="O504" s="135"/>
      <c r="P504" s="135"/>
      <c r="Q504" s="174"/>
      <c r="R504" s="174"/>
      <c r="S504" s="174"/>
      <c r="T504" s="174"/>
      <c r="U504" s="174"/>
      <c r="V504" s="174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4"/>
      <c r="C505" s="174"/>
      <c r="D505" s="174"/>
      <c r="E505" s="174"/>
      <c r="F505" s="174"/>
      <c r="G505" s="174"/>
      <c r="H505" s="174"/>
      <c r="I505" s="174"/>
      <c r="J505" s="174"/>
      <c r="K505" s="174"/>
      <c r="L505" s="174"/>
      <c r="M505" s="174"/>
      <c r="N505" s="119"/>
      <c r="O505" s="135"/>
      <c r="P505" s="135"/>
      <c r="Q505" s="174"/>
      <c r="R505" s="174"/>
      <c r="S505" s="174"/>
      <c r="T505" s="174"/>
      <c r="U505" s="174"/>
      <c r="V505" s="174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4"/>
      <c r="C506" s="174"/>
      <c r="D506" s="174"/>
      <c r="E506" s="174"/>
      <c r="F506" s="174"/>
      <c r="G506" s="174"/>
      <c r="H506" s="174"/>
      <c r="I506" s="174"/>
      <c r="J506" s="174"/>
      <c r="K506" s="174"/>
      <c r="L506" s="174"/>
      <c r="M506" s="174"/>
      <c r="N506" s="119"/>
      <c r="O506" s="135"/>
      <c r="P506" s="135"/>
      <c r="Q506" s="174"/>
      <c r="R506" s="174"/>
      <c r="S506" s="174"/>
      <c r="T506" s="174"/>
      <c r="U506" s="174"/>
      <c r="V506" s="174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4"/>
      <c r="C507" s="174"/>
      <c r="D507" s="174"/>
      <c r="E507" s="174"/>
      <c r="F507" s="174"/>
      <c r="G507" s="174"/>
      <c r="H507" s="174"/>
      <c r="I507" s="174"/>
      <c r="J507" s="174"/>
      <c r="K507" s="174"/>
      <c r="L507" s="174"/>
      <c r="M507" s="174"/>
      <c r="N507" s="119"/>
      <c r="O507" s="135"/>
      <c r="P507" s="135"/>
      <c r="Q507" s="174"/>
      <c r="R507" s="174"/>
      <c r="S507" s="174"/>
      <c r="T507" s="174"/>
      <c r="U507" s="174"/>
      <c r="V507" s="174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4"/>
      <c r="C508" s="174"/>
      <c r="D508" s="174"/>
      <c r="E508" s="174"/>
      <c r="F508" s="174"/>
      <c r="G508" s="174"/>
      <c r="H508" s="174"/>
      <c r="I508" s="174"/>
      <c r="J508" s="174"/>
      <c r="K508" s="174"/>
      <c r="L508" s="174"/>
      <c r="M508" s="174"/>
      <c r="N508" s="119"/>
      <c r="O508" s="135"/>
      <c r="P508" s="135"/>
      <c r="Q508" s="174"/>
      <c r="R508" s="174"/>
      <c r="S508" s="174"/>
      <c r="T508" s="174"/>
      <c r="U508" s="174"/>
      <c r="V508" s="174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4"/>
      <c r="C509" s="174"/>
      <c r="D509" s="174"/>
      <c r="E509" s="174"/>
      <c r="F509" s="174"/>
      <c r="G509" s="174"/>
      <c r="H509" s="174"/>
      <c r="I509" s="174"/>
      <c r="J509" s="174"/>
      <c r="K509" s="174"/>
      <c r="L509" s="174"/>
      <c r="M509" s="174"/>
      <c r="N509" s="119"/>
      <c r="O509" s="135"/>
      <c r="P509" s="135"/>
      <c r="Q509" s="174"/>
      <c r="R509" s="174"/>
      <c r="S509" s="174"/>
      <c r="T509" s="174"/>
      <c r="U509" s="174"/>
      <c r="V509" s="174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4"/>
      <c r="C510" s="174"/>
      <c r="D510" s="174"/>
      <c r="E510" s="174"/>
      <c r="F510" s="174"/>
      <c r="G510" s="174"/>
      <c r="H510" s="174"/>
      <c r="I510" s="174"/>
      <c r="J510" s="174"/>
      <c r="K510" s="174"/>
      <c r="L510" s="174"/>
      <c r="M510" s="174"/>
      <c r="N510" s="119"/>
      <c r="O510" s="135"/>
      <c r="P510" s="135"/>
      <c r="Q510" s="174"/>
      <c r="R510" s="174"/>
      <c r="S510" s="174"/>
      <c r="T510" s="174"/>
      <c r="U510" s="174"/>
      <c r="V510" s="174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4"/>
      <c r="C511" s="174"/>
      <c r="D511" s="174"/>
      <c r="E511" s="174"/>
      <c r="F511" s="174"/>
      <c r="G511" s="174"/>
      <c r="H511" s="174"/>
      <c r="I511" s="174"/>
      <c r="J511" s="174"/>
      <c r="K511" s="174"/>
      <c r="L511" s="174"/>
      <c r="M511" s="174"/>
      <c r="N511" s="119"/>
      <c r="O511" s="135"/>
      <c r="P511" s="135"/>
      <c r="Q511" s="174"/>
      <c r="R511" s="174"/>
      <c r="S511" s="174"/>
      <c r="T511" s="174"/>
      <c r="U511" s="174"/>
      <c r="V511" s="174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4"/>
      <c r="C512" s="174"/>
      <c r="D512" s="174"/>
      <c r="E512" s="174"/>
      <c r="F512" s="174"/>
      <c r="G512" s="174"/>
      <c r="H512" s="174"/>
      <c r="I512" s="174"/>
      <c r="J512" s="174"/>
      <c r="K512" s="174"/>
      <c r="L512" s="174"/>
      <c r="M512" s="174"/>
      <c r="N512" s="119"/>
      <c r="O512" s="135"/>
      <c r="P512" s="135"/>
      <c r="Q512" s="174"/>
      <c r="R512" s="174"/>
      <c r="S512" s="174"/>
      <c r="T512" s="174"/>
      <c r="U512" s="174"/>
      <c r="V512" s="174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4"/>
      <c r="C513" s="174"/>
      <c r="D513" s="174"/>
      <c r="E513" s="174"/>
      <c r="F513" s="174"/>
      <c r="G513" s="174"/>
      <c r="H513" s="174"/>
      <c r="I513" s="174"/>
      <c r="J513" s="174"/>
      <c r="K513" s="174"/>
      <c r="L513" s="174"/>
      <c r="M513" s="174"/>
      <c r="N513" s="119"/>
      <c r="O513" s="135"/>
      <c r="P513" s="135"/>
      <c r="Q513" s="174"/>
      <c r="R513" s="174"/>
      <c r="S513" s="174"/>
      <c r="T513" s="174"/>
      <c r="U513" s="174"/>
      <c r="V513" s="174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4"/>
      <c r="C514" s="174"/>
      <c r="D514" s="174"/>
      <c r="E514" s="174"/>
      <c r="F514" s="174"/>
      <c r="G514" s="174"/>
      <c r="H514" s="174"/>
      <c r="I514" s="174"/>
      <c r="J514" s="174"/>
      <c r="K514" s="174"/>
      <c r="L514" s="174"/>
      <c r="M514" s="174"/>
      <c r="N514" s="119"/>
      <c r="O514" s="135"/>
      <c r="P514" s="135"/>
      <c r="Q514" s="174"/>
      <c r="R514" s="174"/>
      <c r="S514" s="174"/>
      <c r="T514" s="174"/>
      <c r="U514" s="174"/>
      <c r="V514" s="174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4"/>
      <c r="C515" s="174"/>
      <c r="D515" s="174"/>
      <c r="E515" s="174"/>
      <c r="F515" s="174"/>
      <c r="G515" s="174"/>
      <c r="H515" s="174"/>
      <c r="I515" s="174"/>
      <c r="J515" s="174"/>
      <c r="K515" s="174"/>
      <c r="L515" s="174"/>
      <c r="M515" s="174"/>
      <c r="N515" s="119"/>
      <c r="O515" s="135"/>
      <c r="P515" s="135"/>
      <c r="Q515" s="174"/>
      <c r="R515" s="174"/>
      <c r="S515" s="174"/>
      <c r="T515" s="174"/>
      <c r="U515" s="174"/>
      <c r="V515" s="174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4"/>
      <c r="C516" s="174"/>
      <c r="D516" s="174"/>
      <c r="E516" s="174"/>
      <c r="F516" s="174"/>
      <c r="G516" s="174"/>
      <c r="H516" s="174"/>
      <c r="I516" s="174"/>
      <c r="J516" s="174"/>
      <c r="K516" s="174"/>
      <c r="L516" s="174"/>
      <c r="M516" s="174"/>
      <c r="N516" s="119"/>
      <c r="O516" s="135"/>
      <c r="P516" s="135"/>
      <c r="Q516" s="174"/>
      <c r="R516" s="174"/>
      <c r="S516" s="174"/>
      <c r="T516" s="174"/>
      <c r="U516" s="174"/>
      <c r="V516" s="174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4"/>
      <c r="C517" s="174"/>
      <c r="D517" s="174"/>
      <c r="E517" s="174"/>
      <c r="F517" s="174"/>
      <c r="G517" s="174"/>
      <c r="H517" s="174"/>
      <c r="I517" s="174"/>
      <c r="J517" s="174"/>
      <c r="K517" s="174"/>
      <c r="L517" s="174"/>
      <c r="M517" s="174"/>
      <c r="N517" s="119"/>
      <c r="O517" s="135"/>
      <c r="P517" s="135"/>
      <c r="Q517" s="174"/>
      <c r="R517" s="174"/>
      <c r="S517" s="174"/>
      <c r="T517" s="174"/>
      <c r="U517" s="174"/>
      <c r="V517" s="174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4"/>
      <c r="C518" s="174"/>
      <c r="D518" s="174"/>
      <c r="E518" s="174"/>
      <c r="F518" s="174"/>
      <c r="G518" s="174"/>
      <c r="H518" s="174"/>
      <c r="I518" s="174"/>
      <c r="J518" s="174"/>
      <c r="K518" s="174"/>
      <c r="L518" s="174"/>
      <c r="M518" s="174"/>
      <c r="N518" s="119"/>
      <c r="O518" s="135"/>
      <c r="P518" s="135"/>
      <c r="Q518" s="174"/>
      <c r="R518" s="174"/>
      <c r="S518" s="174"/>
      <c r="T518" s="174"/>
      <c r="U518" s="174"/>
      <c r="V518" s="174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4"/>
      <c r="C519" s="174"/>
      <c r="D519" s="174"/>
      <c r="E519" s="174"/>
      <c r="F519" s="174"/>
      <c r="G519" s="174"/>
      <c r="H519" s="174"/>
      <c r="I519" s="174"/>
      <c r="J519" s="174"/>
      <c r="K519" s="174"/>
      <c r="L519" s="174"/>
      <c r="M519" s="174"/>
      <c r="N519" s="119"/>
      <c r="O519" s="135"/>
      <c r="P519" s="135"/>
      <c r="Q519" s="174"/>
      <c r="R519" s="174"/>
      <c r="S519" s="174"/>
      <c r="T519" s="174"/>
      <c r="U519" s="174"/>
      <c r="V519" s="174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4"/>
      <c r="C520" s="174"/>
      <c r="D520" s="174"/>
      <c r="E520" s="174"/>
      <c r="F520" s="174"/>
      <c r="G520" s="174"/>
      <c r="H520" s="174"/>
      <c r="I520" s="174"/>
      <c r="J520" s="174"/>
      <c r="K520" s="174"/>
      <c r="L520" s="174"/>
      <c r="M520" s="174"/>
      <c r="N520" s="119"/>
      <c r="O520" s="135"/>
      <c r="P520" s="135"/>
      <c r="Q520" s="174"/>
      <c r="R520" s="174"/>
      <c r="S520" s="174"/>
      <c r="T520" s="174"/>
      <c r="U520" s="174"/>
      <c r="V520" s="174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4"/>
      <c r="C521" s="174"/>
      <c r="D521" s="174"/>
      <c r="E521" s="174"/>
      <c r="F521" s="174"/>
      <c r="G521" s="174"/>
      <c r="H521" s="174"/>
      <c r="I521" s="174"/>
      <c r="J521" s="174"/>
      <c r="K521" s="174"/>
      <c r="L521" s="174"/>
      <c r="M521" s="174"/>
      <c r="N521" s="119"/>
      <c r="O521" s="135"/>
      <c r="P521" s="135"/>
      <c r="Q521" s="174"/>
      <c r="R521" s="174"/>
      <c r="S521" s="174"/>
      <c r="T521" s="174"/>
      <c r="U521" s="174"/>
      <c r="V521" s="174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4"/>
      <c r="C522" s="174"/>
      <c r="D522" s="174"/>
      <c r="E522" s="174"/>
      <c r="F522" s="174"/>
      <c r="G522" s="174"/>
      <c r="H522" s="174"/>
      <c r="I522" s="174"/>
      <c r="J522" s="174"/>
      <c r="K522" s="174"/>
      <c r="L522" s="174"/>
      <c r="M522" s="174"/>
      <c r="N522" s="119"/>
      <c r="O522" s="135"/>
      <c r="P522" s="135"/>
      <c r="Q522" s="174"/>
      <c r="R522" s="174"/>
      <c r="S522" s="174"/>
      <c r="T522" s="174"/>
      <c r="U522" s="174"/>
      <c r="V522" s="174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4"/>
      <c r="C523" s="174"/>
      <c r="D523" s="174"/>
      <c r="E523" s="174"/>
      <c r="F523" s="174"/>
      <c r="G523" s="174"/>
      <c r="H523" s="174"/>
      <c r="I523" s="174"/>
      <c r="J523" s="174"/>
      <c r="K523" s="174"/>
      <c r="L523" s="174"/>
      <c r="M523" s="174"/>
      <c r="N523" s="119"/>
      <c r="O523" s="135"/>
      <c r="P523" s="135"/>
      <c r="Q523" s="174"/>
      <c r="R523" s="174"/>
      <c r="S523" s="174"/>
      <c r="T523" s="174"/>
      <c r="U523" s="174"/>
      <c r="V523" s="174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4"/>
      <c r="C524" s="174"/>
      <c r="D524" s="174"/>
      <c r="E524" s="174"/>
      <c r="F524" s="174"/>
      <c r="G524" s="174"/>
      <c r="H524" s="174"/>
      <c r="I524" s="174"/>
      <c r="J524" s="174"/>
      <c r="K524" s="174"/>
      <c r="L524" s="174"/>
      <c r="M524" s="174"/>
      <c r="N524" s="119"/>
      <c r="O524" s="135"/>
      <c r="P524" s="135"/>
      <c r="Q524" s="174"/>
      <c r="R524" s="174"/>
      <c r="S524" s="174"/>
      <c r="T524" s="174"/>
      <c r="U524" s="174"/>
      <c r="V524" s="174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4"/>
      <c r="C525" s="174"/>
      <c r="D525" s="174"/>
      <c r="E525" s="174"/>
      <c r="F525" s="174"/>
      <c r="G525" s="174"/>
      <c r="H525" s="174"/>
      <c r="I525" s="174"/>
      <c r="J525" s="174"/>
      <c r="K525" s="174"/>
      <c r="L525" s="174"/>
      <c r="M525" s="174"/>
      <c r="N525" s="119"/>
      <c r="O525" s="135"/>
      <c r="P525" s="135"/>
      <c r="Q525" s="174"/>
      <c r="R525" s="174"/>
      <c r="S525" s="174"/>
      <c r="T525" s="174"/>
      <c r="U525" s="174"/>
      <c r="V525" s="174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4"/>
      <c r="C526" s="174"/>
      <c r="D526" s="174"/>
      <c r="E526" s="174"/>
      <c r="F526" s="174"/>
      <c r="G526" s="174"/>
      <c r="H526" s="174"/>
      <c r="I526" s="174"/>
      <c r="J526" s="174"/>
      <c r="K526" s="174"/>
      <c r="L526" s="174"/>
      <c r="M526" s="174"/>
      <c r="N526" s="119"/>
      <c r="O526" s="135"/>
      <c r="P526" s="135"/>
      <c r="Q526" s="174"/>
      <c r="R526" s="174"/>
      <c r="S526" s="174"/>
      <c r="T526" s="174"/>
      <c r="U526" s="174"/>
      <c r="V526" s="174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4"/>
      <c r="C527" s="174"/>
      <c r="D527" s="174"/>
      <c r="E527" s="174"/>
      <c r="F527" s="174"/>
      <c r="G527" s="174"/>
      <c r="H527" s="174"/>
      <c r="I527" s="174"/>
      <c r="J527" s="174"/>
      <c r="K527" s="174"/>
      <c r="L527" s="174"/>
      <c r="M527" s="174"/>
      <c r="N527" s="119"/>
      <c r="O527" s="135"/>
      <c r="P527" s="135"/>
      <c r="Q527" s="174"/>
      <c r="R527" s="174"/>
      <c r="S527" s="174"/>
      <c r="T527" s="174"/>
      <c r="U527" s="174"/>
      <c r="V527" s="174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4"/>
      <c r="C528" s="174"/>
      <c r="D528" s="174"/>
      <c r="E528" s="174"/>
      <c r="F528" s="174"/>
      <c r="G528" s="174"/>
      <c r="H528" s="174"/>
      <c r="I528" s="174"/>
      <c r="J528" s="174"/>
      <c r="K528" s="174"/>
      <c r="L528" s="174"/>
      <c r="M528" s="174"/>
      <c r="N528" s="119"/>
      <c r="O528" s="135"/>
      <c r="P528" s="135"/>
      <c r="Q528" s="174"/>
      <c r="R528" s="174"/>
      <c r="S528" s="174"/>
      <c r="T528" s="174"/>
      <c r="U528" s="174"/>
      <c r="V528" s="174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4"/>
      <c r="C529" s="174"/>
      <c r="D529" s="174"/>
      <c r="E529" s="174"/>
      <c r="F529" s="174"/>
      <c r="G529" s="174"/>
      <c r="H529" s="174"/>
      <c r="I529" s="174"/>
      <c r="J529" s="174"/>
      <c r="K529" s="174"/>
      <c r="L529" s="174"/>
      <c r="M529" s="174"/>
      <c r="N529" s="119"/>
      <c r="O529" s="135"/>
      <c r="P529" s="135"/>
      <c r="Q529" s="174"/>
      <c r="R529" s="174"/>
      <c r="S529" s="174"/>
      <c r="T529" s="174"/>
      <c r="U529" s="174"/>
      <c r="V529" s="174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4"/>
      <c r="C530" s="174"/>
      <c r="D530" s="174"/>
      <c r="E530" s="174"/>
      <c r="F530" s="174"/>
      <c r="G530" s="174"/>
      <c r="H530" s="174"/>
      <c r="I530" s="174"/>
      <c r="J530" s="174"/>
      <c r="K530" s="174"/>
      <c r="L530" s="174"/>
      <c r="M530" s="174"/>
      <c r="N530" s="119"/>
      <c r="O530" s="135"/>
      <c r="P530" s="135"/>
      <c r="Q530" s="174"/>
      <c r="R530" s="174"/>
      <c r="S530" s="174"/>
      <c r="T530" s="174"/>
      <c r="U530" s="174"/>
      <c r="V530" s="174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4"/>
      <c r="C531" s="174"/>
      <c r="D531" s="174"/>
      <c r="E531" s="174"/>
      <c r="F531" s="174"/>
      <c r="G531" s="174"/>
      <c r="H531" s="174"/>
      <c r="I531" s="174"/>
      <c r="J531" s="174"/>
      <c r="K531" s="174"/>
      <c r="L531" s="174"/>
      <c r="M531" s="174"/>
      <c r="N531" s="119"/>
      <c r="O531" s="135"/>
      <c r="P531" s="135"/>
      <c r="Q531" s="174"/>
      <c r="R531" s="174"/>
      <c r="S531" s="174"/>
      <c r="T531" s="174"/>
      <c r="U531" s="174"/>
      <c r="V531" s="174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4"/>
      <c r="C532" s="174"/>
      <c r="D532" s="174"/>
      <c r="E532" s="174"/>
      <c r="F532" s="174"/>
      <c r="G532" s="174"/>
      <c r="H532" s="174"/>
      <c r="I532" s="174"/>
      <c r="J532" s="174"/>
      <c r="K532" s="174"/>
      <c r="L532" s="174"/>
      <c r="M532" s="174"/>
      <c r="N532" s="119"/>
      <c r="O532" s="135"/>
      <c r="P532" s="135"/>
      <c r="Q532" s="174"/>
      <c r="R532" s="174"/>
      <c r="S532" s="174"/>
      <c r="T532" s="174"/>
      <c r="U532" s="174"/>
      <c r="V532" s="174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4"/>
      <c r="C533" s="174"/>
      <c r="D533" s="174"/>
      <c r="E533" s="174"/>
      <c r="F533" s="174"/>
      <c r="G533" s="174"/>
      <c r="H533" s="174"/>
      <c r="I533" s="174"/>
      <c r="J533" s="174"/>
      <c r="K533" s="174"/>
      <c r="L533" s="174"/>
      <c r="M533" s="174"/>
      <c r="N533" s="119"/>
      <c r="O533" s="135"/>
      <c r="P533" s="135"/>
      <c r="Q533" s="174"/>
      <c r="R533" s="174"/>
      <c r="S533" s="174"/>
      <c r="T533" s="174"/>
      <c r="U533" s="174"/>
      <c r="V533" s="174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4"/>
      <c r="C534" s="174"/>
      <c r="D534" s="174"/>
      <c r="E534" s="174"/>
      <c r="F534" s="174"/>
      <c r="G534" s="174"/>
      <c r="H534" s="174"/>
      <c r="I534" s="174"/>
      <c r="J534" s="174"/>
      <c r="K534" s="174"/>
      <c r="L534" s="174"/>
      <c r="M534" s="174"/>
      <c r="N534" s="119"/>
      <c r="O534" s="135"/>
      <c r="P534" s="135"/>
      <c r="Q534" s="174"/>
      <c r="R534" s="174"/>
      <c r="S534" s="174"/>
      <c r="T534" s="174"/>
      <c r="U534" s="174"/>
      <c r="V534" s="174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4"/>
      <c r="C535" s="174"/>
      <c r="D535" s="174"/>
      <c r="E535" s="174"/>
      <c r="F535" s="174"/>
      <c r="G535" s="174"/>
      <c r="H535" s="174"/>
      <c r="I535" s="174"/>
      <c r="J535" s="174"/>
      <c r="K535" s="174"/>
      <c r="L535" s="174"/>
      <c r="M535" s="174"/>
      <c r="N535" s="119"/>
      <c r="O535" s="135"/>
      <c r="P535" s="135"/>
      <c r="Q535" s="174"/>
      <c r="R535" s="174"/>
      <c r="S535" s="174"/>
      <c r="T535" s="174"/>
      <c r="U535" s="174"/>
      <c r="V535" s="174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4"/>
      <c r="C536" s="174"/>
      <c r="D536" s="174"/>
      <c r="E536" s="174"/>
      <c r="F536" s="174"/>
      <c r="G536" s="174"/>
      <c r="H536" s="174"/>
      <c r="I536" s="174"/>
      <c r="J536" s="174"/>
      <c r="K536" s="174"/>
      <c r="L536" s="174"/>
      <c r="M536" s="174"/>
      <c r="N536" s="119"/>
      <c r="O536" s="135"/>
      <c r="P536" s="135"/>
      <c r="Q536" s="174"/>
      <c r="R536" s="174"/>
      <c r="S536" s="174"/>
      <c r="T536" s="174"/>
      <c r="U536" s="174"/>
      <c r="V536" s="174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4"/>
      <c r="C537" s="174"/>
      <c r="D537" s="174"/>
      <c r="E537" s="174"/>
      <c r="F537" s="174"/>
      <c r="G537" s="174"/>
      <c r="H537" s="174"/>
      <c r="I537" s="174"/>
      <c r="J537" s="174"/>
      <c r="K537" s="174"/>
      <c r="L537" s="174"/>
      <c r="M537" s="174"/>
      <c r="N537" s="119"/>
      <c r="O537" s="135"/>
      <c r="P537" s="135"/>
      <c r="Q537" s="174"/>
      <c r="R537" s="174"/>
      <c r="S537" s="174"/>
      <c r="T537" s="174"/>
      <c r="U537" s="174"/>
      <c r="V537" s="174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4"/>
      <c r="C538" s="174"/>
      <c r="D538" s="174"/>
      <c r="E538" s="174"/>
      <c r="F538" s="174"/>
      <c r="G538" s="174"/>
      <c r="H538" s="174"/>
      <c r="I538" s="174"/>
      <c r="J538" s="174"/>
      <c r="K538" s="174"/>
      <c r="L538" s="174"/>
      <c r="M538" s="174"/>
      <c r="N538" s="119"/>
      <c r="O538" s="135"/>
      <c r="P538" s="135"/>
      <c r="Q538" s="174"/>
      <c r="R538" s="174"/>
      <c r="S538" s="174"/>
      <c r="T538" s="174"/>
      <c r="U538" s="174"/>
      <c r="V538" s="174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4"/>
      <c r="C539" s="174"/>
      <c r="D539" s="174"/>
      <c r="E539" s="174"/>
      <c r="F539" s="174"/>
      <c r="G539" s="174"/>
      <c r="H539" s="174"/>
      <c r="I539" s="174"/>
      <c r="J539" s="174"/>
      <c r="K539" s="174"/>
      <c r="L539" s="174"/>
      <c r="M539" s="174"/>
      <c r="N539" s="119"/>
      <c r="O539" s="135"/>
      <c r="P539" s="135"/>
      <c r="Q539" s="174"/>
      <c r="R539" s="174"/>
      <c r="S539" s="174"/>
      <c r="T539" s="174"/>
      <c r="U539" s="174"/>
      <c r="V539" s="174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4"/>
      <c r="C540" s="174"/>
      <c r="D540" s="174"/>
      <c r="E540" s="174"/>
      <c r="F540" s="174"/>
      <c r="G540" s="174"/>
      <c r="H540" s="174"/>
      <c r="I540" s="174"/>
      <c r="J540" s="174"/>
      <c r="K540" s="174"/>
      <c r="L540" s="174"/>
      <c r="M540" s="174"/>
      <c r="N540" s="119"/>
      <c r="O540" s="135"/>
      <c r="P540" s="135"/>
      <c r="Q540" s="174"/>
      <c r="R540" s="174"/>
      <c r="S540" s="174"/>
      <c r="T540" s="174"/>
      <c r="U540" s="174"/>
      <c r="V540" s="174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4"/>
      <c r="C541" s="174"/>
      <c r="D541" s="174"/>
      <c r="E541" s="174"/>
      <c r="F541" s="174"/>
      <c r="G541" s="174"/>
      <c r="H541" s="174"/>
      <c r="I541" s="174"/>
      <c r="J541" s="174"/>
      <c r="K541" s="174"/>
      <c r="L541" s="174"/>
      <c r="M541" s="174"/>
      <c r="N541" s="119"/>
      <c r="O541" s="135"/>
      <c r="P541" s="135"/>
      <c r="Q541" s="174"/>
      <c r="R541" s="174"/>
      <c r="S541" s="174"/>
      <c r="T541" s="174"/>
      <c r="U541" s="174"/>
      <c r="V541" s="174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4"/>
      <c r="C542" s="174"/>
      <c r="D542" s="174"/>
      <c r="E542" s="174"/>
      <c r="F542" s="174"/>
      <c r="G542" s="174"/>
      <c r="H542" s="174"/>
      <c r="I542" s="174"/>
      <c r="J542" s="174"/>
      <c r="K542" s="174"/>
      <c r="L542" s="174"/>
      <c r="M542" s="174"/>
      <c r="N542" s="119"/>
      <c r="O542" s="135"/>
      <c r="P542" s="135"/>
      <c r="Q542" s="174"/>
      <c r="R542" s="174"/>
      <c r="S542" s="174"/>
      <c r="T542" s="174"/>
      <c r="U542" s="174"/>
      <c r="V542" s="174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4"/>
      <c r="C543" s="174"/>
      <c r="D543" s="174"/>
      <c r="E543" s="174"/>
      <c r="F543" s="174"/>
      <c r="G543" s="174"/>
      <c r="H543" s="174"/>
      <c r="I543" s="174"/>
      <c r="J543" s="174"/>
      <c r="K543" s="174"/>
      <c r="L543" s="174"/>
      <c r="M543" s="174"/>
      <c r="N543" s="119"/>
      <c r="O543" s="135"/>
      <c r="P543" s="135"/>
      <c r="Q543" s="174"/>
      <c r="R543" s="174"/>
      <c r="S543" s="174"/>
      <c r="T543" s="174"/>
      <c r="U543" s="174"/>
      <c r="V543" s="174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4"/>
      <c r="C544" s="174"/>
      <c r="D544" s="174"/>
      <c r="E544" s="174"/>
      <c r="F544" s="174"/>
      <c r="G544" s="174"/>
      <c r="H544" s="174"/>
      <c r="I544" s="174"/>
      <c r="J544" s="174"/>
      <c r="K544" s="174"/>
      <c r="L544" s="174"/>
      <c r="M544" s="174"/>
      <c r="N544" s="119"/>
      <c r="O544" s="135"/>
      <c r="P544" s="135"/>
      <c r="Q544" s="174"/>
      <c r="R544" s="174"/>
      <c r="S544" s="174"/>
      <c r="T544" s="174"/>
      <c r="U544" s="174"/>
      <c r="V544" s="174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4"/>
      <c r="C545" s="174"/>
      <c r="D545" s="174"/>
      <c r="E545" s="174"/>
      <c r="F545" s="174"/>
      <c r="G545" s="174"/>
      <c r="H545" s="174"/>
      <c r="I545" s="174"/>
      <c r="J545" s="174"/>
      <c r="K545" s="174"/>
      <c r="L545" s="174"/>
      <c r="M545" s="174"/>
      <c r="N545" s="119"/>
      <c r="O545" s="135"/>
      <c r="P545" s="135"/>
      <c r="Q545" s="174"/>
      <c r="R545" s="174"/>
      <c r="S545" s="174"/>
      <c r="T545" s="174"/>
      <c r="U545" s="174"/>
      <c r="V545" s="174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4"/>
      <c r="C546" s="174"/>
      <c r="D546" s="174"/>
      <c r="E546" s="174"/>
      <c r="F546" s="174"/>
      <c r="G546" s="174"/>
      <c r="H546" s="174"/>
      <c r="I546" s="174"/>
      <c r="J546" s="174"/>
      <c r="K546" s="174"/>
      <c r="L546" s="174"/>
      <c r="M546" s="174"/>
      <c r="N546" s="119"/>
      <c r="O546" s="135"/>
      <c r="P546" s="135"/>
      <c r="Q546" s="174"/>
      <c r="R546" s="174"/>
      <c r="S546" s="174"/>
      <c r="T546" s="174"/>
      <c r="U546" s="174"/>
      <c r="V546" s="174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4"/>
      <c r="C547" s="174"/>
      <c r="D547" s="174"/>
      <c r="E547" s="174"/>
      <c r="F547" s="174"/>
      <c r="G547" s="174"/>
      <c r="H547" s="174"/>
      <c r="I547" s="174"/>
      <c r="J547" s="174"/>
      <c r="K547" s="174"/>
      <c r="L547" s="174"/>
      <c r="M547" s="174"/>
      <c r="N547" s="119"/>
      <c r="O547" s="135"/>
      <c r="P547" s="135"/>
      <c r="Q547" s="174"/>
      <c r="R547" s="174"/>
      <c r="S547" s="174"/>
      <c r="T547" s="174"/>
      <c r="U547" s="174"/>
      <c r="V547" s="174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4"/>
      <c r="C548" s="174"/>
      <c r="D548" s="174"/>
      <c r="E548" s="174"/>
      <c r="F548" s="174"/>
      <c r="G548" s="174"/>
      <c r="H548" s="174"/>
      <c r="I548" s="174"/>
      <c r="J548" s="174"/>
      <c r="K548" s="174"/>
      <c r="L548" s="174"/>
      <c r="M548" s="174"/>
      <c r="N548" s="119"/>
      <c r="O548" s="135"/>
      <c r="P548" s="135"/>
      <c r="Q548" s="174"/>
      <c r="R548" s="174"/>
      <c r="S548" s="174"/>
      <c r="T548" s="174"/>
      <c r="U548" s="174"/>
      <c r="V548" s="174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4"/>
      <c r="C549" s="174"/>
      <c r="D549" s="174"/>
      <c r="E549" s="174"/>
      <c r="F549" s="174"/>
      <c r="G549" s="174"/>
      <c r="H549" s="174"/>
      <c r="I549" s="174"/>
      <c r="J549" s="174"/>
      <c r="K549" s="174"/>
      <c r="L549" s="174"/>
      <c r="M549" s="174"/>
      <c r="N549" s="119"/>
      <c r="O549" s="135"/>
      <c r="P549" s="135"/>
      <c r="Q549" s="174"/>
      <c r="R549" s="174"/>
      <c r="S549" s="174"/>
      <c r="T549" s="174"/>
      <c r="U549" s="174"/>
      <c r="V549" s="174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4"/>
      <c r="C550" s="174"/>
      <c r="D550" s="174"/>
      <c r="E550" s="174"/>
      <c r="F550" s="174"/>
      <c r="G550" s="174"/>
      <c r="H550" s="174"/>
      <c r="I550" s="174"/>
      <c r="J550" s="174"/>
      <c r="K550" s="174"/>
      <c r="L550" s="174"/>
      <c r="M550" s="174"/>
      <c r="N550" s="119"/>
      <c r="O550" s="135"/>
      <c r="P550" s="135"/>
      <c r="Q550" s="174"/>
      <c r="R550" s="174"/>
      <c r="S550" s="174"/>
      <c r="T550" s="174"/>
      <c r="U550" s="174"/>
      <c r="V550" s="174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4"/>
      <c r="C551" s="174"/>
      <c r="D551" s="174"/>
      <c r="E551" s="174"/>
      <c r="F551" s="174"/>
      <c r="G551" s="174"/>
      <c r="H551" s="174"/>
      <c r="I551" s="174"/>
      <c r="J551" s="174"/>
      <c r="K551" s="174"/>
      <c r="L551" s="174"/>
      <c r="M551" s="174"/>
      <c r="N551" s="119"/>
      <c r="O551" s="135"/>
      <c r="P551" s="135"/>
      <c r="Q551" s="174"/>
      <c r="R551" s="174"/>
      <c r="S551" s="174"/>
      <c r="T551" s="174"/>
      <c r="U551" s="174"/>
      <c r="V551" s="174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4"/>
      <c r="C552" s="174"/>
      <c r="D552" s="174"/>
      <c r="E552" s="174"/>
      <c r="F552" s="174"/>
      <c r="G552" s="174"/>
      <c r="H552" s="174"/>
      <c r="I552" s="174"/>
      <c r="J552" s="174"/>
      <c r="K552" s="174"/>
      <c r="L552" s="174"/>
      <c r="M552" s="174"/>
      <c r="N552" s="119"/>
      <c r="O552" s="135"/>
      <c r="P552" s="135"/>
      <c r="Q552" s="174"/>
      <c r="R552" s="174"/>
      <c r="S552" s="174"/>
      <c r="T552" s="174"/>
      <c r="U552" s="174"/>
      <c r="V552" s="174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4"/>
      <c r="C553" s="174"/>
      <c r="D553" s="174"/>
      <c r="E553" s="174"/>
      <c r="F553" s="174"/>
      <c r="G553" s="174"/>
      <c r="H553" s="174"/>
      <c r="I553" s="174"/>
      <c r="J553" s="174"/>
      <c r="K553" s="174"/>
      <c r="L553" s="174"/>
      <c r="M553" s="174"/>
      <c r="N553" s="119"/>
      <c r="O553" s="135"/>
      <c r="P553" s="135"/>
      <c r="Q553" s="174"/>
      <c r="R553" s="174"/>
      <c r="S553" s="174"/>
      <c r="T553" s="174"/>
      <c r="U553" s="174"/>
      <c r="V553" s="174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4"/>
      <c r="C554" s="174"/>
      <c r="D554" s="174"/>
      <c r="E554" s="174"/>
      <c r="F554" s="174"/>
      <c r="G554" s="174"/>
      <c r="H554" s="174"/>
      <c r="I554" s="174"/>
      <c r="J554" s="174"/>
      <c r="K554" s="174"/>
      <c r="L554" s="174"/>
      <c r="M554" s="174"/>
      <c r="N554" s="119"/>
      <c r="O554" s="135"/>
      <c r="P554" s="135"/>
      <c r="Q554" s="174"/>
      <c r="R554" s="174"/>
      <c r="S554" s="174"/>
      <c r="T554" s="174"/>
      <c r="U554" s="174"/>
      <c r="V554" s="174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4"/>
      <c r="C555" s="174"/>
      <c r="D555" s="174"/>
      <c r="E555" s="174"/>
      <c r="F555" s="174"/>
      <c r="G555" s="174"/>
      <c r="H555" s="174"/>
      <c r="I555" s="174"/>
      <c r="J555" s="174"/>
      <c r="K555" s="174"/>
      <c r="L555" s="174"/>
      <c r="M555" s="174"/>
      <c r="N555" s="119"/>
      <c r="O555" s="135"/>
      <c r="P555" s="135"/>
      <c r="Q555" s="174"/>
      <c r="R555" s="174"/>
      <c r="S555" s="174"/>
      <c r="T555" s="174"/>
      <c r="U555" s="174"/>
      <c r="V555" s="174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4"/>
      <c r="C556" s="174"/>
      <c r="D556" s="174"/>
      <c r="E556" s="174"/>
      <c r="F556" s="174"/>
      <c r="G556" s="174"/>
      <c r="H556" s="174"/>
      <c r="I556" s="174"/>
      <c r="J556" s="174"/>
      <c r="K556" s="174"/>
      <c r="L556" s="174"/>
      <c r="M556" s="174"/>
      <c r="N556" s="119"/>
      <c r="O556" s="135"/>
      <c r="P556" s="135"/>
      <c r="Q556" s="174"/>
      <c r="R556" s="174"/>
      <c r="S556" s="174"/>
      <c r="T556" s="174"/>
      <c r="U556" s="174"/>
      <c r="V556" s="174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4"/>
      <c r="C557" s="174"/>
      <c r="D557" s="174"/>
      <c r="E557" s="174"/>
      <c r="F557" s="174"/>
      <c r="G557" s="174"/>
      <c r="H557" s="174"/>
      <c r="I557" s="174"/>
      <c r="J557" s="174"/>
      <c r="K557" s="174"/>
      <c r="L557" s="174"/>
      <c r="M557" s="174"/>
      <c r="N557" s="119"/>
      <c r="O557" s="135"/>
      <c r="P557" s="135"/>
      <c r="Q557" s="174"/>
      <c r="R557" s="174"/>
      <c r="S557" s="174"/>
      <c r="T557" s="174"/>
      <c r="U557" s="174"/>
      <c r="V557" s="174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4"/>
      <c r="C558" s="174"/>
      <c r="D558" s="174"/>
      <c r="E558" s="174"/>
      <c r="F558" s="174"/>
      <c r="G558" s="174"/>
      <c r="H558" s="174"/>
      <c r="I558" s="174"/>
      <c r="J558" s="174"/>
      <c r="K558" s="174"/>
      <c r="L558" s="174"/>
      <c r="M558" s="174"/>
      <c r="N558" s="119"/>
      <c r="O558" s="135"/>
      <c r="P558" s="135"/>
      <c r="Q558" s="174"/>
      <c r="R558" s="174"/>
      <c r="S558" s="174"/>
      <c r="T558" s="174"/>
      <c r="U558" s="174"/>
      <c r="V558" s="174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4"/>
      <c r="C559" s="174"/>
      <c r="D559" s="174"/>
      <c r="E559" s="174"/>
      <c r="F559" s="174"/>
      <c r="G559" s="174"/>
      <c r="H559" s="174"/>
      <c r="I559" s="174"/>
      <c r="J559" s="174"/>
      <c r="K559" s="174"/>
      <c r="L559" s="174"/>
      <c r="M559" s="174"/>
      <c r="N559" s="119"/>
      <c r="O559" s="135"/>
      <c r="P559" s="135"/>
      <c r="Q559" s="174"/>
      <c r="R559" s="174"/>
      <c r="S559" s="174"/>
      <c r="T559" s="174"/>
      <c r="U559" s="174"/>
      <c r="V559" s="174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4"/>
      <c r="C560" s="174"/>
      <c r="D560" s="174"/>
      <c r="E560" s="174"/>
      <c r="F560" s="174"/>
      <c r="G560" s="174"/>
      <c r="H560" s="174"/>
      <c r="I560" s="174"/>
      <c r="J560" s="174"/>
      <c r="K560" s="174"/>
      <c r="L560" s="174"/>
      <c r="M560" s="174"/>
      <c r="N560" s="119"/>
      <c r="O560" s="135"/>
      <c r="P560" s="135"/>
      <c r="Q560" s="174"/>
      <c r="R560" s="174"/>
      <c r="S560" s="174"/>
      <c r="T560" s="174"/>
      <c r="U560" s="174"/>
      <c r="V560" s="174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4"/>
      <c r="C561" s="174"/>
      <c r="D561" s="174"/>
      <c r="E561" s="174"/>
      <c r="F561" s="174"/>
      <c r="G561" s="174"/>
      <c r="H561" s="174"/>
      <c r="I561" s="174"/>
      <c r="J561" s="174"/>
      <c r="K561" s="174"/>
      <c r="L561" s="174"/>
      <c r="M561" s="174"/>
      <c r="N561" s="119"/>
      <c r="O561" s="135"/>
      <c r="P561" s="135"/>
      <c r="Q561" s="174"/>
      <c r="R561" s="174"/>
      <c r="S561" s="174"/>
      <c r="T561" s="174"/>
      <c r="U561" s="174"/>
      <c r="V561" s="174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4"/>
      <c r="C562" s="174"/>
      <c r="D562" s="174"/>
      <c r="E562" s="174"/>
      <c r="F562" s="174"/>
      <c r="G562" s="174"/>
      <c r="H562" s="174"/>
      <c r="I562" s="174"/>
      <c r="J562" s="174"/>
      <c r="K562" s="174"/>
      <c r="L562" s="174"/>
      <c r="M562" s="174"/>
      <c r="N562" s="119"/>
      <c r="O562" s="135"/>
      <c r="P562" s="135"/>
      <c r="Q562" s="174"/>
      <c r="R562" s="174"/>
      <c r="S562" s="174"/>
      <c r="T562" s="174"/>
      <c r="U562" s="174"/>
      <c r="V562" s="174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4"/>
      <c r="C563" s="174"/>
      <c r="D563" s="174"/>
      <c r="E563" s="174"/>
      <c r="F563" s="174"/>
      <c r="G563" s="174"/>
      <c r="H563" s="174"/>
      <c r="I563" s="174"/>
      <c r="J563" s="174"/>
      <c r="K563" s="174"/>
      <c r="L563" s="174"/>
      <c r="M563" s="174"/>
      <c r="N563" s="119"/>
      <c r="O563" s="135"/>
      <c r="P563" s="135"/>
      <c r="Q563" s="174"/>
      <c r="R563" s="174"/>
      <c r="S563" s="174"/>
      <c r="T563" s="174"/>
      <c r="U563" s="174"/>
      <c r="V563" s="174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78"/>
      <c r="C568" s="179"/>
      <c r="D568" s="179"/>
      <c r="E568" s="137"/>
      <c r="F568" s="137"/>
      <c r="G568" s="137"/>
      <c r="H568" s="178"/>
      <c r="I568" s="178"/>
      <c r="J568" s="178"/>
      <c r="K568" s="178"/>
      <c r="L568" s="178"/>
      <c r="M568" s="178"/>
      <c r="N568" s="178"/>
      <c r="O568" s="178"/>
      <c r="P568" s="178"/>
      <c r="Q568" s="137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75"/>
      <c r="C569" s="175"/>
      <c r="D569" s="175"/>
      <c r="E569" s="123"/>
      <c r="F569" s="123"/>
      <c r="G569" s="123"/>
      <c r="H569" s="176"/>
      <c r="I569" s="176"/>
      <c r="J569" s="176"/>
      <c r="K569" s="176"/>
      <c r="L569" s="177"/>
      <c r="M569" s="177"/>
      <c r="N569" s="177"/>
      <c r="O569" s="177"/>
      <c r="P569" s="177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75"/>
      <c r="C570" s="175"/>
      <c r="D570" s="175"/>
      <c r="E570" s="123"/>
      <c r="F570" s="123"/>
      <c r="G570" s="123"/>
      <c r="H570" s="176"/>
      <c r="I570" s="176"/>
      <c r="J570" s="176"/>
      <c r="K570" s="176"/>
      <c r="L570" s="177"/>
      <c r="M570" s="177"/>
      <c r="N570" s="177"/>
      <c r="O570" s="177"/>
      <c r="P570" s="177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75"/>
      <c r="C571" s="175"/>
      <c r="D571" s="175"/>
      <c r="E571" s="123"/>
      <c r="F571" s="123"/>
      <c r="G571" s="123"/>
      <c r="H571" s="176"/>
      <c r="I571" s="176"/>
      <c r="J571" s="176"/>
      <c r="K571" s="176"/>
      <c r="L571" s="177"/>
      <c r="M571" s="177"/>
      <c r="N571" s="177"/>
      <c r="O571" s="177"/>
      <c r="P571" s="177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75"/>
      <c r="C572" s="175"/>
      <c r="D572" s="175"/>
      <c r="E572" s="123"/>
      <c r="F572" s="123"/>
      <c r="G572" s="123"/>
      <c r="H572" s="176"/>
      <c r="I572" s="176"/>
      <c r="J572" s="176"/>
      <c r="K572" s="176"/>
      <c r="L572" s="177"/>
      <c r="M572" s="177"/>
      <c r="N572" s="177"/>
      <c r="O572" s="177"/>
      <c r="P572" s="177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75"/>
      <c r="C573" s="175"/>
      <c r="D573" s="175"/>
      <c r="E573" s="123"/>
      <c r="F573" s="123"/>
      <c r="G573" s="123"/>
      <c r="H573" s="176"/>
      <c r="I573" s="176"/>
      <c r="J573" s="176"/>
      <c r="K573" s="176"/>
      <c r="L573" s="177"/>
      <c r="M573" s="177"/>
      <c r="N573" s="177"/>
      <c r="O573" s="177"/>
      <c r="P573" s="177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75"/>
      <c r="C574" s="175"/>
      <c r="D574" s="175"/>
      <c r="E574" s="123"/>
      <c r="F574" s="123"/>
      <c r="G574" s="123"/>
      <c r="H574" s="176"/>
      <c r="I574" s="176"/>
      <c r="J574" s="176"/>
      <c r="K574" s="176"/>
      <c r="L574" s="177"/>
      <c r="M574" s="177"/>
      <c r="N574" s="177"/>
      <c r="O574" s="177"/>
      <c r="P574" s="177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75"/>
      <c r="C575" s="175"/>
      <c r="D575" s="175"/>
      <c r="E575" s="123"/>
      <c r="F575" s="123"/>
      <c r="G575" s="123"/>
      <c r="H575" s="176"/>
      <c r="I575" s="176"/>
      <c r="J575" s="176"/>
      <c r="K575" s="176"/>
      <c r="L575" s="177"/>
      <c r="M575" s="177"/>
      <c r="N575" s="177"/>
      <c r="O575" s="177"/>
      <c r="P575" s="177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75"/>
      <c r="C576" s="175"/>
      <c r="D576" s="175"/>
      <c r="E576" s="123"/>
      <c r="F576" s="123"/>
      <c r="G576" s="123"/>
      <c r="H576" s="176"/>
      <c r="I576" s="176"/>
      <c r="J576" s="176"/>
      <c r="K576" s="176"/>
      <c r="L576" s="177"/>
      <c r="M576" s="177"/>
      <c r="N576" s="177"/>
      <c r="O576" s="177"/>
      <c r="P576" s="177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75"/>
      <c r="C577" s="175"/>
      <c r="D577" s="175"/>
      <c r="E577" s="123"/>
      <c r="F577" s="123"/>
      <c r="G577" s="123"/>
      <c r="H577" s="176"/>
      <c r="I577" s="176"/>
      <c r="J577" s="176"/>
      <c r="K577" s="176"/>
      <c r="L577" s="177"/>
      <c r="M577" s="177"/>
      <c r="N577" s="177"/>
      <c r="O577" s="177"/>
      <c r="P577" s="177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75"/>
      <c r="C578" s="175"/>
      <c r="D578" s="175"/>
      <c r="E578" s="123"/>
      <c r="F578" s="123"/>
      <c r="G578" s="123"/>
      <c r="H578" s="176"/>
      <c r="I578" s="176"/>
      <c r="J578" s="176"/>
      <c r="K578" s="176"/>
      <c r="L578" s="177"/>
      <c r="M578" s="177"/>
      <c r="N578" s="177"/>
      <c r="O578" s="177"/>
      <c r="P578" s="177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75"/>
      <c r="C579" s="175"/>
      <c r="D579" s="175"/>
      <c r="E579" s="123"/>
      <c r="F579" s="123"/>
      <c r="G579" s="123"/>
      <c r="H579" s="176"/>
      <c r="I579" s="176"/>
      <c r="J579" s="176"/>
      <c r="K579" s="176"/>
      <c r="L579" s="177"/>
      <c r="M579" s="177"/>
      <c r="N579" s="177"/>
      <c r="O579" s="177"/>
      <c r="P579" s="177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75"/>
      <c r="C580" s="175"/>
      <c r="D580" s="175"/>
      <c r="E580" s="123"/>
      <c r="F580" s="123"/>
      <c r="G580" s="123"/>
      <c r="H580" s="176"/>
      <c r="I580" s="176"/>
      <c r="J580" s="176"/>
      <c r="K580" s="176"/>
      <c r="L580" s="177"/>
      <c r="M580" s="177"/>
      <c r="N580" s="177"/>
      <c r="O580" s="177"/>
      <c r="P580" s="177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75"/>
      <c r="C581" s="175"/>
      <c r="D581" s="175"/>
      <c r="E581" s="123"/>
      <c r="F581" s="123"/>
      <c r="G581" s="123"/>
      <c r="H581" s="176"/>
      <c r="I581" s="176"/>
      <c r="J581" s="176"/>
      <c r="K581" s="176"/>
      <c r="L581" s="177"/>
      <c r="M581" s="177"/>
      <c r="N581" s="177"/>
      <c r="O581" s="177"/>
      <c r="P581" s="177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75"/>
      <c r="C582" s="175"/>
      <c r="D582" s="175"/>
      <c r="E582" s="123"/>
      <c r="F582" s="123"/>
      <c r="G582" s="123"/>
      <c r="H582" s="176"/>
      <c r="I582" s="176"/>
      <c r="J582" s="176"/>
      <c r="K582" s="176"/>
      <c r="L582" s="177"/>
      <c r="M582" s="177"/>
      <c r="N582" s="177"/>
      <c r="O582" s="177"/>
      <c r="P582" s="177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75"/>
      <c r="C583" s="175"/>
      <c r="D583" s="175"/>
      <c r="E583" s="123"/>
      <c r="F583" s="123"/>
      <c r="G583" s="123"/>
      <c r="H583" s="176"/>
      <c r="I583" s="176"/>
      <c r="J583" s="176"/>
      <c r="K583" s="176"/>
      <c r="L583" s="177"/>
      <c r="M583" s="177"/>
      <c r="N583" s="177"/>
      <c r="O583" s="177"/>
      <c r="P583" s="177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75"/>
      <c r="C584" s="175"/>
      <c r="D584" s="175"/>
      <c r="E584" s="123"/>
      <c r="F584" s="123"/>
      <c r="G584" s="123"/>
      <c r="H584" s="176"/>
      <c r="I584" s="176"/>
      <c r="J584" s="176"/>
      <c r="K584" s="176"/>
      <c r="L584" s="177"/>
      <c r="M584" s="177"/>
      <c r="N584" s="177"/>
      <c r="O584" s="177"/>
      <c r="P584" s="177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75"/>
      <c r="C585" s="175"/>
      <c r="D585" s="175"/>
      <c r="E585" s="123"/>
      <c r="F585" s="123"/>
      <c r="G585" s="123"/>
      <c r="H585" s="176"/>
      <c r="I585" s="176"/>
      <c r="J585" s="176"/>
      <c r="K585" s="176"/>
      <c r="L585" s="177"/>
      <c r="M585" s="177"/>
      <c r="N585" s="177"/>
      <c r="O585" s="177"/>
      <c r="P585" s="177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75"/>
      <c r="C586" s="175"/>
      <c r="D586" s="175"/>
      <c r="E586" s="123"/>
      <c r="F586" s="123"/>
      <c r="G586" s="123"/>
      <c r="H586" s="176"/>
      <c r="I586" s="176"/>
      <c r="J586" s="176"/>
      <c r="K586" s="176"/>
      <c r="L586" s="177"/>
      <c r="M586" s="177"/>
      <c r="N586" s="177"/>
      <c r="O586" s="177"/>
      <c r="P586" s="177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75"/>
      <c r="C587" s="175"/>
      <c r="D587" s="175"/>
      <c r="E587" s="123"/>
      <c r="F587" s="123"/>
      <c r="G587" s="123"/>
      <c r="H587" s="176"/>
      <c r="I587" s="176"/>
      <c r="J587" s="176"/>
      <c r="K587" s="176"/>
      <c r="L587" s="177"/>
      <c r="M587" s="177"/>
      <c r="N587" s="177"/>
      <c r="O587" s="177"/>
      <c r="P587" s="177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78"/>
      <c r="C590" s="179"/>
      <c r="D590" s="179"/>
      <c r="E590" s="180"/>
      <c r="F590" s="180"/>
      <c r="G590" s="180"/>
      <c r="H590" s="180"/>
      <c r="I590" s="180"/>
      <c r="J590" s="180"/>
      <c r="K590" s="180"/>
      <c r="L590" s="180"/>
      <c r="M590" s="180"/>
      <c r="N590" s="137"/>
      <c r="O590" s="137"/>
      <c r="P590" s="178"/>
      <c r="Q590" s="178"/>
      <c r="R590" s="178"/>
      <c r="S590" s="178"/>
      <c r="T590" s="178"/>
      <c r="U590" s="178"/>
      <c r="V590" s="137"/>
      <c r="W590" s="137"/>
      <c r="X590" s="137"/>
      <c r="Y590" s="137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4"/>
      <c r="C591" s="174"/>
      <c r="D591" s="174"/>
      <c r="E591" s="174"/>
      <c r="F591" s="174"/>
      <c r="G591" s="174"/>
      <c r="H591" s="174"/>
      <c r="I591" s="174"/>
      <c r="J591" s="174"/>
      <c r="K591" s="174"/>
      <c r="L591" s="174"/>
      <c r="M591" s="174"/>
      <c r="N591" s="119"/>
      <c r="O591" s="135"/>
      <c r="P591" s="174"/>
      <c r="Q591" s="174"/>
      <c r="R591" s="174"/>
      <c r="S591" s="174"/>
      <c r="T591" s="174"/>
      <c r="U591" s="174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4"/>
      <c r="C592" s="174"/>
      <c r="D592" s="174"/>
      <c r="E592" s="174"/>
      <c r="F592" s="174"/>
      <c r="G592" s="174"/>
      <c r="H592" s="174"/>
      <c r="I592" s="174"/>
      <c r="J592" s="174"/>
      <c r="K592" s="174"/>
      <c r="L592" s="174"/>
      <c r="M592" s="174"/>
      <c r="N592" s="119"/>
      <c r="O592" s="135"/>
      <c r="P592" s="174"/>
      <c r="Q592" s="174"/>
      <c r="R592" s="174"/>
      <c r="S592" s="174"/>
      <c r="T592" s="174"/>
      <c r="U592" s="174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4"/>
      <c r="C593" s="174"/>
      <c r="D593" s="174"/>
      <c r="E593" s="174"/>
      <c r="F593" s="174"/>
      <c r="G593" s="174"/>
      <c r="H593" s="174"/>
      <c r="I593" s="174"/>
      <c r="J593" s="174"/>
      <c r="K593" s="174"/>
      <c r="L593" s="174"/>
      <c r="M593" s="174"/>
      <c r="N593" s="119"/>
      <c r="O593" s="135"/>
      <c r="P593" s="174"/>
      <c r="Q593" s="174"/>
      <c r="R593" s="174"/>
      <c r="S593" s="174"/>
      <c r="T593" s="174"/>
      <c r="U593" s="174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4"/>
      <c r="C594" s="174"/>
      <c r="D594" s="174"/>
      <c r="E594" s="174"/>
      <c r="F594" s="174"/>
      <c r="G594" s="174"/>
      <c r="H594" s="174"/>
      <c r="I594" s="174"/>
      <c r="J594" s="174"/>
      <c r="K594" s="174"/>
      <c r="L594" s="174"/>
      <c r="M594" s="174"/>
      <c r="N594" s="119"/>
      <c r="O594" s="135"/>
      <c r="P594" s="174"/>
      <c r="Q594" s="174"/>
      <c r="R594" s="174"/>
      <c r="S594" s="174"/>
      <c r="T594" s="174"/>
      <c r="U594" s="174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4"/>
      <c r="C595" s="174"/>
      <c r="D595" s="174"/>
      <c r="E595" s="174"/>
      <c r="F595" s="174"/>
      <c r="G595" s="174"/>
      <c r="H595" s="174"/>
      <c r="I595" s="174"/>
      <c r="J595" s="174"/>
      <c r="K595" s="174"/>
      <c r="L595" s="174"/>
      <c r="M595" s="174"/>
      <c r="N595" s="119"/>
      <c r="O595" s="135"/>
      <c r="P595" s="174"/>
      <c r="Q595" s="174"/>
      <c r="R595" s="174"/>
      <c r="S595" s="174"/>
      <c r="T595" s="174"/>
      <c r="U595" s="174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4"/>
      <c r="C596" s="174"/>
      <c r="D596" s="174"/>
      <c r="E596" s="174"/>
      <c r="F596" s="174"/>
      <c r="G596" s="174"/>
      <c r="H596" s="174"/>
      <c r="I596" s="174"/>
      <c r="J596" s="174"/>
      <c r="K596" s="174"/>
      <c r="L596" s="174"/>
      <c r="M596" s="174"/>
      <c r="N596" s="119"/>
      <c r="O596" s="135"/>
      <c r="P596" s="174"/>
      <c r="Q596" s="174"/>
      <c r="R596" s="174"/>
      <c r="S596" s="174"/>
      <c r="T596" s="174"/>
      <c r="U596" s="174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4"/>
      <c r="C597" s="174"/>
      <c r="D597" s="174"/>
      <c r="E597" s="174"/>
      <c r="F597" s="174"/>
      <c r="G597" s="174"/>
      <c r="H597" s="174"/>
      <c r="I597" s="174"/>
      <c r="J597" s="174"/>
      <c r="K597" s="174"/>
      <c r="L597" s="174"/>
      <c r="M597" s="174"/>
      <c r="N597" s="119"/>
      <c r="O597" s="135"/>
      <c r="P597" s="174"/>
      <c r="Q597" s="174"/>
      <c r="R597" s="174"/>
      <c r="S597" s="174"/>
      <c r="T597" s="174"/>
      <c r="U597" s="174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4"/>
      <c r="C598" s="174"/>
      <c r="D598" s="174"/>
      <c r="E598" s="174"/>
      <c r="F598" s="174"/>
      <c r="G598" s="174"/>
      <c r="H598" s="174"/>
      <c r="I598" s="174"/>
      <c r="J598" s="174"/>
      <c r="K598" s="174"/>
      <c r="L598" s="174"/>
      <c r="M598" s="174"/>
      <c r="N598" s="119"/>
      <c r="O598" s="135"/>
      <c r="P598" s="174"/>
      <c r="Q598" s="174"/>
      <c r="R598" s="174"/>
      <c r="S598" s="174"/>
      <c r="T598" s="174"/>
      <c r="U598" s="174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4"/>
      <c r="C599" s="174"/>
      <c r="D599" s="174"/>
      <c r="E599" s="174"/>
      <c r="F599" s="174"/>
      <c r="G599" s="174"/>
      <c r="H599" s="174"/>
      <c r="I599" s="174"/>
      <c r="J599" s="174"/>
      <c r="K599" s="174"/>
      <c r="L599" s="174"/>
      <c r="M599" s="174"/>
      <c r="N599" s="119"/>
      <c r="O599" s="135"/>
      <c r="P599" s="174"/>
      <c r="Q599" s="174"/>
      <c r="R599" s="174"/>
      <c r="S599" s="174"/>
      <c r="T599" s="174"/>
      <c r="U599" s="174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4"/>
      <c r="C600" s="174"/>
      <c r="D600" s="174"/>
      <c r="E600" s="174"/>
      <c r="F600" s="174"/>
      <c r="G600" s="174"/>
      <c r="H600" s="174"/>
      <c r="I600" s="174"/>
      <c r="J600" s="174"/>
      <c r="K600" s="174"/>
      <c r="L600" s="174"/>
      <c r="M600" s="174"/>
      <c r="N600" s="119"/>
      <c r="O600" s="135"/>
      <c r="P600" s="174"/>
      <c r="Q600" s="174"/>
      <c r="R600" s="174"/>
      <c r="S600" s="174"/>
      <c r="T600" s="174"/>
      <c r="U600" s="174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4"/>
      <c r="C601" s="174"/>
      <c r="D601" s="174"/>
      <c r="E601" s="174"/>
      <c r="F601" s="174"/>
      <c r="G601" s="174"/>
      <c r="H601" s="174"/>
      <c r="I601" s="174"/>
      <c r="J601" s="174"/>
      <c r="K601" s="174"/>
      <c r="L601" s="174"/>
      <c r="M601" s="174"/>
      <c r="N601" s="119"/>
      <c r="O601" s="135"/>
      <c r="P601" s="174"/>
      <c r="Q601" s="174"/>
      <c r="R601" s="174"/>
      <c r="S601" s="174"/>
      <c r="T601" s="174"/>
      <c r="U601" s="174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4"/>
      <c r="C602" s="174"/>
      <c r="D602" s="174"/>
      <c r="E602" s="174"/>
      <c r="F602" s="174"/>
      <c r="G602" s="174"/>
      <c r="H602" s="174"/>
      <c r="I602" s="174"/>
      <c r="J602" s="174"/>
      <c r="K602" s="174"/>
      <c r="L602" s="174"/>
      <c r="M602" s="174"/>
      <c r="N602" s="119"/>
      <c r="O602" s="135"/>
      <c r="P602" s="174"/>
      <c r="Q602" s="174"/>
      <c r="R602" s="174"/>
      <c r="S602" s="174"/>
      <c r="T602" s="174"/>
      <c r="U602" s="174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4"/>
      <c r="C603" s="174"/>
      <c r="D603" s="174"/>
      <c r="E603" s="174"/>
      <c r="F603" s="174"/>
      <c r="G603" s="174"/>
      <c r="H603" s="174"/>
      <c r="I603" s="174"/>
      <c r="J603" s="174"/>
      <c r="K603" s="174"/>
      <c r="L603" s="174"/>
      <c r="M603" s="174"/>
      <c r="N603" s="119"/>
      <c r="O603" s="135"/>
      <c r="P603" s="174"/>
      <c r="Q603" s="174"/>
      <c r="R603" s="174"/>
      <c r="S603" s="174"/>
      <c r="T603" s="174"/>
      <c r="U603" s="174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4"/>
      <c r="C604" s="174"/>
      <c r="D604" s="174"/>
      <c r="E604" s="174"/>
      <c r="F604" s="174"/>
      <c r="G604" s="174"/>
      <c r="H604" s="174"/>
      <c r="I604" s="174"/>
      <c r="J604" s="174"/>
      <c r="K604" s="174"/>
      <c r="L604" s="174"/>
      <c r="M604" s="174"/>
      <c r="N604" s="119"/>
      <c r="O604" s="135"/>
      <c r="P604" s="174"/>
      <c r="Q604" s="174"/>
      <c r="R604" s="174"/>
      <c r="S604" s="174"/>
      <c r="T604" s="174"/>
      <c r="U604" s="174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4"/>
      <c r="C605" s="174"/>
      <c r="D605" s="174"/>
      <c r="E605" s="174"/>
      <c r="F605" s="174"/>
      <c r="G605" s="174"/>
      <c r="H605" s="174"/>
      <c r="I605" s="174"/>
      <c r="J605" s="174"/>
      <c r="K605" s="174"/>
      <c r="L605" s="174"/>
      <c r="M605" s="174"/>
      <c r="N605" s="119"/>
      <c r="O605" s="135"/>
      <c r="P605" s="174"/>
      <c r="Q605" s="174"/>
      <c r="R605" s="174"/>
      <c r="S605" s="174"/>
      <c r="T605" s="174"/>
      <c r="U605" s="174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4"/>
      <c r="C606" s="174"/>
      <c r="D606" s="174"/>
      <c r="E606" s="174"/>
      <c r="F606" s="174"/>
      <c r="G606" s="174"/>
      <c r="H606" s="174"/>
      <c r="I606" s="174"/>
      <c r="J606" s="174"/>
      <c r="K606" s="174"/>
      <c r="L606" s="174"/>
      <c r="M606" s="174"/>
      <c r="N606" s="119"/>
      <c r="O606" s="135"/>
      <c r="P606" s="174"/>
      <c r="Q606" s="174"/>
      <c r="R606" s="174"/>
      <c r="S606" s="174"/>
      <c r="T606" s="174"/>
      <c r="U606" s="174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4"/>
      <c r="C607" s="174"/>
      <c r="D607" s="174"/>
      <c r="E607" s="174"/>
      <c r="F607" s="174"/>
      <c r="G607" s="174"/>
      <c r="H607" s="174"/>
      <c r="I607" s="174"/>
      <c r="J607" s="174"/>
      <c r="K607" s="174"/>
      <c r="L607" s="174"/>
      <c r="M607" s="174"/>
      <c r="N607" s="119"/>
      <c r="O607" s="135"/>
      <c r="P607" s="174"/>
      <c r="Q607" s="174"/>
      <c r="R607" s="174"/>
      <c r="S607" s="174"/>
      <c r="T607" s="174"/>
      <c r="U607" s="174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4"/>
      <c r="C608" s="174"/>
      <c r="D608" s="174"/>
      <c r="E608" s="174"/>
      <c r="F608" s="174"/>
      <c r="G608" s="174"/>
      <c r="H608" s="174"/>
      <c r="I608" s="174"/>
      <c r="J608" s="174"/>
      <c r="K608" s="174"/>
      <c r="L608" s="174"/>
      <c r="M608" s="174"/>
      <c r="N608" s="119"/>
      <c r="O608" s="135"/>
      <c r="P608" s="174"/>
      <c r="Q608" s="174"/>
      <c r="R608" s="174"/>
      <c r="S608" s="174"/>
      <c r="T608" s="174"/>
      <c r="U608" s="174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4"/>
      <c r="C609" s="174"/>
      <c r="D609" s="174"/>
      <c r="E609" s="174"/>
      <c r="F609" s="174"/>
      <c r="G609" s="174"/>
      <c r="H609" s="174"/>
      <c r="I609" s="174"/>
      <c r="J609" s="174"/>
      <c r="K609" s="174"/>
      <c r="L609" s="174"/>
      <c r="M609" s="174"/>
      <c r="N609" s="119"/>
      <c r="O609" s="135"/>
      <c r="P609" s="174"/>
      <c r="Q609" s="174"/>
      <c r="R609" s="174"/>
      <c r="S609" s="174"/>
      <c r="T609" s="174"/>
      <c r="U609" s="174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4"/>
      <c r="C610" s="174"/>
      <c r="D610" s="174"/>
      <c r="E610" s="174"/>
      <c r="F610" s="174"/>
      <c r="G610" s="174"/>
      <c r="H610" s="174"/>
      <c r="I610" s="174"/>
      <c r="J610" s="174"/>
      <c r="K610" s="174"/>
      <c r="L610" s="174"/>
      <c r="M610" s="174"/>
      <c r="N610" s="119"/>
      <c r="O610" s="135"/>
      <c r="P610" s="174"/>
      <c r="Q610" s="174"/>
      <c r="R610" s="174"/>
      <c r="S610" s="174"/>
      <c r="T610" s="174"/>
      <c r="U610" s="174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4"/>
      <c r="C611" s="174"/>
      <c r="D611" s="174"/>
      <c r="E611" s="174"/>
      <c r="F611" s="174"/>
      <c r="G611" s="174"/>
      <c r="H611" s="174"/>
      <c r="I611" s="174"/>
      <c r="J611" s="174"/>
      <c r="K611" s="174"/>
      <c r="L611" s="174"/>
      <c r="M611" s="174"/>
      <c r="N611" s="119"/>
      <c r="O611" s="135"/>
      <c r="P611" s="174"/>
      <c r="Q611" s="174"/>
      <c r="R611" s="174"/>
      <c r="S611" s="174"/>
      <c r="T611" s="174"/>
      <c r="U611" s="174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4"/>
      <c r="C612" s="174"/>
      <c r="D612" s="174"/>
      <c r="E612" s="174"/>
      <c r="F612" s="174"/>
      <c r="G612" s="174"/>
      <c r="H612" s="174"/>
      <c r="I612" s="174"/>
      <c r="J612" s="174"/>
      <c r="K612" s="174"/>
      <c r="L612" s="174"/>
      <c r="M612" s="174"/>
      <c r="N612" s="119"/>
      <c r="O612" s="135"/>
      <c r="P612" s="174"/>
      <c r="Q612" s="174"/>
      <c r="R612" s="174"/>
      <c r="S612" s="174"/>
      <c r="T612" s="174"/>
      <c r="U612" s="174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4"/>
      <c r="C613" s="174"/>
      <c r="D613" s="174"/>
      <c r="E613" s="174"/>
      <c r="F613" s="174"/>
      <c r="G613" s="174"/>
      <c r="H613" s="174"/>
      <c r="I613" s="174"/>
      <c r="J613" s="174"/>
      <c r="K613" s="174"/>
      <c r="L613" s="174"/>
      <c r="M613" s="174"/>
      <c r="N613" s="119"/>
      <c r="O613" s="135"/>
      <c r="P613" s="174"/>
      <c r="Q613" s="174"/>
      <c r="R613" s="174"/>
      <c r="S613" s="174"/>
      <c r="T613" s="174"/>
      <c r="U613" s="174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4"/>
      <c r="C614" s="174"/>
      <c r="D614" s="174"/>
      <c r="E614" s="174"/>
      <c r="F614" s="174"/>
      <c r="G614" s="174"/>
      <c r="H614" s="174"/>
      <c r="I614" s="174"/>
      <c r="J614" s="174"/>
      <c r="K614" s="174"/>
      <c r="L614" s="174"/>
      <c r="M614" s="174"/>
      <c r="N614" s="119"/>
      <c r="O614" s="135"/>
      <c r="P614" s="174"/>
      <c r="Q614" s="174"/>
      <c r="R614" s="174"/>
      <c r="S614" s="174"/>
      <c r="T614" s="174"/>
      <c r="U614" s="174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4"/>
      <c r="C615" s="174"/>
      <c r="D615" s="174"/>
      <c r="E615" s="174"/>
      <c r="F615" s="174"/>
      <c r="G615" s="174"/>
      <c r="H615" s="174"/>
      <c r="I615" s="174"/>
      <c r="J615" s="174"/>
      <c r="K615" s="174"/>
      <c r="L615" s="174"/>
      <c r="M615" s="174"/>
      <c r="N615" s="119"/>
      <c r="O615" s="135"/>
      <c r="P615" s="174"/>
      <c r="Q615" s="174"/>
      <c r="R615" s="174"/>
      <c r="S615" s="174"/>
      <c r="T615" s="174"/>
      <c r="U615" s="174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4"/>
      <c r="C616" s="174"/>
      <c r="D616" s="174"/>
      <c r="E616" s="174"/>
      <c r="F616" s="174"/>
      <c r="G616" s="174"/>
      <c r="H616" s="174"/>
      <c r="I616" s="174"/>
      <c r="J616" s="174"/>
      <c r="K616" s="174"/>
      <c r="L616" s="174"/>
      <c r="M616" s="174"/>
      <c r="N616" s="119"/>
      <c r="O616" s="135"/>
      <c r="P616" s="174"/>
      <c r="Q616" s="174"/>
      <c r="R616" s="174"/>
      <c r="S616" s="174"/>
      <c r="T616" s="174"/>
      <c r="U616" s="174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4"/>
      <c r="C617" s="174"/>
      <c r="D617" s="174"/>
      <c r="E617" s="174"/>
      <c r="F617" s="174"/>
      <c r="G617" s="174"/>
      <c r="H617" s="174"/>
      <c r="I617" s="174"/>
      <c r="J617" s="174"/>
      <c r="K617" s="174"/>
      <c r="L617" s="174"/>
      <c r="M617" s="174"/>
      <c r="N617" s="119"/>
      <c r="O617" s="135"/>
      <c r="P617" s="174"/>
      <c r="Q617" s="174"/>
      <c r="R617" s="174"/>
      <c r="S617" s="174"/>
      <c r="T617" s="174"/>
      <c r="U617" s="174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4"/>
      <c r="C618" s="174"/>
      <c r="D618" s="174"/>
      <c r="E618" s="174"/>
      <c r="F618" s="174"/>
      <c r="G618" s="174"/>
      <c r="H618" s="174"/>
      <c r="I618" s="174"/>
      <c r="J618" s="174"/>
      <c r="K618" s="174"/>
      <c r="L618" s="174"/>
      <c r="M618" s="174"/>
      <c r="N618" s="119"/>
      <c r="O618" s="135"/>
      <c r="P618" s="174"/>
      <c r="Q618" s="174"/>
      <c r="R618" s="174"/>
      <c r="S618" s="174"/>
      <c r="T618" s="174"/>
      <c r="U618" s="174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4"/>
      <c r="C619" s="174"/>
      <c r="D619" s="174"/>
      <c r="E619" s="174"/>
      <c r="F619" s="174"/>
      <c r="G619" s="174"/>
      <c r="H619" s="174"/>
      <c r="I619" s="174"/>
      <c r="J619" s="174"/>
      <c r="K619" s="174"/>
      <c r="L619" s="174"/>
      <c r="M619" s="174"/>
      <c r="N619" s="119"/>
      <c r="O619" s="135"/>
      <c r="P619" s="174"/>
      <c r="Q619" s="174"/>
      <c r="R619" s="174"/>
      <c r="S619" s="174"/>
      <c r="T619" s="174"/>
      <c r="U619" s="174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4"/>
      <c r="C620" s="174"/>
      <c r="D620" s="174"/>
      <c r="E620" s="174"/>
      <c r="F620" s="174"/>
      <c r="G620" s="174"/>
      <c r="H620" s="174"/>
      <c r="I620" s="174"/>
      <c r="J620" s="174"/>
      <c r="K620" s="174"/>
      <c r="L620" s="174"/>
      <c r="M620" s="174"/>
      <c r="N620" s="119"/>
      <c r="O620" s="135"/>
      <c r="P620" s="174"/>
      <c r="Q620" s="174"/>
      <c r="R620" s="174"/>
      <c r="S620" s="174"/>
      <c r="T620" s="174"/>
      <c r="U620" s="174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4"/>
      <c r="C621" s="174"/>
      <c r="D621" s="174"/>
      <c r="E621" s="174"/>
      <c r="F621" s="174"/>
      <c r="G621" s="174"/>
      <c r="H621" s="174"/>
      <c r="I621" s="174"/>
      <c r="J621" s="174"/>
      <c r="K621" s="174"/>
      <c r="L621" s="174"/>
      <c r="M621" s="174"/>
      <c r="N621" s="119"/>
      <c r="O621" s="135"/>
      <c r="P621" s="174"/>
      <c r="Q621" s="174"/>
      <c r="R621" s="174"/>
      <c r="S621" s="174"/>
      <c r="T621" s="174"/>
      <c r="U621" s="174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4"/>
      <c r="C622" s="174"/>
      <c r="D622" s="174"/>
      <c r="E622" s="174"/>
      <c r="F622" s="174"/>
      <c r="G622" s="174"/>
      <c r="H622" s="174"/>
      <c r="I622" s="174"/>
      <c r="J622" s="174"/>
      <c r="K622" s="174"/>
      <c r="L622" s="174"/>
      <c r="M622" s="174"/>
      <c r="N622" s="119"/>
      <c r="O622" s="135"/>
      <c r="P622" s="174"/>
      <c r="Q622" s="174"/>
      <c r="R622" s="174"/>
      <c r="S622" s="174"/>
      <c r="T622" s="174"/>
      <c r="U622" s="174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4"/>
      <c r="C623" s="174"/>
      <c r="D623" s="174"/>
      <c r="E623" s="174"/>
      <c r="F623" s="174"/>
      <c r="G623" s="174"/>
      <c r="H623" s="174"/>
      <c r="I623" s="174"/>
      <c r="J623" s="174"/>
      <c r="K623" s="174"/>
      <c r="L623" s="174"/>
      <c r="M623" s="174"/>
      <c r="N623" s="119"/>
      <c r="O623" s="135"/>
      <c r="P623" s="174"/>
      <c r="Q623" s="174"/>
      <c r="R623" s="174"/>
      <c r="S623" s="174"/>
      <c r="T623" s="174"/>
      <c r="U623" s="174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4"/>
      <c r="C624" s="174"/>
      <c r="D624" s="174"/>
      <c r="E624" s="174"/>
      <c r="F624" s="174"/>
      <c r="G624" s="174"/>
      <c r="H624" s="174"/>
      <c r="I624" s="174"/>
      <c r="J624" s="174"/>
      <c r="K624" s="174"/>
      <c r="L624" s="174"/>
      <c r="M624" s="174"/>
      <c r="N624" s="119"/>
      <c r="O624" s="135"/>
      <c r="P624" s="174"/>
      <c r="Q624" s="174"/>
      <c r="R624" s="174"/>
      <c r="S624" s="174"/>
      <c r="T624" s="174"/>
      <c r="U624" s="174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4"/>
      <c r="C625" s="174"/>
      <c r="D625" s="174"/>
      <c r="E625" s="174"/>
      <c r="F625" s="174"/>
      <c r="G625" s="174"/>
      <c r="H625" s="174"/>
      <c r="I625" s="174"/>
      <c r="J625" s="174"/>
      <c r="K625" s="174"/>
      <c r="L625" s="174"/>
      <c r="M625" s="174"/>
      <c r="N625" s="119"/>
      <c r="O625" s="135"/>
      <c r="P625" s="174"/>
      <c r="Q625" s="174"/>
      <c r="R625" s="174"/>
      <c r="S625" s="174"/>
      <c r="T625" s="174"/>
      <c r="U625" s="174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4"/>
      <c r="C626" s="174"/>
      <c r="D626" s="174"/>
      <c r="E626" s="174"/>
      <c r="F626" s="174"/>
      <c r="G626" s="174"/>
      <c r="H626" s="174"/>
      <c r="I626" s="174"/>
      <c r="J626" s="174"/>
      <c r="K626" s="174"/>
      <c r="L626" s="174"/>
      <c r="M626" s="174"/>
      <c r="N626" s="119"/>
      <c r="O626" s="135"/>
      <c r="P626" s="174"/>
      <c r="Q626" s="174"/>
      <c r="R626" s="174"/>
      <c r="S626" s="174"/>
      <c r="T626" s="174"/>
      <c r="U626" s="174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4"/>
      <c r="C627" s="174"/>
      <c r="D627" s="174"/>
      <c r="E627" s="174"/>
      <c r="F627" s="174"/>
      <c r="G627" s="174"/>
      <c r="H627" s="174"/>
      <c r="I627" s="174"/>
      <c r="J627" s="174"/>
      <c r="K627" s="174"/>
      <c r="L627" s="174"/>
      <c r="M627" s="174"/>
      <c r="N627" s="119"/>
      <c r="O627" s="135"/>
      <c r="P627" s="174"/>
      <c r="Q627" s="174"/>
      <c r="R627" s="174"/>
      <c r="S627" s="174"/>
      <c r="T627" s="174"/>
      <c r="U627" s="174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4"/>
      <c r="C628" s="174"/>
      <c r="D628" s="174"/>
      <c r="E628" s="174"/>
      <c r="F628" s="174"/>
      <c r="G628" s="174"/>
      <c r="H628" s="174"/>
      <c r="I628" s="174"/>
      <c r="J628" s="174"/>
      <c r="K628" s="174"/>
      <c r="L628" s="174"/>
      <c r="M628" s="174"/>
      <c r="N628" s="119"/>
      <c r="O628" s="135"/>
      <c r="P628" s="174"/>
      <c r="Q628" s="174"/>
      <c r="R628" s="174"/>
      <c r="S628" s="174"/>
      <c r="T628" s="174"/>
      <c r="U628" s="174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4"/>
      <c r="C629" s="174"/>
      <c r="D629" s="174"/>
      <c r="E629" s="174"/>
      <c r="F629" s="174"/>
      <c r="G629" s="174"/>
      <c r="H629" s="174"/>
      <c r="I629" s="174"/>
      <c r="J629" s="174"/>
      <c r="K629" s="174"/>
      <c r="L629" s="174"/>
      <c r="M629" s="174"/>
      <c r="N629" s="119"/>
      <c r="O629" s="135"/>
      <c r="P629" s="174"/>
      <c r="Q629" s="174"/>
      <c r="R629" s="174"/>
      <c r="S629" s="174"/>
      <c r="T629" s="174"/>
      <c r="U629" s="174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4"/>
      <c r="C630" s="174"/>
      <c r="D630" s="174"/>
      <c r="E630" s="174"/>
      <c r="F630" s="174"/>
      <c r="G630" s="174"/>
      <c r="H630" s="174"/>
      <c r="I630" s="174"/>
      <c r="J630" s="174"/>
      <c r="K630" s="174"/>
      <c r="L630" s="174"/>
      <c r="M630" s="174"/>
      <c r="N630" s="119"/>
      <c r="O630" s="135"/>
      <c r="P630" s="174"/>
      <c r="Q630" s="174"/>
      <c r="R630" s="174"/>
      <c r="S630" s="174"/>
      <c r="T630" s="174"/>
      <c r="U630" s="174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4"/>
      <c r="C631" s="174"/>
      <c r="D631" s="174"/>
      <c r="E631" s="174"/>
      <c r="F631" s="174"/>
      <c r="G631" s="174"/>
      <c r="H631" s="174"/>
      <c r="I631" s="174"/>
      <c r="J631" s="174"/>
      <c r="K631" s="174"/>
      <c r="L631" s="174"/>
      <c r="M631" s="174"/>
      <c r="N631" s="119"/>
      <c r="O631" s="135"/>
      <c r="P631" s="174"/>
      <c r="Q631" s="174"/>
      <c r="R631" s="174"/>
      <c r="S631" s="174"/>
      <c r="T631" s="174"/>
      <c r="U631" s="174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4"/>
      <c r="C632" s="174"/>
      <c r="D632" s="174"/>
      <c r="E632" s="174"/>
      <c r="F632" s="174"/>
      <c r="G632" s="174"/>
      <c r="H632" s="174"/>
      <c r="I632" s="174"/>
      <c r="J632" s="174"/>
      <c r="K632" s="174"/>
      <c r="L632" s="174"/>
      <c r="M632" s="174"/>
      <c r="N632" s="119"/>
      <c r="O632" s="135"/>
      <c r="P632" s="174"/>
      <c r="Q632" s="174"/>
      <c r="R632" s="174"/>
      <c r="S632" s="174"/>
      <c r="T632" s="174"/>
      <c r="U632" s="174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4"/>
      <c r="C633" s="174"/>
      <c r="D633" s="174"/>
      <c r="E633" s="174"/>
      <c r="F633" s="174"/>
      <c r="G633" s="174"/>
      <c r="H633" s="174"/>
      <c r="I633" s="174"/>
      <c r="J633" s="174"/>
      <c r="K633" s="174"/>
      <c r="L633" s="174"/>
      <c r="M633" s="174"/>
      <c r="N633" s="119"/>
      <c r="O633" s="135"/>
      <c r="P633" s="174"/>
      <c r="Q633" s="174"/>
      <c r="R633" s="174"/>
      <c r="S633" s="174"/>
      <c r="T633" s="174"/>
      <c r="U633" s="174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4"/>
      <c r="C634" s="174"/>
      <c r="D634" s="174"/>
      <c r="E634" s="174"/>
      <c r="F634" s="174"/>
      <c r="G634" s="174"/>
      <c r="H634" s="174"/>
      <c r="I634" s="174"/>
      <c r="J634" s="174"/>
      <c r="K634" s="174"/>
      <c r="L634" s="174"/>
      <c r="M634" s="174"/>
      <c r="N634" s="119"/>
      <c r="O634" s="135"/>
      <c r="P634" s="174"/>
      <c r="Q634" s="174"/>
      <c r="R634" s="174"/>
      <c r="S634" s="174"/>
      <c r="T634" s="174"/>
      <c r="U634" s="174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4"/>
      <c r="C635" s="174"/>
      <c r="D635" s="174"/>
      <c r="E635" s="174"/>
      <c r="F635" s="174"/>
      <c r="G635" s="174"/>
      <c r="H635" s="174"/>
      <c r="I635" s="174"/>
      <c r="J635" s="174"/>
      <c r="K635" s="174"/>
      <c r="L635" s="174"/>
      <c r="M635" s="174"/>
      <c r="N635" s="119"/>
      <c r="O635" s="135"/>
      <c r="P635" s="174"/>
      <c r="Q635" s="174"/>
      <c r="R635" s="174"/>
      <c r="S635" s="174"/>
      <c r="T635" s="174"/>
      <c r="U635" s="174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4"/>
      <c r="C636" s="174"/>
      <c r="D636" s="174"/>
      <c r="E636" s="174"/>
      <c r="F636" s="174"/>
      <c r="G636" s="174"/>
      <c r="H636" s="174"/>
      <c r="I636" s="174"/>
      <c r="J636" s="174"/>
      <c r="K636" s="174"/>
      <c r="L636" s="174"/>
      <c r="M636" s="174"/>
      <c r="N636" s="119"/>
      <c r="O636" s="135"/>
      <c r="P636" s="174"/>
      <c r="Q636" s="174"/>
      <c r="R636" s="174"/>
      <c r="S636" s="174"/>
      <c r="T636" s="174"/>
      <c r="U636" s="174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4"/>
      <c r="C637" s="174"/>
      <c r="D637" s="174"/>
      <c r="E637" s="174"/>
      <c r="F637" s="174"/>
      <c r="G637" s="174"/>
      <c r="H637" s="174"/>
      <c r="I637" s="174"/>
      <c r="J637" s="174"/>
      <c r="K637" s="174"/>
      <c r="L637" s="174"/>
      <c r="M637" s="174"/>
      <c r="N637" s="119"/>
      <c r="O637" s="135"/>
      <c r="P637" s="174"/>
      <c r="Q637" s="174"/>
      <c r="R637" s="174"/>
      <c r="S637" s="174"/>
      <c r="T637" s="174"/>
      <c r="U637" s="174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4"/>
      <c r="C638" s="174"/>
      <c r="D638" s="174"/>
      <c r="E638" s="174"/>
      <c r="F638" s="174"/>
      <c r="G638" s="174"/>
      <c r="H638" s="174"/>
      <c r="I638" s="174"/>
      <c r="J638" s="174"/>
      <c r="K638" s="174"/>
      <c r="L638" s="174"/>
      <c r="M638" s="174"/>
      <c r="N638" s="119"/>
      <c r="O638" s="135"/>
      <c r="P638" s="174"/>
      <c r="Q638" s="174"/>
      <c r="R638" s="174"/>
      <c r="S638" s="174"/>
      <c r="T638" s="174"/>
      <c r="U638" s="174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4"/>
      <c r="C639" s="174"/>
      <c r="D639" s="174"/>
      <c r="E639" s="174"/>
      <c r="F639" s="174"/>
      <c r="G639" s="174"/>
      <c r="H639" s="174"/>
      <c r="I639" s="174"/>
      <c r="J639" s="174"/>
      <c r="K639" s="174"/>
      <c r="L639" s="174"/>
      <c r="M639" s="174"/>
      <c r="N639" s="119"/>
      <c r="O639" s="135"/>
      <c r="P639" s="174"/>
      <c r="Q639" s="174"/>
      <c r="R639" s="174"/>
      <c r="S639" s="174"/>
      <c r="T639" s="174"/>
      <c r="U639" s="174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4"/>
      <c r="C640" s="174"/>
      <c r="D640" s="174"/>
      <c r="E640" s="174"/>
      <c r="F640" s="174"/>
      <c r="G640" s="174"/>
      <c r="H640" s="174"/>
      <c r="I640" s="174"/>
      <c r="J640" s="174"/>
      <c r="K640" s="174"/>
      <c r="L640" s="174"/>
      <c r="M640" s="174"/>
      <c r="N640" s="119"/>
      <c r="O640" s="135"/>
      <c r="P640" s="174"/>
      <c r="Q640" s="174"/>
      <c r="R640" s="174"/>
      <c r="S640" s="174"/>
      <c r="T640" s="174"/>
      <c r="U640" s="174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4"/>
      <c r="C641" s="174"/>
      <c r="D641" s="174"/>
      <c r="E641" s="174"/>
      <c r="F641" s="174"/>
      <c r="G641" s="174"/>
      <c r="H641" s="174"/>
      <c r="I641" s="174"/>
      <c r="J641" s="174"/>
      <c r="K641" s="174"/>
      <c r="L641" s="174"/>
      <c r="M641" s="174"/>
      <c r="N641" s="119"/>
      <c r="O641" s="135"/>
      <c r="P641" s="174"/>
      <c r="Q641" s="174"/>
      <c r="R641" s="174"/>
      <c r="S641" s="174"/>
      <c r="T641" s="174"/>
      <c r="U641" s="174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4"/>
      <c r="C642" s="174"/>
      <c r="D642" s="174"/>
      <c r="E642" s="174"/>
      <c r="F642" s="174"/>
      <c r="G642" s="174"/>
      <c r="H642" s="174"/>
      <c r="I642" s="174"/>
      <c r="J642" s="174"/>
      <c r="K642" s="174"/>
      <c r="L642" s="174"/>
      <c r="M642" s="174"/>
      <c r="N642" s="119"/>
      <c r="O642" s="135"/>
      <c r="P642" s="174"/>
      <c r="Q642" s="174"/>
      <c r="R642" s="174"/>
      <c r="S642" s="174"/>
      <c r="T642" s="174"/>
      <c r="U642" s="174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4"/>
      <c r="C643" s="174"/>
      <c r="D643" s="174"/>
      <c r="E643" s="174"/>
      <c r="F643" s="174"/>
      <c r="G643" s="174"/>
      <c r="H643" s="174"/>
      <c r="I643" s="174"/>
      <c r="J643" s="174"/>
      <c r="K643" s="174"/>
      <c r="L643" s="174"/>
      <c r="M643" s="174"/>
      <c r="N643" s="119"/>
      <c r="O643" s="135"/>
      <c r="P643" s="174"/>
      <c r="Q643" s="174"/>
      <c r="R643" s="174"/>
      <c r="S643" s="174"/>
      <c r="T643" s="174"/>
      <c r="U643" s="174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4"/>
      <c r="C644" s="174"/>
      <c r="D644" s="174"/>
      <c r="E644" s="174"/>
      <c r="F644" s="174"/>
      <c r="G644" s="174"/>
      <c r="H644" s="174"/>
      <c r="I644" s="174"/>
      <c r="J644" s="174"/>
      <c r="K644" s="174"/>
      <c r="L644" s="174"/>
      <c r="M644" s="174"/>
      <c r="N644" s="119"/>
      <c r="O644" s="135"/>
      <c r="P644" s="174"/>
      <c r="Q644" s="174"/>
      <c r="R644" s="174"/>
      <c r="S644" s="174"/>
      <c r="T644" s="174"/>
      <c r="U644" s="174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4"/>
      <c r="C645" s="174"/>
      <c r="D645" s="174"/>
      <c r="E645" s="174"/>
      <c r="F645" s="174"/>
      <c r="G645" s="174"/>
      <c r="H645" s="174"/>
      <c r="I645" s="174"/>
      <c r="J645" s="174"/>
      <c r="K645" s="174"/>
      <c r="L645" s="174"/>
      <c r="M645" s="174"/>
      <c r="N645" s="119"/>
      <c r="O645" s="135"/>
      <c r="P645" s="174"/>
      <c r="Q645" s="174"/>
      <c r="R645" s="174"/>
      <c r="S645" s="174"/>
      <c r="T645" s="174"/>
      <c r="U645" s="174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4"/>
      <c r="C646" s="174"/>
      <c r="D646" s="174"/>
      <c r="E646" s="174"/>
      <c r="F646" s="174"/>
      <c r="G646" s="174"/>
      <c r="H646" s="174"/>
      <c r="I646" s="174"/>
      <c r="J646" s="174"/>
      <c r="K646" s="174"/>
      <c r="L646" s="174"/>
      <c r="M646" s="174"/>
      <c r="N646" s="119"/>
      <c r="O646" s="135"/>
      <c r="P646" s="174"/>
      <c r="Q646" s="174"/>
      <c r="R646" s="174"/>
      <c r="S646" s="174"/>
      <c r="T646" s="174"/>
      <c r="U646" s="174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4"/>
      <c r="C647" s="174"/>
      <c r="D647" s="174"/>
      <c r="E647" s="174"/>
      <c r="F647" s="174"/>
      <c r="G647" s="174"/>
      <c r="H647" s="174"/>
      <c r="I647" s="174"/>
      <c r="J647" s="174"/>
      <c r="K647" s="174"/>
      <c r="L647" s="174"/>
      <c r="M647" s="174"/>
      <c r="N647" s="119"/>
      <c r="O647" s="135"/>
      <c r="P647" s="174"/>
      <c r="Q647" s="174"/>
      <c r="R647" s="174"/>
      <c r="S647" s="174"/>
      <c r="T647" s="174"/>
      <c r="U647" s="174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4"/>
      <c r="C648" s="174"/>
      <c r="D648" s="174"/>
      <c r="E648" s="174"/>
      <c r="F648" s="174"/>
      <c r="G648" s="174"/>
      <c r="H648" s="174"/>
      <c r="I648" s="174"/>
      <c r="J648" s="174"/>
      <c r="K648" s="174"/>
      <c r="L648" s="174"/>
      <c r="M648" s="174"/>
      <c r="N648" s="119"/>
      <c r="O648" s="135"/>
      <c r="P648" s="174"/>
      <c r="Q648" s="174"/>
      <c r="R648" s="174"/>
      <c r="S648" s="174"/>
      <c r="T648" s="174"/>
      <c r="U648" s="174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4"/>
      <c r="C649" s="174"/>
      <c r="D649" s="174"/>
      <c r="E649" s="174"/>
      <c r="F649" s="174"/>
      <c r="G649" s="174"/>
      <c r="H649" s="174"/>
      <c r="I649" s="174"/>
      <c r="J649" s="174"/>
      <c r="K649" s="174"/>
      <c r="L649" s="174"/>
      <c r="M649" s="174"/>
      <c r="N649" s="119"/>
      <c r="O649" s="135"/>
      <c r="P649" s="174"/>
      <c r="Q649" s="174"/>
      <c r="R649" s="174"/>
      <c r="S649" s="174"/>
      <c r="T649" s="174"/>
      <c r="U649" s="174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4"/>
      <c r="C650" s="174"/>
      <c r="D650" s="174"/>
      <c r="E650" s="174"/>
      <c r="F650" s="174"/>
      <c r="G650" s="174"/>
      <c r="H650" s="174"/>
      <c r="I650" s="174"/>
      <c r="J650" s="174"/>
      <c r="K650" s="174"/>
      <c r="L650" s="174"/>
      <c r="M650" s="174"/>
      <c r="N650" s="119"/>
      <c r="O650" s="135"/>
      <c r="P650" s="174"/>
      <c r="Q650" s="174"/>
      <c r="R650" s="174"/>
      <c r="S650" s="174"/>
      <c r="T650" s="174"/>
      <c r="U650" s="174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4"/>
      <c r="C651" s="174"/>
      <c r="D651" s="174"/>
      <c r="E651" s="174"/>
      <c r="F651" s="174"/>
      <c r="G651" s="174"/>
      <c r="H651" s="174"/>
      <c r="I651" s="174"/>
      <c r="J651" s="174"/>
      <c r="K651" s="174"/>
      <c r="L651" s="174"/>
      <c r="M651" s="174"/>
      <c r="N651" s="119"/>
      <c r="O651" s="135"/>
      <c r="P651" s="174"/>
      <c r="Q651" s="174"/>
      <c r="R651" s="174"/>
      <c r="S651" s="174"/>
      <c r="T651" s="174"/>
      <c r="U651" s="174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4"/>
      <c r="C652" s="174"/>
      <c r="D652" s="174"/>
      <c r="E652" s="174"/>
      <c r="F652" s="174"/>
      <c r="G652" s="174"/>
      <c r="H652" s="174"/>
      <c r="I652" s="174"/>
      <c r="J652" s="174"/>
      <c r="K652" s="174"/>
      <c r="L652" s="174"/>
      <c r="M652" s="174"/>
      <c r="N652" s="119"/>
      <c r="O652" s="135"/>
      <c r="P652" s="174"/>
      <c r="Q652" s="174"/>
      <c r="R652" s="174"/>
      <c r="S652" s="174"/>
      <c r="T652" s="174"/>
      <c r="U652" s="174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4"/>
      <c r="C653" s="174"/>
      <c r="D653" s="174"/>
      <c r="E653" s="174"/>
      <c r="F653" s="174"/>
      <c r="G653" s="174"/>
      <c r="H653" s="174"/>
      <c r="I653" s="174"/>
      <c r="J653" s="174"/>
      <c r="K653" s="174"/>
      <c r="L653" s="174"/>
      <c r="M653" s="174"/>
      <c r="N653" s="119"/>
      <c r="O653" s="135"/>
      <c r="P653" s="174"/>
      <c r="Q653" s="174"/>
      <c r="R653" s="174"/>
      <c r="S653" s="174"/>
      <c r="T653" s="174"/>
      <c r="U653" s="174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4"/>
      <c r="C654" s="174"/>
      <c r="D654" s="174"/>
      <c r="E654" s="174"/>
      <c r="F654" s="174"/>
      <c r="G654" s="174"/>
      <c r="H654" s="174"/>
      <c r="I654" s="174"/>
      <c r="J654" s="174"/>
      <c r="K654" s="174"/>
      <c r="L654" s="174"/>
      <c r="M654" s="174"/>
      <c r="N654" s="119"/>
      <c r="O654" s="135"/>
      <c r="P654" s="174"/>
      <c r="Q654" s="174"/>
      <c r="R654" s="174"/>
      <c r="S654" s="174"/>
      <c r="T654" s="174"/>
      <c r="U654" s="174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4"/>
      <c r="C655" s="174"/>
      <c r="D655" s="174"/>
      <c r="E655" s="174"/>
      <c r="F655" s="174"/>
      <c r="G655" s="174"/>
      <c r="H655" s="174"/>
      <c r="I655" s="174"/>
      <c r="J655" s="174"/>
      <c r="K655" s="174"/>
      <c r="L655" s="174"/>
      <c r="M655" s="174"/>
      <c r="N655" s="119"/>
      <c r="O655" s="135"/>
      <c r="P655" s="174"/>
      <c r="Q655" s="174"/>
      <c r="R655" s="174"/>
      <c r="S655" s="174"/>
      <c r="T655" s="174"/>
      <c r="U655" s="174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4"/>
      <c r="C656" s="174"/>
      <c r="D656" s="174"/>
      <c r="E656" s="174"/>
      <c r="F656" s="174"/>
      <c r="G656" s="174"/>
      <c r="H656" s="174"/>
      <c r="I656" s="174"/>
      <c r="J656" s="174"/>
      <c r="K656" s="174"/>
      <c r="L656" s="174"/>
      <c r="M656" s="174"/>
      <c r="N656" s="119"/>
      <c r="O656" s="135"/>
      <c r="P656" s="174"/>
      <c r="Q656" s="174"/>
      <c r="R656" s="174"/>
      <c r="S656" s="174"/>
      <c r="T656" s="174"/>
      <c r="U656" s="174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4"/>
      <c r="C657" s="174"/>
      <c r="D657" s="174"/>
      <c r="E657" s="174"/>
      <c r="F657" s="174"/>
      <c r="G657" s="174"/>
      <c r="H657" s="174"/>
      <c r="I657" s="174"/>
      <c r="J657" s="174"/>
      <c r="K657" s="174"/>
      <c r="L657" s="174"/>
      <c r="M657" s="174"/>
      <c r="N657" s="119"/>
      <c r="O657" s="135"/>
      <c r="P657" s="174"/>
      <c r="Q657" s="174"/>
      <c r="R657" s="174"/>
      <c r="S657" s="174"/>
      <c r="T657" s="174"/>
      <c r="U657" s="174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4"/>
      <c r="C658" s="174"/>
      <c r="D658" s="174"/>
      <c r="E658" s="174"/>
      <c r="F658" s="174"/>
      <c r="G658" s="174"/>
      <c r="H658" s="174"/>
      <c r="I658" s="174"/>
      <c r="J658" s="174"/>
      <c r="K658" s="174"/>
      <c r="L658" s="174"/>
      <c r="M658" s="174"/>
      <c r="N658" s="119"/>
      <c r="O658" s="135"/>
      <c r="P658" s="174"/>
      <c r="Q658" s="174"/>
      <c r="R658" s="174"/>
      <c r="S658" s="174"/>
      <c r="T658" s="174"/>
      <c r="U658" s="174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4"/>
      <c r="C659" s="174"/>
      <c r="D659" s="174"/>
      <c r="E659" s="174"/>
      <c r="F659" s="174"/>
      <c r="G659" s="174"/>
      <c r="H659" s="174"/>
      <c r="I659" s="174"/>
      <c r="J659" s="174"/>
      <c r="K659" s="174"/>
      <c r="L659" s="174"/>
      <c r="M659" s="174"/>
      <c r="N659" s="119"/>
      <c r="O659" s="135"/>
      <c r="P659" s="174"/>
      <c r="Q659" s="174"/>
      <c r="R659" s="174"/>
      <c r="S659" s="174"/>
      <c r="T659" s="174"/>
      <c r="U659" s="174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4"/>
      <c r="C660" s="174"/>
      <c r="D660" s="174"/>
      <c r="E660" s="174"/>
      <c r="F660" s="174"/>
      <c r="G660" s="174"/>
      <c r="H660" s="174"/>
      <c r="I660" s="174"/>
      <c r="J660" s="174"/>
      <c r="K660" s="174"/>
      <c r="L660" s="174"/>
      <c r="M660" s="174"/>
      <c r="N660" s="119"/>
      <c r="O660" s="135"/>
      <c r="P660" s="174"/>
      <c r="Q660" s="174"/>
      <c r="R660" s="174"/>
      <c r="S660" s="174"/>
      <c r="T660" s="174"/>
      <c r="U660" s="174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4"/>
      <c r="C661" s="174"/>
      <c r="D661" s="174"/>
      <c r="E661" s="174"/>
      <c r="F661" s="174"/>
      <c r="G661" s="174"/>
      <c r="H661" s="174"/>
      <c r="I661" s="174"/>
      <c r="J661" s="174"/>
      <c r="K661" s="174"/>
      <c r="L661" s="174"/>
      <c r="M661" s="174"/>
      <c r="N661" s="119"/>
      <c r="O661" s="135"/>
      <c r="P661" s="174"/>
      <c r="Q661" s="174"/>
      <c r="R661" s="174"/>
      <c r="S661" s="174"/>
      <c r="T661" s="174"/>
      <c r="U661" s="174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4"/>
      <c r="C662" s="174"/>
      <c r="D662" s="174"/>
      <c r="E662" s="174"/>
      <c r="F662" s="174"/>
      <c r="G662" s="174"/>
      <c r="H662" s="174"/>
      <c r="I662" s="174"/>
      <c r="J662" s="174"/>
      <c r="K662" s="174"/>
      <c r="L662" s="174"/>
      <c r="M662" s="174"/>
      <c r="N662" s="119"/>
      <c r="O662" s="135"/>
      <c r="P662" s="174"/>
      <c r="Q662" s="174"/>
      <c r="R662" s="174"/>
      <c r="S662" s="174"/>
      <c r="T662" s="174"/>
      <c r="U662" s="174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4"/>
      <c r="C663" s="174"/>
      <c r="D663" s="174"/>
      <c r="E663" s="174"/>
      <c r="F663" s="174"/>
      <c r="G663" s="174"/>
      <c r="H663" s="174"/>
      <c r="I663" s="174"/>
      <c r="J663" s="174"/>
      <c r="K663" s="174"/>
      <c r="L663" s="174"/>
      <c r="M663" s="174"/>
      <c r="N663" s="119"/>
      <c r="O663" s="135"/>
      <c r="P663" s="174"/>
      <c r="Q663" s="174"/>
      <c r="R663" s="174"/>
      <c r="S663" s="174"/>
      <c r="T663" s="174"/>
      <c r="U663" s="174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4"/>
      <c r="C664" s="174"/>
      <c r="D664" s="174"/>
      <c r="E664" s="174"/>
      <c r="F664" s="174"/>
      <c r="G664" s="174"/>
      <c r="H664" s="174"/>
      <c r="I664" s="174"/>
      <c r="J664" s="174"/>
      <c r="K664" s="174"/>
      <c r="L664" s="174"/>
      <c r="M664" s="174"/>
      <c r="N664" s="119"/>
      <c r="O664" s="135"/>
      <c r="P664" s="174"/>
      <c r="Q664" s="174"/>
      <c r="R664" s="174"/>
      <c r="S664" s="174"/>
      <c r="T664" s="174"/>
      <c r="U664" s="174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4"/>
      <c r="C665" s="174"/>
      <c r="D665" s="174"/>
      <c r="E665" s="174"/>
      <c r="F665" s="174"/>
      <c r="G665" s="174"/>
      <c r="H665" s="174"/>
      <c r="I665" s="174"/>
      <c r="J665" s="174"/>
      <c r="K665" s="174"/>
      <c r="L665" s="174"/>
      <c r="M665" s="174"/>
      <c r="N665" s="119"/>
      <c r="O665" s="135"/>
      <c r="P665" s="174"/>
      <c r="Q665" s="174"/>
      <c r="R665" s="174"/>
      <c r="S665" s="174"/>
      <c r="T665" s="174"/>
      <c r="U665" s="174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4"/>
      <c r="C666" s="174"/>
      <c r="D666" s="174"/>
      <c r="E666" s="174"/>
      <c r="F666" s="174"/>
      <c r="G666" s="174"/>
      <c r="H666" s="174"/>
      <c r="I666" s="174"/>
      <c r="J666" s="174"/>
      <c r="K666" s="174"/>
      <c r="L666" s="174"/>
      <c r="M666" s="174"/>
      <c r="N666" s="119"/>
      <c r="O666" s="135"/>
      <c r="P666" s="174"/>
      <c r="Q666" s="174"/>
      <c r="R666" s="174"/>
      <c r="S666" s="174"/>
      <c r="T666" s="174"/>
      <c r="U666" s="174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4"/>
      <c r="C667" s="174"/>
      <c r="D667" s="174"/>
      <c r="E667" s="174"/>
      <c r="F667" s="174"/>
      <c r="G667" s="174"/>
      <c r="H667" s="174"/>
      <c r="I667" s="174"/>
      <c r="J667" s="174"/>
      <c r="K667" s="174"/>
      <c r="L667" s="174"/>
      <c r="M667" s="174"/>
      <c r="N667" s="119"/>
      <c r="O667" s="135"/>
      <c r="P667" s="174"/>
      <c r="Q667" s="174"/>
      <c r="R667" s="174"/>
      <c r="S667" s="174"/>
      <c r="T667" s="174"/>
      <c r="U667" s="174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4"/>
      <c r="C668" s="174"/>
      <c r="D668" s="174"/>
      <c r="E668" s="174"/>
      <c r="F668" s="174"/>
      <c r="G668" s="174"/>
      <c r="H668" s="174"/>
      <c r="I668" s="174"/>
      <c r="J668" s="174"/>
      <c r="K668" s="174"/>
      <c r="L668" s="174"/>
      <c r="M668" s="174"/>
      <c r="N668" s="119"/>
      <c r="O668" s="135"/>
      <c r="P668" s="174"/>
      <c r="Q668" s="174"/>
      <c r="R668" s="174"/>
      <c r="S668" s="174"/>
      <c r="T668" s="174"/>
      <c r="U668" s="174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4"/>
      <c r="C669" s="174"/>
      <c r="D669" s="174"/>
      <c r="E669" s="174"/>
      <c r="F669" s="174"/>
      <c r="G669" s="174"/>
      <c r="H669" s="174"/>
      <c r="I669" s="174"/>
      <c r="J669" s="174"/>
      <c r="K669" s="174"/>
      <c r="L669" s="174"/>
      <c r="M669" s="174"/>
      <c r="N669" s="119"/>
      <c r="O669" s="135"/>
      <c r="P669" s="174"/>
      <c r="Q669" s="174"/>
      <c r="R669" s="174"/>
      <c r="S669" s="174"/>
      <c r="T669" s="174"/>
      <c r="U669" s="174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4"/>
      <c r="C670" s="174"/>
      <c r="D670" s="174"/>
      <c r="E670" s="174"/>
      <c r="F670" s="174"/>
      <c r="G670" s="174"/>
      <c r="H670" s="174"/>
      <c r="I670" s="174"/>
      <c r="J670" s="174"/>
      <c r="K670" s="174"/>
      <c r="L670" s="174"/>
      <c r="M670" s="174"/>
      <c r="N670" s="119"/>
      <c r="O670" s="135"/>
      <c r="P670" s="174"/>
      <c r="Q670" s="174"/>
      <c r="R670" s="174"/>
      <c r="S670" s="174"/>
      <c r="T670" s="174"/>
      <c r="U670" s="174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4"/>
      <c r="C671" s="174"/>
      <c r="D671" s="174"/>
      <c r="E671" s="174"/>
      <c r="F671" s="174"/>
      <c r="G671" s="174"/>
      <c r="H671" s="174"/>
      <c r="I671" s="174"/>
      <c r="J671" s="174"/>
      <c r="K671" s="174"/>
      <c r="L671" s="174"/>
      <c r="M671" s="174"/>
      <c r="N671" s="119"/>
      <c r="O671" s="135"/>
      <c r="P671" s="174"/>
      <c r="Q671" s="174"/>
      <c r="R671" s="174"/>
      <c r="S671" s="174"/>
      <c r="T671" s="174"/>
      <c r="U671" s="174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4"/>
      <c r="C672" s="174"/>
      <c r="D672" s="174"/>
      <c r="E672" s="174"/>
      <c r="F672" s="174"/>
      <c r="G672" s="174"/>
      <c r="H672" s="174"/>
      <c r="I672" s="174"/>
      <c r="J672" s="174"/>
      <c r="K672" s="174"/>
      <c r="L672" s="174"/>
      <c r="M672" s="174"/>
      <c r="N672" s="119"/>
      <c r="O672" s="135"/>
      <c r="P672" s="174"/>
      <c r="Q672" s="174"/>
      <c r="R672" s="174"/>
      <c r="S672" s="174"/>
      <c r="T672" s="174"/>
      <c r="U672" s="174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4"/>
      <c r="C673" s="174"/>
      <c r="D673" s="174"/>
      <c r="E673" s="174"/>
      <c r="F673" s="174"/>
      <c r="G673" s="174"/>
      <c r="H673" s="174"/>
      <c r="I673" s="174"/>
      <c r="J673" s="174"/>
      <c r="K673" s="174"/>
      <c r="L673" s="174"/>
      <c r="M673" s="174"/>
      <c r="N673" s="119"/>
      <c r="O673" s="135"/>
      <c r="P673" s="174"/>
      <c r="Q673" s="174"/>
      <c r="R673" s="174"/>
      <c r="S673" s="174"/>
      <c r="T673" s="174"/>
      <c r="U673" s="174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4"/>
      <c r="C674" s="174"/>
      <c r="D674" s="174"/>
      <c r="E674" s="174"/>
      <c r="F674" s="174"/>
      <c r="G674" s="174"/>
      <c r="H674" s="174"/>
      <c r="I674" s="174"/>
      <c r="J674" s="174"/>
      <c r="K674" s="174"/>
      <c r="L674" s="174"/>
      <c r="M674" s="174"/>
      <c r="N674" s="119"/>
      <c r="O674" s="135"/>
      <c r="P674" s="174"/>
      <c r="Q674" s="174"/>
      <c r="R674" s="174"/>
      <c r="S674" s="174"/>
      <c r="T674" s="174"/>
      <c r="U674" s="174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4"/>
      <c r="C675" s="174"/>
      <c r="D675" s="174"/>
      <c r="E675" s="174"/>
      <c r="F675" s="174"/>
      <c r="G675" s="174"/>
      <c r="H675" s="174"/>
      <c r="I675" s="174"/>
      <c r="J675" s="174"/>
      <c r="K675" s="174"/>
      <c r="L675" s="174"/>
      <c r="M675" s="174"/>
      <c r="N675" s="119"/>
      <c r="O675" s="135"/>
      <c r="P675" s="174"/>
      <c r="Q675" s="174"/>
      <c r="R675" s="174"/>
      <c r="S675" s="174"/>
      <c r="T675" s="174"/>
      <c r="U675" s="174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4"/>
      <c r="C676" s="174"/>
      <c r="D676" s="174"/>
      <c r="E676" s="174"/>
      <c r="F676" s="174"/>
      <c r="G676" s="174"/>
      <c r="H676" s="174"/>
      <c r="I676" s="174"/>
      <c r="J676" s="174"/>
      <c r="K676" s="174"/>
      <c r="L676" s="174"/>
      <c r="M676" s="174"/>
      <c r="N676" s="119"/>
      <c r="O676" s="135"/>
      <c r="P676" s="174"/>
      <c r="Q676" s="174"/>
      <c r="R676" s="174"/>
      <c r="S676" s="174"/>
      <c r="T676" s="174"/>
      <c r="U676" s="174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4"/>
      <c r="C677" s="174"/>
      <c r="D677" s="174"/>
      <c r="E677" s="174"/>
      <c r="F677" s="174"/>
      <c r="G677" s="174"/>
      <c r="H677" s="174"/>
      <c r="I677" s="174"/>
      <c r="J677" s="174"/>
      <c r="K677" s="174"/>
      <c r="L677" s="174"/>
      <c r="M677" s="174"/>
      <c r="N677" s="119"/>
      <c r="O677" s="135"/>
      <c r="P677" s="174"/>
      <c r="Q677" s="174"/>
      <c r="R677" s="174"/>
      <c r="S677" s="174"/>
      <c r="T677" s="174"/>
      <c r="U677" s="174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4"/>
      <c r="C678" s="174"/>
      <c r="D678" s="174"/>
      <c r="E678" s="174"/>
      <c r="F678" s="174"/>
      <c r="G678" s="174"/>
      <c r="H678" s="174"/>
      <c r="I678" s="174"/>
      <c r="J678" s="174"/>
      <c r="K678" s="174"/>
      <c r="L678" s="174"/>
      <c r="M678" s="174"/>
      <c r="N678" s="119"/>
      <c r="O678" s="135"/>
      <c r="P678" s="174"/>
      <c r="Q678" s="174"/>
      <c r="R678" s="174"/>
      <c r="S678" s="174"/>
      <c r="T678" s="174"/>
      <c r="U678" s="174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4"/>
      <c r="C679" s="174"/>
      <c r="D679" s="174"/>
      <c r="E679" s="174"/>
      <c r="F679" s="174"/>
      <c r="G679" s="174"/>
      <c r="H679" s="174"/>
      <c r="I679" s="174"/>
      <c r="J679" s="174"/>
      <c r="K679" s="174"/>
      <c r="L679" s="174"/>
      <c r="M679" s="174"/>
      <c r="N679" s="119"/>
      <c r="O679" s="135"/>
      <c r="P679" s="174"/>
      <c r="Q679" s="174"/>
      <c r="R679" s="174"/>
      <c r="S679" s="174"/>
      <c r="T679" s="174"/>
      <c r="U679" s="174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4"/>
      <c r="C680" s="174"/>
      <c r="D680" s="174"/>
      <c r="E680" s="174"/>
      <c r="F680" s="174"/>
      <c r="G680" s="174"/>
      <c r="H680" s="174"/>
      <c r="I680" s="174"/>
      <c r="J680" s="174"/>
      <c r="K680" s="174"/>
      <c r="L680" s="174"/>
      <c r="M680" s="174"/>
      <c r="N680" s="119"/>
      <c r="O680" s="135"/>
      <c r="P680" s="174"/>
      <c r="Q680" s="174"/>
      <c r="R680" s="174"/>
      <c r="S680" s="174"/>
      <c r="T680" s="174"/>
      <c r="U680" s="174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4"/>
      <c r="C681" s="174"/>
      <c r="D681" s="174"/>
      <c r="E681" s="174"/>
      <c r="F681" s="174"/>
      <c r="G681" s="174"/>
      <c r="H681" s="174"/>
      <c r="I681" s="174"/>
      <c r="J681" s="174"/>
      <c r="K681" s="174"/>
      <c r="L681" s="174"/>
      <c r="M681" s="174"/>
      <c r="N681" s="119"/>
      <c r="O681" s="135"/>
      <c r="P681" s="174"/>
      <c r="Q681" s="174"/>
      <c r="R681" s="174"/>
      <c r="S681" s="174"/>
      <c r="T681" s="174"/>
      <c r="U681" s="174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4"/>
      <c r="C682" s="174"/>
      <c r="D682" s="174"/>
      <c r="E682" s="174"/>
      <c r="F682" s="174"/>
      <c r="G682" s="174"/>
      <c r="H682" s="174"/>
      <c r="I682" s="174"/>
      <c r="J682" s="174"/>
      <c r="K682" s="174"/>
      <c r="L682" s="174"/>
      <c r="M682" s="174"/>
      <c r="N682" s="119"/>
      <c r="O682" s="135"/>
      <c r="P682" s="174"/>
      <c r="Q682" s="174"/>
      <c r="R682" s="174"/>
      <c r="S682" s="174"/>
      <c r="T682" s="174"/>
      <c r="U682" s="174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4"/>
      <c r="C683" s="174"/>
      <c r="D683" s="174"/>
      <c r="E683" s="174"/>
      <c r="F683" s="174"/>
      <c r="G683" s="174"/>
      <c r="H683" s="174"/>
      <c r="I683" s="174"/>
      <c r="J683" s="174"/>
      <c r="K683" s="174"/>
      <c r="L683" s="174"/>
      <c r="M683" s="174"/>
      <c r="N683" s="119"/>
      <c r="O683" s="135"/>
      <c r="P683" s="174"/>
      <c r="Q683" s="174"/>
      <c r="R683" s="174"/>
      <c r="S683" s="174"/>
      <c r="T683" s="174"/>
      <c r="U683" s="174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4"/>
      <c r="C684" s="174"/>
      <c r="D684" s="174"/>
      <c r="E684" s="174"/>
      <c r="F684" s="174"/>
      <c r="G684" s="174"/>
      <c r="H684" s="174"/>
      <c r="I684" s="174"/>
      <c r="J684" s="174"/>
      <c r="K684" s="174"/>
      <c r="L684" s="174"/>
      <c r="M684" s="174"/>
      <c r="N684" s="119"/>
      <c r="O684" s="135"/>
      <c r="P684" s="174"/>
      <c r="Q684" s="174"/>
      <c r="R684" s="174"/>
      <c r="S684" s="174"/>
      <c r="T684" s="174"/>
      <c r="U684" s="174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4"/>
      <c r="C685" s="174"/>
      <c r="D685" s="174"/>
      <c r="E685" s="174"/>
      <c r="F685" s="174"/>
      <c r="G685" s="174"/>
      <c r="H685" s="174"/>
      <c r="I685" s="174"/>
      <c r="J685" s="174"/>
      <c r="K685" s="174"/>
      <c r="L685" s="174"/>
      <c r="M685" s="174"/>
      <c r="N685" s="119"/>
      <c r="O685" s="135"/>
      <c r="P685" s="174"/>
      <c r="Q685" s="174"/>
      <c r="R685" s="174"/>
      <c r="S685" s="174"/>
      <c r="T685" s="174"/>
      <c r="U685" s="174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4"/>
      <c r="C686" s="174"/>
      <c r="D686" s="174"/>
      <c r="E686" s="174"/>
      <c r="F686" s="174"/>
      <c r="G686" s="174"/>
      <c r="H686" s="174"/>
      <c r="I686" s="174"/>
      <c r="J686" s="174"/>
      <c r="K686" s="174"/>
      <c r="L686" s="174"/>
      <c r="M686" s="174"/>
      <c r="N686" s="119"/>
      <c r="O686" s="135"/>
      <c r="P686" s="174"/>
      <c r="Q686" s="174"/>
      <c r="R686" s="174"/>
      <c r="S686" s="174"/>
      <c r="T686" s="174"/>
      <c r="U686" s="174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4"/>
      <c r="C687" s="174"/>
      <c r="D687" s="174"/>
      <c r="E687" s="174"/>
      <c r="F687" s="174"/>
      <c r="G687" s="174"/>
      <c r="H687" s="174"/>
      <c r="I687" s="174"/>
      <c r="J687" s="174"/>
      <c r="K687" s="174"/>
      <c r="L687" s="174"/>
      <c r="M687" s="174"/>
      <c r="N687" s="119"/>
      <c r="O687" s="135"/>
      <c r="P687" s="174"/>
      <c r="Q687" s="174"/>
      <c r="R687" s="174"/>
      <c r="S687" s="174"/>
      <c r="T687" s="174"/>
      <c r="U687" s="174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4"/>
      <c r="C688" s="174"/>
      <c r="D688" s="174"/>
      <c r="E688" s="174"/>
      <c r="F688" s="174"/>
      <c r="G688" s="174"/>
      <c r="H688" s="174"/>
      <c r="I688" s="174"/>
      <c r="J688" s="174"/>
      <c r="K688" s="174"/>
      <c r="L688" s="174"/>
      <c r="M688" s="174"/>
      <c r="N688" s="119"/>
      <c r="O688" s="135"/>
      <c r="P688" s="174"/>
      <c r="Q688" s="174"/>
      <c r="R688" s="174"/>
      <c r="S688" s="174"/>
      <c r="T688" s="174"/>
      <c r="U688" s="174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4"/>
      <c r="C689" s="174"/>
      <c r="D689" s="174"/>
      <c r="E689" s="174"/>
      <c r="F689" s="174"/>
      <c r="G689" s="174"/>
      <c r="H689" s="174"/>
      <c r="I689" s="174"/>
      <c r="J689" s="174"/>
      <c r="K689" s="174"/>
      <c r="L689" s="174"/>
      <c r="M689" s="174"/>
      <c r="N689" s="119"/>
      <c r="O689" s="135"/>
      <c r="P689" s="174"/>
      <c r="Q689" s="174"/>
      <c r="R689" s="174"/>
      <c r="S689" s="174"/>
      <c r="T689" s="174"/>
      <c r="U689" s="174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4"/>
      <c r="C690" s="174"/>
      <c r="D690" s="174"/>
      <c r="E690" s="174"/>
      <c r="F690" s="174"/>
      <c r="G690" s="174"/>
      <c r="H690" s="174"/>
      <c r="I690" s="174"/>
      <c r="J690" s="174"/>
      <c r="K690" s="174"/>
      <c r="L690" s="174"/>
      <c r="M690" s="174"/>
      <c r="N690" s="119"/>
      <c r="O690" s="135"/>
      <c r="P690" s="174"/>
      <c r="Q690" s="174"/>
      <c r="R690" s="174"/>
      <c r="S690" s="174"/>
      <c r="T690" s="174"/>
      <c r="U690" s="174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4"/>
      <c r="C691" s="174"/>
      <c r="D691" s="174"/>
      <c r="E691" s="174"/>
      <c r="F691" s="174"/>
      <c r="G691" s="174"/>
      <c r="H691" s="174"/>
      <c r="I691" s="174"/>
      <c r="J691" s="174"/>
      <c r="K691" s="174"/>
      <c r="L691" s="174"/>
      <c r="M691" s="174"/>
      <c r="N691" s="119"/>
      <c r="O691" s="135"/>
      <c r="P691" s="174"/>
      <c r="Q691" s="174"/>
      <c r="R691" s="174"/>
      <c r="S691" s="174"/>
      <c r="T691" s="174"/>
      <c r="U691" s="174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4"/>
      <c r="C692" s="174"/>
      <c r="D692" s="174"/>
      <c r="E692" s="174"/>
      <c r="F692" s="174"/>
      <c r="G692" s="174"/>
      <c r="H692" s="174"/>
      <c r="I692" s="174"/>
      <c r="J692" s="174"/>
      <c r="K692" s="174"/>
      <c r="L692" s="174"/>
      <c r="M692" s="174"/>
      <c r="N692" s="119"/>
      <c r="O692" s="135"/>
      <c r="P692" s="174"/>
      <c r="Q692" s="174"/>
      <c r="R692" s="174"/>
      <c r="S692" s="174"/>
      <c r="T692" s="174"/>
      <c r="U692" s="174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4"/>
      <c r="C693" s="174"/>
      <c r="D693" s="174"/>
      <c r="E693" s="174"/>
      <c r="F693" s="174"/>
      <c r="G693" s="174"/>
      <c r="H693" s="174"/>
      <c r="I693" s="174"/>
      <c r="J693" s="174"/>
      <c r="K693" s="174"/>
      <c r="L693" s="174"/>
      <c r="M693" s="174"/>
      <c r="N693" s="119"/>
      <c r="O693" s="135"/>
      <c r="P693" s="174"/>
      <c r="Q693" s="174"/>
      <c r="R693" s="174"/>
      <c r="S693" s="174"/>
      <c r="T693" s="174"/>
      <c r="U693" s="174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4"/>
      <c r="C694" s="174"/>
      <c r="D694" s="174"/>
      <c r="E694" s="174"/>
      <c r="F694" s="174"/>
      <c r="G694" s="174"/>
      <c r="H694" s="174"/>
      <c r="I694" s="174"/>
      <c r="J694" s="174"/>
      <c r="K694" s="174"/>
      <c r="L694" s="174"/>
      <c r="M694" s="174"/>
      <c r="N694" s="119"/>
      <c r="O694" s="135"/>
      <c r="P694" s="174"/>
      <c r="Q694" s="174"/>
      <c r="R694" s="174"/>
      <c r="S694" s="174"/>
      <c r="T694" s="174"/>
      <c r="U694" s="174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4"/>
      <c r="C695" s="174"/>
      <c r="D695" s="174"/>
      <c r="E695" s="174"/>
      <c r="F695" s="174"/>
      <c r="G695" s="174"/>
      <c r="H695" s="174"/>
      <c r="I695" s="174"/>
      <c r="J695" s="174"/>
      <c r="K695" s="174"/>
      <c r="L695" s="174"/>
      <c r="M695" s="174"/>
      <c r="N695" s="119"/>
      <c r="O695" s="135"/>
      <c r="P695" s="174"/>
      <c r="Q695" s="174"/>
      <c r="R695" s="174"/>
      <c r="S695" s="174"/>
      <c r="T695" s="174"/>
      <c r="U695" s="174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4"/>
      <c r="C696" s="174"/>
      <c r="D696" s="174"/>
      <c r="E696" s="174"/>
      <c r="F696" s="174"/>
      <c r="G696" s="174"/>
      <c r="H696" s="174"/>
      <c r="I696" s="174"/>
      <c r="J696" s="174"/>
      <c r="K696" s="174"/>
      <c r="L696" s="174"/>
      <c r="M696" s="174"/>
      <c r="N696" s="119"/>
      <c r="O696" s="135"/>
      <c r="P696" s="174"/>
      <c r="Q696" s="174"/>
      <c r="R696" s="174"/>
      <c r="S696" s="174"/>
      <c r="T696" s="174"/>
      <c r="U696" s="174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4"/>
      <c r="C697" s="174"/>
      <c r="D697" s="174"/>
      <c r="E697" s="174"/>
      <c r="F697" s="174"/>
      <c r="G697" s="174"/>
      <c r="H697" s="174"/>
      <c r="I697" s="174"/>
      <c r="J697" s="174"/>
      <c r="K697" s="174"/>
      <c r="L697" s="174"/>
      <c r="M697" s="174"/>
      <c r="N697" s="119"/>
      <c r="O697" s="135"/>
      <c r="P697" s="174"/>
      <c r="Q697" s="174"/>
      <c r="R697" s="174"/>
      <c r="S697" s="174"/>
      <c r="T697" s="174"/>
      <c r="U697" s="174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4"/>
      <c r="C698" s="174"/>
      <c r="D698" s="174"/>
      <c r="E698" s="174"/>
      <c r="F698" s="174"/>
      <c r="G698" s="174"/>
      <c r="H698" s="174"/>
      <c r="I698" s="174"/>
      <c r="J698" s="174"/>
      <c r="K698" s="174"/>
      <c r="L698" s="174"/>
      <c r="M698" s="174"/>
      <c r="N698" s="119"/>
      <c r="O698" s="135"/>
      <c r="P698" s="174"/>
      <c r="Q698" s="174"/>
      <c r="R698" s="174"/>
      <c r="S698" s="174"/>
      <c r="T698" s="174"/>
      <c r="U698" s="174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4"/>
      <c r="C699" s="174"/>
      <c r="D699" s="174"/>
      <c r="E699" s="174"/>
      <c r="F699" s="174"/>
      <c r="G699" s="174"/>
      <c r="H699" s="174"/>
      <c r="I699" s="174"/>
      <c r="J699" s="174"/>
      <c r="K699" s="174"/>
      <c r="L699" s="174"/>
      <c r="M699" s="174"/>
      <c r="N699" s="119"/>
      <c r="O699" s="135"/>
      <c r="P699" s="174"/>
      <c r="Q699" s="174"/>
      <c r="R699" s="174"/>
      <c r="S699" s="174"/>
      <c r="T699" s="174"/>
      <c r="U699" s="174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4"/>
      <c r="C700" s="174"/>
      <c r="D700" s="174"/>
      <c r="E700" s="174"/>
      <c r="F700" s="174"/>
      <c r="G700" s="174"/>
      <c r="H700" s="174"/>
      <c r="I700" s="174"/>
      <c r="J700" s="174"/>
      <c r="K700" s="174"/>
      <c r="L700" s="174"/>
      <c r="M700" s="174"/>
      <c r="N700" s="119"/>
      <c r="O700" s="135"/>
      <c r="P700" s="174"/>
      <c r="Q700" s="174"/>
      <c r="R700" s="174"/>
      <c r="S700" s="174"/>
      <c r="T700" s="174"/>
      <c r="U700" s="174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4"/>
      <c r="C701" s="174"/>
      <c r="D701" s="174"/>
      <c r="E701" s="174"/>
      <c r="F701" s="174"/>
      <c r="G701" s="174"/>
      <c r="H701" s="174"/>
      <c r="I701" s="174"/>
      <c r="J701" s="174"/>
      <c r="K701" s="174"/>
      <c r="L701" s="174"/>
      <c r="M701" s="174"/>
      <c r="N701" s="119"/>
      <c r="O701" s="135"/>
      <c r="P701" s="174"/>
      <c r="Q701" s="174"/>
      <c r="R701" s="174"/>
      <c r="S701" s="174"/>
      <c r="T701" s="174"/>
      <c r="U701" s="174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4"/>
      <c r="C702" s="174"/>
      <c r="D702" s="174"/>
      <c r="E702" s="174"/>
      <c r="F702" s="174"/>
      <c r="G702" s="174"/>
      <c r="H702" s="174"/>
      <c r="I702" s="174"/>
      <c r="J702" s="174"/>
      <c r="K702" s="174"/>
      <c r="L702" s="174"/>
      <c r="M702" s="174"/>
      <c r="N702" s="119"/>
      <c r="O702" s="135"/>
      <c r="P702" s="174"/>
      <c r="Q702" s="174"/>
      <c r="R702" s="174"/>
      <c r="S702" s="174"/>
      <c r="T702" s="174"/>
      <c r="U702" s="174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4"/>
      <c r="C703" s="174"/>
      <c r="D703" s="174"/>
      <c r="E703" s="174"/>
      <c r="F703" s="174"/>
      <c r="G703" s="174"/>
      <c r="H703" s="174"/>
      <c r="I703" s="174"/>
      <c r="J703" s="174"/>
      <c r="K703" s="174"/>
      <c r="L703" s="174"/>
      <c r="M703" s="174"/>
      <c r="N703" s="119"/>
      <c r="O703" s="135"/>
      <c r="P703" s="174"/>
      <c r="Q703" s="174"/>
      <c r="R703" s="174"/>
      <c r="S703" s="174"/>
      <c r="T703" s="174"/>
      <c r="U703" s="174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4"/>
      <c r="C704" s="174"/>
      <c r="D704" s="174"/>
      <c r="E704" s="174"/>
      <c r="F704" s="174"/>
      <c r="G704" s="174"/>
      <c r="H704" s="174"/>
      <c r="I704" s="174"/>
      <c r="J704" s="174"/>
      <c r="K704" s="174"/>
      <c r="L704" s="174"/>
      <c r="M704" s="174"/>
      <c r="N704" s="119"/>
      <c r="O704" s="135"/>
      <c r="P704" s="174"/>
      <c r="Q704" s="174"/>
      <c r="R704" s="174"/>
      <c r="S704" s="174"/>
      <c r="T704" s="174"/>
      <c r="U704" s="174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4"/>
      <c r="C705" s="174"/>
      <c r="D705" s="174"/>
      <c r="E705" s="174"/>
      <c r="F705" s="174"/>
      <c r="G705" s="174"/>
      <c r="H705" s="174"/>
      <c r="I705" s="174"/>
      <c r="J705" s="174"/>
      <c r="K705" s="174"/>
      <c r="L705" s="174"/>
      <c r="M705" s="174"/>
      <c r="N705" s="119"/>
      <c r="O705" s="135"/>
      <c r="P705" s="174"/>
      <c r="Q705" s="174"/>
      <c r="R705" s="174"/>
      <c r="S705" s="174"/>
      <c r="T705" s="174"/>
      <c r="U705" s="174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4"/>
      <c r="C706" s="174"/>
      <c r="D706" s="174"/>
      <c r="E706" s="174"/>
      <c r="F706" s="174"/>
      <c r="G706" s="174"/>
      <c r="H706" s="174"/>
      <c r="I706" s="174"/>
      <c r="J706" s="174"/>
      <c r="K706" s="174"/>
      <c r="L706" s="174"/>
      <c r="M706" s="174"/>
      <c r="N706" s="119"/>
      <c r="O706" s="135"/>
      <c r="P706" s="174"/>
      <c r="Q706" s="174"/>
      <c r="R706" s="174"/>
      <c r="S706" s="174"/>
      <c r="T706" s="174"/>
      <c r="U706" s="174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4"/>
      <c r="C707" s="174"/>
      <c r="D707" s="174"/>
      <c r="E707" s="174"/>
      <c r="F707" s="174"/>
      <c r="G707" s="174"/>
      <c r="H707" s="174"/>
      <c r="I707" s="174"/>
      <c r="J707" s="174"/>
      <c r="K707" s="174"/>
      <c r="L707" s="174"/>
      <c r="M707" s="174"/>
      <c r="N707" s="119"/>
      <c r="O707" s="135"/>
      <c r="P707" s="174"/>
      <c r="Q707" s="174"/>
      <c r="R707" s="174"/>
      <c r="S707" s="174"/>
      <c r="T707" s="174"/>
      <c r="U707" s="174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4"/>
      <c r="C708" s="174"/>
      <c r="D708" s="174"/>
      <c r="E708" s="174"/>
      <c r="F708" s="174"/>
      <c r="G708" s="174"/>
      <c r="H708" s="174"/>
      <c r="I708" s="174"/>
      <c r="J708" s="174"/>
      <c r="K708" s="174"/>
      <c r="L708" s="174"/>
      <c r="M708" s="174"/>
      <c r="N708" s="119"/>
      <c r="O708" s="135"/>
      <c r="P708" s="174"/>
      <c r="Q708" s="174"/>
      <c r="R708" s="174"/>
      <c r="S708" s="174"/>
      <c r="T708" s="174"/>
      <c r="U708" s="174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4"/>
      <c r="C709" s="174"/>
      <c r="D709" s="174"/>
      <c r="E709" s="174"/>
      <c r="F709" s="174"/>
      <c r="G709" s="174"/>
      <c r="H709" s="174"/>
      <c r="I709" s="174"/>
      <c r="J709" s="174"/>
      <c r="K709" s="174"/>
      <c r="L709" s="174"/>
      <c r="M709" s="174"/>
      <c r="N709" s="119"/>
      <c r="O709" s="135"/>
      <c r="P709" s="174"/>
      <c r="Q709" s="174"/>
      <c r="R709" s="174"/>
      <c r="S709" s="174"/>
      <c r="T709" s="174"/>
      <c r="U709" s="174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4"/>
      <c r="C710" s="174"/>
      <c r="D710" s="174"/>
      <c r="E710" s="174"/>
      <c r="F710" s="174"/>
      <c r="G710" s="174"/>
      <c r="H710" s="174"/>
      <c r="I710" s="174"/>
      <c r="J710" s="174"/>
      <c r="K710" s="174"/>
      <c r="L710" s="174"/>
      <c r="M710" s="174"/>
      <c r="N710" s="119"/>
      <c r="O710" s="135"/>
      <c r="P710" s="174"/>
      <c r="Q710" s="174"/>
      <c r="R710" s="174"/>
      <c r="S710" s="174"/>
      <c r="T710" s="174"/>
      <c r="U710" s="174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4"/>
      <c r="C711" s="174"/>
      <c r="D711" s="174"/>
      <c r="E711" s="174"/>
      <c r="F711" s="174"/>
      <c r="G711" s="174"/>
      <c r="H711" s="174"/>
      <c r="I711" s="174"/>
      <c r="J711" s="174"/>
      <c r="K711" s="174"/>
      <c r="L711" s="174"/>
      <c r="M711" s="174"/>
      <c r="N711" s="119"/>
      <c r="O711" s="135"/>
      <c r="P711" s="174"/>
      <c r="Q711" s="174"/>
      <c r="R711" s="174"/>
      <c r="S711" s="174"/>
      <c r="T711" s="174"/>
      <c r="U711" s="174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4"/>
      <c r="C712" s="174"/>
      <c r="D712" s="174"/>
      <c r="E712" s="174"/>
      <c r="F712" s="174"/>
      <c r="G712" s="174"/>
      <c r="H712" s="174"/>
      <c r="I712" s="174"/>
      <c r="J712" s="174"/>
      <c r="K712" s="174"/>
      <c r="L712" s="174"/>
      <c r="M712" s="174"/>
      <c r="N712" s="119"/>
      <c r="O712" s="135"/>
      <c r="P712" s="174"/>
      <c r="Q712" s="174"/>
      <c r="R712" s="174"/>
      <c r="S712" s="174"/>
      <c r="T712" s="174"/>
      <c r="U712" s="174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4"/>
      <c r="C713" s="174"/>
      <c r="D713" s="174"/>
      <c r="E713" s="174"/>
      <c r="F713" s="174"/>
      <c r="G713" s="174"/>
      <c r="H713" s="174"/>
      <c r="I713" s="174"/>
      <c r="J713" s="174"/>
      <c r="K713" s="174"/>
      <c r="L713" s="174"/>
      <c r="M713" s="174"/>
      <c r="N713" s="119"/>
      <c r="O713" s="135"/>
      <c r="P713" s="174"/>
      <c r="Q713" s="174"/>
      <c r="R713" s="174"/>
      <c r="S713" s="174"/>
      <c r="T713" s="174"/>
      <c r="U713" s="174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4"/>
      <c r="C714" s="174"/>
      <c r="D714" s="174"/>
      <c r="E714" s="174"/>
      <c r="F714" s="174"/>
      <c r="G714" s="174"/>
      <c r="H714" s="174"/>
      <c r="I714" s="174"/>
      <c r="J714" s="174"/>
      <c r="K714" s="174"/>
      <c r="L714" s="174"/>
      <c r="M714" s="174"/>
      <c r="N714" s="119"/>
      <c r="O714" s="135"/>
      <c r="P714" s="174"/>
      <c r="Q714" s="174"/>
      <c r="R714" s="174"/>
      <c r="S714" s="174"/>
      <c r="T714" s="174"/>
      <c r="U714" s="174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4"/>
      <c r="C715" s="174"/>
      <c r="D715" s="174"/>
      <c r="E715" s="174"/>
      <c r="F715" s="174"/>
      <c r="G715" s="174"/>
      <c r="H715" s="174"/>
      <c r="I715" s="174"/>
      <c r="J715" s="174"/>
      <c r="K715" s="174"/>
      <c r="L715" s="174"/>
      <c r="M715" s="174"/>
      <c r="N715" s="119"/>
      <c r="O715" s="135"/>
      <c r="P715" s="174"/>
      <c r="Q715" s="174"/>
      <c r="R715" s="174"/>
      <c r="S715" s="174"/>
      <c r="T715" s="174"/>
      <c r="U715" s="174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4"/>
      <c r="C716" s="174"/>
      <c r="D716" s="174"/>
      <c r="E716" s="174"/>
      <c r="F716" s="174"/>
      <c r="G716" s="174"/>
      <c r="H716" s="174"/>
      <c r="I716" s="174"/>
      <c r="J716" s="174"/>
      <c r="K716" s="174"/>
      <c r="L716" s="174"/>
      <c r="M716" s="174"/>
      <c r="N716" s="119"/>
      <c r="O716" s="135"/>
      <c r="P716" s="174"/>
      <c r="Q716" s="174"/>
      <c r="R716" s="174"/>
      <c r="S716" s="174"/>
      <c r="T716" s="174"/>
      <c r="U716" s="174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4"/>
      <c r="C717" s="174"/>
      <c r="D717" s="174"/>
      <c r="E717" s="174"/>
      <c r="F717" s="174"/>
      <c r="G717" s="174"/>
      <c r="H717" s="174"/>
      <c r="I717" s="174"/>
      <c r="J717" s="174"/>
      <c r="K717" s="174"/>
      <c r="L717" s="174"/>
      <c r="M717" s="174"/>
      <c r="N717" s="119"/>
      <c r="O717" s="135"/>
      <c r="P717" s="174"/>
      <c r="Q717" s="174"/>
      <c r="R717" s="174"/>
      <c r="S717" s="174"/>
      <c r="T717" s="174"/>
      <c r="U717" s="174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4"/>
      <c r="C718" s="174"/>
      <c r="D718" s="174"/>
      <c r="E718" s="174"/>
      <c r="F718" s="174"/>
      <c r="G718" s="174"/>
      <c r="H718" s="174"/>
      <c r="I718" s="174"/>
      <c r="J718" s="174"/>
      <c r="K718" s="174"/>
      <c r="L718" s="174"/>
      <c r="M718" s="174"/>
      <c r="N718" s="119"/>
      <c r="O718" s="135"/>
      <c r="P718" s="174"/>
      <c r="Q718" s="174"/>
      <c r="R718" s="174"/>
      <c r="S718" s="174"/>
      <c r="T718" s="174"/>
      <c r="U718" s="174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19"/>
      <c r="O719" s="135"/>
      <c r="P719" s="174"/>
      <c r="Q719" s="174"/>
      <c r="R719" s="174"/>
      <c r="S719" s="174"/>
      <c r="T719" s="174"/>
      <c r="U719" s="174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4"/>
      <c r="C720" s="174"/>
      <c r="D720" s="174"/>
      <c r="E720" s="174"/>
      <c r="F720" s="174"/>
      <c r="G720" s="174"/>
      <c r="H720" s="174"/>
      <c r="I720" s="174"/>
      <c r="J720" s="174"/>
      <c r="K720" s="174"/>
      <c r="L720" s="174"/>
      <c r="M720" s="174"/>
      <c r="N720" s="119"/>
      <c r="O720" s="135"/>
      <c r="P720" s="174"/>
      <c r="Q720" s="174"/>
      <c r="R720" s="174"/>
      <c r="S720" s="174"/>
      <c r="T720" s="174"/>
      <c r="U720" s="174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4"/>
      <c r="C721" s="174"/>
      <c r="D721" s="174"/>
      <c r="E721" s="174"/>
      <c r="F721" s="174"/>
      <c r="G721" s="174"/>
      <c r="H721" s="174"/>
      <c r="I721" s="174"/>
      <c r="J721" s="174"/>
      <c r="K721" s="174"/>
      <c r="L721" s="174"/>
      <c r="M721" s="174"/>
      <c r="N721" s="119"/>
      <c r="O721" s="135"/>
      <c r="P721" s="174"/>
      <c r="Q721" s="174"/>
      <c r="R721" s="174"/>
      <c r="S721" s="174"/>
      <c r="T721" s="174"/>
      <c r="U721" s="174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4"/>
      <c r="C722" s="174"/>
      <c r="D722" s="174"/>
      <c r="E722" s="174"/>
      <c r="F722" s="174"/>
      <c r="G722" s="174"/>
      <c r="H722" s="174"/>
      <c r="I722" s="174"/>
      <c r="J722" s="174"/>
      <c r="K722" s="174"/>
      <c r="L722" s="174"/>
      <c r="M722" s="174"/>
      <c r="N722" s="119"/>
      <c r="O722" s="135"/>
      <c r="P722" s="174"/>
      <c r="Q722" s="174"/>
      <c r="R722" s="174"/>
      <c r="S722" s="174"/>
      <c r="T722" s="174"/>
      <c r="U722" s="174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4"/>
      <c r="C723" s="174"/>
      <c r="D723" s="174"/>
      <c r="E723" s="174"/>
      <c r="F723" s="174"/>
      <c r="G723" s="174"/>
      <c r="H723" s="174"/>
      <c r="I723" s="174"/>
      <c r="J723" s="174"/>
      <c r="K723" s="174"/>
      <c r="L723" s="174"/>
      <c r="M723" s="174"/>
      <c r="N723" s="119"/>
      <c r="O723" s="135"/>
      <c r="P723" s="174"/>
      <c r="Q723" s="174"/>
      <c r="R723" s="174"/>
      <c r="S723" s="174"/>
      <c r="T723" s="174"/>
      <c r="U723" s="174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4"/>
      <c r="C724" s="174"/>
      <c r="D724" s="174"/>
      <c r="E724" s="174"/>
      <c r="F724" s="174"/>
      <c r="G724" s="174"/>
      <c r="H724" s="174"/>
      <c r="I724" s="174"/>
      <c r="J724" s="174"/>
      <c r="K724" s="174"/>
      <c r="L724" s="174"/>
      <c r="M724" s="174"/>
      <c r="N724" s="119"/>
      <c r="O724" s="135"/>
      <c r="P724" s="174"/>
      <c r="Q724" s="174"/>
      <c r="R724" s="174"/>
      <c r="S724" s="174"/>
      <c r="T724" s="174"/>
      <c r="U724" s="174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4"/>
      <c r="C725" s="174"/>
      <c r="D725" s="174"/>
      <c r="E725" s="174"/>
      <c r="F725" s="174"/>
      <c r="G725" s="174"/>
      <c r="H725" s="174"/>
      <c r="I725" s="174"/>
      <c r="J725" s="174"/>
      <c r="K725" s="174"/>
      <c r="L725" s="174"/>
      <c r="M725" s="174"/>
      <c r="N725" s="119"/>
      <c r="O725" s="135"/>
      <c r="P725" s="174"/>
      <c r="Q725" s="174"/>
      <c r="R725" s="174"/>
      <c r="S725" s="174"/>
      <c r="T725" s="174"/>
      <c r="U725" s="174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4"/>
      <c r="C726" s="174"/>
      <c r="D726" s="174"/>
      <c r="E726" s="174"/>
      <c r="F726" s="174"/>
      <c r="G726" s="174"/>
      <c r="H726" s="174"/>
      <c r="I726" s="174"/>
      <c r="J726" s="174"/>
      <c r="K726" s="174"/>
      <c r="L726" s="174"/>
      <c r="M726" s="174"/>
      <c r="N726" s="119"/>
      <c r="O726" s="135"/>
      <c r="P726" s="174"/>
      <c r="Q726" s="174"/>
      <c r="R726" s="174"/>
      <c r="S726" s="174"/>
      <c r="T726" s="174"/>
      <c r="U726" s="174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4"/>
      <c r="C727" s="174"/>
      <c r="D727" s="174"/>
      <c r="E727" s="174"/>
      <c r="F727" s="174"/>
      <c r="G727" s="174"/>
      <c r="H727" s="174"/>
      <c r="I727" s="174"/>
      <c r="J727" s="174"/>
      <c r="K727" s="174"/>
      <c r="L727" s="174"/>
      <c r="M727" s="174"/>
      <c r="N727" s="119"/>
      <c r="O727" s="135"/>
      <c r="P727" s="174"/>
      <c r="Q727" s="174"/>
      <c r="R727" s="174"/>
      <c r="S727" s="174"/>
      <c r="T727" s="174"/>
      <c r="U727" s="174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4"/>
      <c r="C728" s="174"/>
      <c r="D728" s="174"/>
      <c r="E728" s="174"/>
      <c r="F728" s="174"/>
      <c r="G728" s="174"/>
      <c r="H728" s="174"/>
      <c r="I728" s="174"/>
      <c r="J728" s="174"/>
      <c r="K728" s="174"/>
      <c r="L728" s="174"/>
      <c r="M728" s="174"/>
      <c r="N728" s="119"/>
      <c r="O728" s="135"/>
      <c r="P728" s="174"/>
      <c r="Q728" s="174"/>
      <c r="R728" s="174"/>
      <c r="S728" s="174"/>
      <c r="T728" s="174"/>
      <c r="U728" s="174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4"/>
      <c r="C729" s="174"/>
      <c r="D729" s="174"/>
      <c r="E729" s="174"/>
      <c r="F729" s="174"/>
      <c r="G729" s="174"/>
      <c r="H729" s="174"/>
      <c r="I729" s="174"/>
      <c r="J729" s="174"/>
      <c r="K729" s="174"/>
      <c r="L729" s="174"/>
      <c r="M729" s="174"/>
      <c r="N729" s="119"/>
      <c r="O729" s="135"/>
      <c r="P729" s="174"/>
      <c r="Q729" s="174"/>
      <c r="R729" s="174"/>
      <c r="S729" s="174"/>
      <c r="T729" s="174"/>
      <c r="U729" s="174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4"/>
      <c r="C730" s="174"/>
      <c r="D730" s="174"/>
      <c r="E730" s="174"/>
      <c r="F730" s="174"/>
      <c r="G730" s="174"/>
      <c r="H730" s="174"/>
      <c r="I730" s="174"/>
      <c r="J730" s="174"/>
      <c r="K730" s="174"/>
      <c r="L730" s="174"/>
      <c r="M730" s="174"/>
      <c r="N730" s="119"/>
      <c r="O730" s="135"/>
      <c r="P730" s="174"/>
      <c r="Q730" s="174"/>
      <c r="R730" s="174"/>
      <c r="S730" s="174"/>
      <c r="T730" s="174"/>
      <c r="U730" s="174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4"/>
      <c r="C731" s="174"/>
      <c r="D731" s="174"/>
      <c r="E731" s="174"/>
      <c r="F731" s="174"/>
      <c r="G731" s="174"/>
      <c r="H731" s="174"/>
      <c r="I731" s="174"/>
      <c r="J731" s="174"/>
      <c r="K731" s="174"/>
      <c r="L731" s="174"/>
      <c r="M731" s="174"/>
      <c r="N731" s="119"/>
      <c r="O731" s="135"/>
      <c r="P731" s="174"/>
      <c r="Q731" s="174"/>
      <c r="R731" s="174"/>
      <c r="S731" s="174"/>
      <c r="T731" s="174"/>
      <c r="U731" s="174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4"/>
      <c r="C732" s="174"/>
      <c r="D732" s="174"/>
      <c r="E732" s="174"/>
      <c r="F732" s="174"/>
      <c r="G732" s="174"/>
      <c r="H732" s="174"/>
      <c r="I732" s="174"/>
      <c r="J732" s="174"/>
      <c r="K732" s="174"/>
      <c r="L732" s="174"/>
      <c r="M732" s="174"/>
      <c r="N732" s="119"/>
      <c r="O732" s="135"/>
      <c r="P732" s="174"/>
      <c r="Q732" s="174"/>
      <c r="R732" s="174"/>
      <c r="S732" s="174"/>
      <c r="T732" s="174"/>
      <c r="U732" s="174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4"/>
      <c r="C733" s="174"/>
      <c r="D733" s="174"/>
      <c r="E733" s="174"/>
      <c r="F733" s="174"/>
      <c r="G733" s="174"/>
      <c r="H733" s="174"/>
      <c r="I733" s="174"/>
      <c r="J733" s="174"/>
      <c r="K733" s="174"/>
      <c r="L733" s="174"/>
      <c r="M733" s="174"/>
      <c r="N733" s="119"/>
      <c r="O733" s="135"/>
      <c r="P733" s="174"/>
      <c r="Q733" s="174"/>
      <c r="R733" s="174"/>
      <c r="S733" s="174"/>
      <c r="T733" s="174"/>
      <c r="U733" s="174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4"/>
      <c r="C734" s="174"/>
      <c r="D734" s="174"/>
      <c r="E734" s="174"/>
      <c r="F734" s="174"/>
      <c r="G734" s="174"/>
      <c r="H734" s="174"/>
      <c r="I734" s="174"/>
      <c r="J734" s="174"/>
      <c r="K734" s="174"/>
      <c r="L734" s="174"/>
      <c r="M734" s="174"/>
      <c r="N734" s="119"/>
      <c r="O734" s="135"/>
      <c r="P734" s="174"/>
      <c r="Q734" s="174"/>
      <c r="R734" s="174"/>
      <c r="S734" s="174"/>
      <c r="T734" s="174"/>
      <c r="U734" s="174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4"/>
      <c r="C735" s="174"/>
      <c r="D735" s="174"/>
      <c r="E735" s="174"/>
      <c r="F735" s="174"/>
      <c r="G735" s="174"/>
      <c r="H735" s="174"/>
      <c r="I735" s="174"/>
      <c r="J735" s="174"/>
      <c r="K735" s="174"/>
      <c r="L735" s="174"/>
      <c r="M735" s="174"/>
      <c r="N735" s="119"/>
      <c r="O735" s="135"/>
      <c r="P735" s="174"/>
      <c r="Q735" s="174"/>
      <c r="R735" s="174"/>
      <c r="S735" s="174"/>
      <c r="T735" s="174"/>
      <c r="U735" s="174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4"/>
      <c r="C736" s="174"/>
      <c r="D736" s="174"/>
      <c r="E736" s="174"/>
      <c r="F736" s="174"/>
      <c r="G736" s="174"/>
      <c r="H736" s="174"/>
      <c r="I736" s="174"/>
      <c r="J736" s="174"/>
      <c r="K736" s="174"/>
      <c r="L736" s="174"/>
      <c r="M736" s="174"/>
      <c r="N736" s="119"/>
      <c r="O736" s="135"/>
      <c r="P736" s="174"/>
      <c r="Q736" s="174"/>
      <c r="R736" s="174"/>
      <c r="S736" s="174"/>
      <c r="T736" s="174"/>
      <c r="U736" s="174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4"/>
      <c r="C737" s="174"/>
      <c r="D737" s="174"/>
      <c r="E737" s="174"/>
      <c r="F737" s="174"/>
      <c r="G737" s="174"/>
      <c r="H737" s="174"/>
      <c r="I737" s="174"/>
      <c r="J737" s="174"/>
      <c r="K737" s="174"/>
      <c r="L737" s="174"/>
      <c r="M737" s="174"/>
      <c r="N737" s="119"/>
      <c r="O737" s="135"/>
      <c r="P737" s="174"/>
      <c r="Q737" s="174"/>
      <c r="R737" s="174"/>
      <c r="S737" s="174"/>
      <c r="T737" s="174"/>
      <c r="U737" s="174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4"/>
      <c r="C738" s="174"/>
      <c r="D738" s="174"/>
      <c r="E738" s="174"/>
      <c r="F738" s="174"/>
      <c r="G738" s="174"/>
      <c r="H738" s="174"/>
      <c r="I738" s="174"/>
      <c r="J738" s="174"/>
      <c r="K738" s="174"/>
      <c r="L738" s="174"/>
      <c r="M738" s="174"/>
      <c r="N738" s="119"/>
      <c r="O738" s="135"/>
      <c r="P738" s="174"/>
      <c r="Q738" s="174"/>
      <c r="R738" s="174"/>
      <c r="S738" s="174"/>
      <c r="T738" s="174"/>
      <c r="U738" s="174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4"/>
      <c r="C739" s="174"/>
      <c r="D739" s="174"/>
      <c r="E739" s="174"/>
      <c r="F739" s="174"/>
      <c r="G739" s="174"/>
      <c r="H739" s="174"/>
      <c r="I739" s="174"/>
      <c r="J739" s="174"/>
      <c r="K739" s="174"/>
      <c r="L739" s="174"/>
      <c r="M739" s="174"/>
      <c r="N739" s="119"/>
      <c r="O739" s="135"/>
      <c r="P739" s="174"/>
      <c r="Q739" s="174"/>
      <c r="R739" s="174"/>
      <c r="S739" s="174"/>
      <c r="T739" s="174"/>
      <c r="U739" s="174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4"/>
      <c r="C740" s="174"/>
      <c r="D740" s="174"/>
      <c r="E740" s="174"/>
      <c r="F740" s="174"/>
      <c r="G740" s="174"/>
      <c r="H740" s="174"/>
      <c r="I740" s="174"/>
      <c r="J740" s="174"/>
      <c r="K740" s="174"/>
      <c r="L740" s="174"/>
      <c r="M740" s="174"/>
      <c r="N740" s="119"/>
      <c r="O740" s="135"/>
      <c r="P740" s="174"/>
      <c r="Q740" s="174"/>
      <c r="R740" s="174"/>
      <c r="S740" s="174"/>
      <c r="T740" s="174"/>
      <c r="U740" s="174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4"/>
      <c r="C741" s="174"/>
      <c r="D741" s="174"/>
      <c r="E741" s="174"/>
      <c r="F741" s="174"/>
      <c r="G741" s="174"/>
      <c r="H741" s="174"/>
      <c r="I741" s="174"/>
      <c r="J741" s="174"/>
      <c r="K741" s="174"/>
      <c r="L741" s="174"/>
      <c r="M741" s="174"/>
      <c r="N741" s="119"/>
      <c r="O741" s="135"/>
      <c r="P741" s="174"/>
      <c r="Q741" s="174"/>
      <c r="R741" s="174"/>
      <c r="S741" s="174"/>
      <c r="T741" s="174"/>
      <c r="U741" s="174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4"/>
      <c r="C742" s="174"/>
      <c r="D742" s="174"/>
      <c r="E742" s="174"/>
      <c r="F742" s="174"/>
      <c r="G742" s="174"/>
      <c r="H742" s="174"/>
      <c r="I742" s="174"/>
      <c r="J742" s="174"/>
      <c r="K742" s="174"/>
      <c r="L742" s="174"/>
      <c r="M742" s="174"/>
      <c r="N742" s="119"/>
      <c r="O742" s="135"/>
      <c r="P742" s="174"/>
      <c r="Q742" s="174"/>
      <c r="R742" s="174"/>
      <c r="S742" s="174"/>
      <c r="T742" s="174"/>
      <c r="U742" s="174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4"/>
      <c r="C743" s="174"/>
      <c r="D743" s="174"/>
      <c r="E743" s="174"/>
      <c r="F743" s="174"/>
      <c r="G743" s="174"/>
      <c r="H743" s="174"/>
      <c r="I743" s="174"/>
      <c r="J743" s="174"/>
      <c r="K743" s="174"/>
      <c r="L743" s="174"/>
      <c r="M743" s="174"/>
      <c r="N743" s="119"/>
      <c r="O743" s="135"/>
      <c r="P743" s="174"/>
      <c r="Q743" s="174"/>
      <c r="R743" s="174"/>
      <c r="S743" s="174"/>
      <c r="T743" s="174"/>
      <c r="U743" s="174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4"/>
      <c r="C744" s="174"/>
      <c r="D744" s="174"/>
      <c r="E744" s="174"/>
      <c r="F744" s="174"/>
      <c r="G744" s="174"/>
      <c r="H744" s="174"/>
      <c r="I744" s="174"/>
      <c r="J744" s="174"/>
      <c r="K744" s="174"/>
      <c r="L744" s="174"/>
      <c r="M744" s="174"/>
      <c r="N744" s="119"/>
      <c r="O744" s="135"/>
      <c r="P744" s="174"/>
      <c r="Q744" s="174"/>
      <c r="R744" s="174"/>
      <c r="S744" s="174"/>
      <c r="T744" s="174"/>
      <c r="U744" s="174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4"/>
      <c r="C745" s="174"/>
      <c r="D745" s="174"/>
      <c r="E745" s="174"/>
      <c r="F745" s="174"/>
      <c r="G745" s="174"/>
      <c r="H745" s="174"/>
      <c r="I745" s="174"/>
      <c r="J745" s="174"/>
      <c r="K745" s="174"/>
      <c r="L745" s="174"/>
      <c r="M745" s="174"/>
      <c r="N745" s="119"/>
      <c r="O745" s="135"/>
      <c r="P745" s="174"/>
      <c r="Q745" s="174"/>
      <c r="R745" s="174"/>
      <c r="S745" s="174"/>
      <c r="T745" s="174"/>
      <c r="U745" s="174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4"/>
      <c r="C746" s="174"/>
      <c r="D746" s="174"/>
      <c r="E746" s="174"/>
      <c r="F746" s="174"/>
      <c r="G746" s="174"/>
      <c r="H746" s="174"/>
      <c r="I746" s="174"/>
      <c r="J746" s="174"/>
      <c r="K746" s="174"/>
      <c r="L746" s="174"/>
      <c r="M746" s="174"/>
      <c r="N746" s="119"/>
      <c r="O746" s="135"/>
      <c r="P746" s="174"/>
      <c r="Q746" s="174"/>
      <c r="R746" s="174"/>
      <c r="S746" s="174"/>
      <c r="T746" s="174"/>
      <c r="U746" s="174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4"/>
      <c r="C747" s="174"/>
      <c r="D747" s="174"/>
      <c r="E747" s="174"/>
      <c r="F747" s="174"/>
      <c r="G747" s="174"/>
      <c r="H747" s="174"/>
      <c r="I747" s="174"/>
      <c r="J747" s="174"/>
      <c r="K747" s="174"/>
      <c r="L747" s="174"/>
      <c r="M747" s="174"/>
      <c r="N747" s="119"/>
      <c r="O747" s="135"/>
      <c r="P747" s="174"/>
      <c r="Q747" s="174"/>
      <c r="R747" s="174"/>
      <c r="S747" s="174"/>
      <c r="T747" s="174"/>
      <c r="U747" s="174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4"/>
      <c r="C748" s="174"/>
      <c r="D748" s="174"/>
      <c r="E748" s="174"/>
      <c r="F748" s="174"/>
      <c r="G748" s="174"/>
      <c r="H748" s="174"/>
      <c r="I748" s="174"/>
      <c r="J748" s="174"/>
      <c r="K748" s="174"/>
      <c r="L748" s="174"/>
      <c r="M748" s="174"/>
      <c r="N748" s="119"/>
      <c r="O748" s="135"/>
      <c r="P748" s="174"/>
      <c r="Q748" s="174"/>
      <c r="R748" s="174"/>
      <c r="S748" s="174"/>
      <c r="T748" s="174"/>
      <c r="U748" s="174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4"/>
      <c r="C749" s="174"/>
      <c r="D749" s="174"/>
      <c r="E749" s="174"/>
      <c r="F749" s="174"/>
      <c r="G749" s="174"/>
      <c r="H749" s="174"/>
      <c r="I749" s="174"/>
      <c r="J749" s="174"/>
      <c r="K749" s="174"/>
      <c r="L749" s="174"/>
      <c r="M749" s="174"/>
      <c r="N749" s="119"/>
      <c r="O749" s="135"/>
      <c r="P749" s="174"/>
      <c r="Q749" s="174"/>
      <c r="R749" s="174"/>
      <c r="S749" s="174"/>
      <c r="T749" s="174"/>
      <c r="U749" s="174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4"/>
      <c r="C750" s="174"/>
      <c r="D750" s="174"/>
      <c r="E750" s="174"/>
      <c r="F750" s="174"/>
      <c r="G750" s="174"/>
      <c r="H750" s="174"/>
      <c r="I750" s="174"/>
      <c r="J750" s="174"/>
      <c r="K750" s="174"/>
      <c r="L750" s="174"/>
      <c r="M750" s="174"/>
      <c r="N750" s="119"/>
      <c r="O750" s="135"/>
      <c r="P750" s="174"/>
      <c r="Q750" s="174"/>
      <c r="R750" s="174"/>
      <c r="S750" s="174"/>
      <c r="T750" s="174"/>
      <c r="U750" s="174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4"/>
      <c r="C751" s="174"/>
      <c r="D751" s="174"/>
      <c r="E751" s="174"/>
      <c r="F751" s="174"/>
      <c r="G751" s="174"/>
      <c r="H751" s="174"/>
      <c r="I751" s="174"/>
      <c r="J751" s="174"/>
      <c r="K751" s="174"/>
      <c r="L751" s="174"/>
      <c r="M751" s="174"/>
      <c r="N751" s="119"/>
      <c r="O751" s="135"/>
      <c r="P751" s="174"/>
      <c r="Q751" s="174"/>
      <c r="R751" s="174"/>
      <c r="S751" s="174"/>
      <c r="T751" s="174"/>
      <c r="U751" s="174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4"/>
      <c r="C752" s="174"/>
      <c r="D752" s="174"/>
      <c r="E752" s="174"/>
      <c r="F752" s="174"/>
      <c r="G752" s="174"/>
      <c r="H752" s="174"/>
      <c r="I752" s="174"/>
      <c r="J752" s="174"/>
      <c r="K752" s="174"/>
      <c r="L752" s="174"/>
      <c r="M752" s="174"/>
      <c r="N752" s="119"/>
      <c r="O752" s="135"/>
      <c r="P752" s="174"/>
      <c r="Q752" s="174"/>
      <c r="R752" s="174"/>
      <c r="S752" s="174"/>
      <c r="T752" s="174"/>
      <c r="U752" s="174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4"/>
      <c r="C753" s="174"/>
      <c r="D753" s="174"/>
      <c r="E753" s="174"/>
      <c r="F753" s="174"/>
      <c r="G753" s="174"/>
      <c r="H753" s="174"/>
      <c r="I753" s="174"/>
      <c r="J753" s="174"/>
      <c r="K753" s="174"/>
      <c r="L753" s="174"/>
      <c r="M753" s="174"/>
      <c r="N753" s="119"/>
      <c r="O753" s="135"/>
      <c r="P753" s="174"/>
      <c r="Q753" s="174"/>
      <c r="R753" s="174"/>
      <c r="S753" s="174"/>
      <c r="T753" s="174"/>
      <c r="U753" s="174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4"/>
      <c r="C754" s="174"/>
      <c r="D754" s="174"/>
      <c r="E754" s="174"/>
      <c r="F754" s="174"/>
      <c r="G754" s="174"/>
      <c r="H754" s="174"/>
      <c r="I754" s="174"/>
      <c r="J754" s="174"/>
      <c r="K754" s="174"/>
      <c r="L754" s="174"/>
      <c r="M754" s="174"/>
      <c r="N754" s="119"/>
      <c r="O754" s="135"/>
      <c r="P754" s="174"/>
      <c r="Q754" s="174"/>
      <c r="R754" s="174"/>
      <c r="S754" s="174"/>
      <c r="T754" s="174"/>
      <c r="U754" s="174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4"/>
      <c r="C755" s="174"/>
      <c r="D755" s="174"/>
      <c r="E755" s="174"/>
      <c r="F755" s="174"/>
      <c r="G755" s="174"/>
      <c r="H755" s="174"/>
      <c r="I755" s="174"/>
      <c r="J755" s="174"/>
      <c r="K755" s="174"/>
      <c r="L755" s="174"/>
      <c r="M755" s="174"/>
      <c r="N755" s="119"/>
      <c r="O755" s="135"/>
      <c r="P755" s="174"/>
      <c r="Q755" s="174"/>
      <c r="R755" s="174"/>
      <c r="S755" s="174"/>
      <c r="T755" s="174"/>
      <c r="U755" s="174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4"/>
      <c r="C756" s="174"/>
      <c r="D756" s="174"/>
      <c r="E756" s="174"/>
      <c r="F756" s="174"/>
      <c r="G756" s="174"/>
      <c r="H756" s="174"/>
      <c r="I756" s="174"/>
      <c r="J756" s="174"/>
      <c r="K756" s="174"/>
      <c r="L756" s="174"/>
      <c r="M756" s="174"/>
      <c r="N756" s="119"/>
      <c r="O756" s="135"/>
      <c r="P756" s="174"/>
      <c r="Q756" s="174"/>
      <c r="R756" s="174"/>
      <c r="S756" s="174"/>
      <c r="T756" s="174"/>
      <c r="U756" s="174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4"/>
      <c r="C757" s="174"/>
      <c r="D757" s="174"/>
      <c r="E757" s="174"/>
      <c r="F757" s="174"/>
      <c r="G757" s="174"/>
      <c r="H757" s="174"/>
      <c r="I757" s="174"/>
      <c r="J757" s="174"/>
      <c r="K757" s="174"/>
      <c r="L757" s="174"/>
      <c r="M757" s="174"/>
      <c r="N757" s="119"/>
      <c r="O757" s="135"/>
      <c r="P757" s="174"/>
      <c r="Q757" s="174"/>
      <c r="R757" s="174"/>
      <c r="S757" s="174"/>
      <c r="T757" s="174"/>
      <c r="U757" s="174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Z15:Z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1" sqref="A11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4" t="s">
        <v>26</v>
      </c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55" t="s">
        <v>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6</v>
      </c>
      <c r="B10" s="88" t="str">
        <f>VLOOKUP(A10,EXPERIENCIA_REQUERIDA_PERFIL!A:B,2,FALSE)</f>
        <v xml:space="preserve">Consultor/a especialista en agilització de projectes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57</v>
      </c>
      <c r="AA12" s="92">
        <f>VLOOKUP($A$10,EXPERIENCIA_REQUERIDA_PERFIL!A:M,8,FALSE)</f>
        <v>1.5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4.5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56" t="s">
        <v>15</v>
      </c>
      <c r="C14" s="157"/>
      <c r="D14" s="157"/>
      <c r="E14" s="20" t="s">
        <v>14</v>
      </c>
      <c r="F14" s="20" t="s">
        <v>29</v>
      </c>
      <c r="G14" s="20" t="s">
        <v>25</v>
      </c>
      <c r="H14" s="158" t="s">
        <v>18</v>
      </c>
      <c r="I14" s="159"/>
      <c r="J14" s="159"/>
      <c r="K14" s="159"/>
      <c r="L14" s="20" t="str">
        <f>IF(VLOOKUP($A$10,EXPERIENCIA_REQUERIDA_PERFIL!A:C,3,FALSE)="","",VLOOKUP($A$10,EXPERIENCIA_REQUERIDA_PERFIL!A:C,3,FALSE))</f>
        <v/>
      </c>
      <c r="M14" s="160" t="str">
        <f>IF(VLOOKUP($A$10,EXPERIENCIA_REQUERIDA_PERFIL!A:M,4,FALSE)="","",VLOOKUP($A$10,EXPERIENCIA_REQUERIDA_PERFIL!A:M,4,FALSE))</f>
        <v>Experiència en el rol de consultor especialista en agilització de projectes amb metodologies Scrum i Kanban.</v>
      </c>
      <c r="N14" s="161"/>
      <c r="O14" s="161"/>
      <c r="P14" s="162"/>
      <c r="Q14" s="163" t="str">
        <f>IF(VLOOKUP($A$10,EXPERIENCIA_REQUERIDA_PERFIL!A:M,9,FALSE)="","",VLOOKUP($A$10,EXPERIENCIA_REQUERIDA_PERFIL!A:M,9,FALSE))</f>
        <v/>
      </c>
      <c r="R14" s="163"/>
      <c r="S14" s="163"/>
      <c r="T14" s="163"/>
      <c r="U14" s="163"/>
      <c r="V14" s="163"/>
      <c r="W14" s="163"/>
      <c r="X14" s="181" t="str">
        <f>IF(VLOOKUP($A$10,EXPERIENCIA_REQUERIDA_PERFIL!A:R,14,FALSE)="","",VLOOKUP($A$10,EXPERIENCIA_REQUERIDA_PERFIL!A:R,14,FALSE))</f>
        <v/>
      </c>
      <c r="Y14" s="182"/>
      <c r="Z14" s="20" t="s">
        <v>59</v>
      </c>
      <c r="AA14" s="24" t="str">
        <f>IF(AA13=0,"",CONCATENATE("Millora anys aportada en ",M14))</f>
        <v>Millora anys aportada en Experiència en el rol de consultor especialista en agilització de projectes amb metodologies Scrum i Kanban.</v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47" t="str">
        <f t="shared" ref="B15:B34" si="0">$B$10</f>
        <v xml:space="preserve">Consultor/a especialista en agilització de projectes </v>
      </c>
      <c r="C15" s="147"/>
      <c r="D15" s="147"/>
      <c r="E15" s="102"/>
      <c r="F15" s="102"/>
      <c r="G15" s="102"/>
      <c r="H15" s="148"/>
      <c r="I15" s="149"/>
      <c r="J15" s="149"/>
      <c r="K15" s="149"/>
      <c r="L15" s="43" t="s">
        <v>54</v>
      </c>
      <c r="M15" s="150">
        <f>IF(M14="","",ROUND(SUMIF($AB$39:$AB$103,CONCATENATE(E15,"SI"),$AA$39:$AA$103)/12,2))</f>
        <v>0</v>
      </c>
      <c r="N15" s="151"/>
      <c r="O15" s="151"/>
      <c r="P15" s="152"/>
      <c r="Q15" s="153" t="str">
        <f>IF(Q14="","",ROUND(SUMIF($AC$39:$AC$78,CONCATENATE(E15,"SI"),$AA$39:$AA$78)/12,2))</f>
        <v/>
      </c>
      <c r="R15" s="153"/>
      <c r="S15" s="153"/>
      <c r="T15" s="153"/>
      <c r="U15" s="153"/>
      <c r="V15" s="153"/>
      <c r="W15" s="153"/>
      <c r="X15" s="150" t="str">
        <f>IF(X14="","",ROUND(SUMIF($AD$39:$AD$78,CONCATENATE(E15,"SI"),$AA$39:$AA$78)/12,2))</f>
        <v/>
      </c>
      <c r="Y15" s="152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47" t="str">
        <f t="shared" si="0"/>
        <v xml:space="preserve">Consultor/a especialista en agilització de projectes </v>
      </c>
      <c r="C16" s="147"/>
      <c r="D16" s="147"/>
      <c r="E16" s="102"/>
      <c r="F16" s="102"/>
      <c r="G16" s="102"/>
      <c r="H16" s="148"/>
      <c r="I16" s="149"/>
      <c r="J16" s="149"/>
      <c r="K16" s="149"/>
      <c r="L16" s="43" t="s">
        <v>54</v>
      </c>
      <c r="M16" s="150">
        <f t="shared" ref="M16:M34" si="1">IF(M15="","",ROUND(SUMIF($AB$39:$AB$103,CONCATENATE(E16,"SI"),$AA$39:$AA$103)/12,2))</f>
        <v>0</v>
      </c>
      <c r="N16" s="151"/>
      <c r="O16" s="151"/>
      <c r="P16" s="152"/>
      <c r="Q16" s="153" t="str">
        <f t="shared" ref="Q16:Q34" si="2">IF(Q15="","",ROUND(SUMIF($AC$39:$AC$78,CONCATENATE(E16,"SI"),$AA$39:$AA$78)/12,2))</f>
        <v/>
      </c>
      <c r="R16" s="153"/>
      <c r="S16" s="153"/>
      <c r="T16" s="153"/>
      <c r="U16" s="153"/>
      <c r="V16" s="153"/>
      <c r="W16" s="153"/>
      <c r="X16" s="150" t="str">
        <f t="shared" ref="X16:X34" si="3">IF(X15="","",ROUND(SUMIF($AD$39:$AD$78,CONCATENATE(E16,"SI"),$AA$39:$AA$78)/12,2))</f>
        <v/>
      </c>
      <c r="Y16" s="152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47" t="str">
        <f t="shared" si="0"/>
        <v xml:space="preserve">Consultor/a especialista en agilització de projectes </v>
      </c>
      <c r="C17" s="147"/>
      <c r="D17" s="147"/>
      <c r="E17" s="102"/>
      <c r="F17" s="102"/>
      <c r="G17" s="102"/>
      <c r="H17" s="148"/>
      <c r="I17" s="149"/>
      <c r="J17" s="149"/>
      <c r="K17" s="149"/>
      <c r="L17" s="43" t="s">
        <v>54</v>
      </c>
      <c r="M17" s="150">
        <f t="shared" si="1"/>
        <v>0</v>
      </c>
      <c r="N17" s="151"/>
      <c r="O17" s="151"/>
      <c r="P17" s="152"/>
      <c r="Q17" s="153" t="str">
        <f t="shared" si="2"/>
        <v/>
      </c>
      <c r="R17" s="153"/>
      <c r="S17" s="153"/>
      <c r="T17" s="153"/>
      <c r="U17" s="153"/>
      <c r="V17" s="153"/>
      <c r="W17" s="153"/>
      <c r="X17" s="150" t="str">
        <f t="shared" si="3"/>
        <v/>
      </c>
      <c r="Y17" s="152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47" t="str">
        <f t="shared" si="0"/>
        <v xml:space="preserve">Consultor/a especialista en agilització de projectes </v>
      </c>
      <c r="C18" s="147"/>
      <c r="D18" s="147"/>
      <c r="E18" s="102"/>
      <c r="F18" s="102"/>
      <c r="G18" s="102"/>
      <c r="H18" s="148"/>
      <c r="I18" s="149"/>
      <c r="J18" s="149"/>
      <c r="K18" s="149"/>
      <c r="L18" s="43" t="s">
        <v>54</v>
      </c>
      <c r="M18" s="150">
        <f t="shared" si="1"/>
        <v>0</v>
      </c>
      <c r="N18" s="151"/>
      <c r="O18" s="151"/>
      <c r="P18" s="152"/>
      <c r="Q18" s="153" t="str">
        <f t="shared" si="2"/>
        <v/>
      </c>
      <c r="R18" s="153"/>
      <c r="S18" s="153"/>
      <c r="T18" s="153"/>
      <c r="U18" s="153"/>
      <c r="V18" s="153"/>
      <c r="W18" s="153"/>
      <c r="X18" s="150" t="str">
        <f t="shared" si="3"/>
        <v/>
      </c>
      <c r="Y18" s="152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47" t="str">
        <f t="shared" si="0"/>
        <v xml:space="preserve">Consultor/a especialista en agilització de projectes </v>
      </c>
      <c r="C19" s="147"/>
      <c r="D19" s="147"/>
      <c r="E19" s="102"/>
      <c r="F19" s="102"/>
      <c r="G19" s="102"/>
      <c r="H19" s="148"/>
      <c r="I19" s="149"/>
      <c r="J19" s="149"/>
      <c r="K19" s="149"/>
      <c r="L19" s="43" t="s">
        <v>54</v>
      </c>
      <c r="M19" s="150">
        <f t="shared" si="1"/>
        <v>0</v>
      </c>
      <c r="N19" s="151"/>
      <c r="O19" s="151"/>
      <c r="P19" s="152"/>
      <c r="Q19" s="153" t="str">
        <f t="shared" si="2"/>
        <v/>
      </c>
      <c r="R19" s="153"/>
      <c r="S19" s="153"/>
      <c r="T19" s="153"/>
      <c r="U19" s="153"/>
      <c r="V19" s="153"/>
      <c r="W19" s="153"/>
      <c r="X19" s="150" t="str">
        <f t="shared" si="3"/>
        <v/>
      </c>
      <c r="Y19" s="152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47" t="str">
        <f t="shared" si="0"/>
        <v xml:space="preserve">Consultor/a especialista en agilització de projectes </v>
      </c>
      <c r="C20" s="147"/>
      <c r="D20" s="147"/>
      <c r="E20" s="102"/>
      <c r="F20" s="102"/>
      <c r="G20" s="102"/>
      <c r="H20" s="148"/>
      <c r="I20" s="149"/>
      <c r="J20" s="149"/>
      <c r="K20" s="149"/>
      <c r="L20" s="43" t="s">
        <v>54</v>
      </c>
      <c r="M20" s="150">
        <f t="shared" si="1"/>
        <v>0</v>
      </c>
      <c r="N20" s="151"/>
      <c r="O20" s="151"/>
      <c r="P20" s="152"/>
      <c r="Q20" s="153" t="str">
        <f t="shared" si="2"/>
        <v/>
      </c>
      <c r="R20" s="153"/>
      <c r="S20" s="153"/>
      <c r="T20" s="153"/>
      <c r="U20" s="153"/>
      <c r="V20" s="153"/>
      <c r="W20" s="153"/>
      <c r="X20" s="150" t="str">
        <f t="shared" si="3"/>
        <v/>
      </c>
      <c r="Y20" s="152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47" t="str">
        <f t="shared" si="0"/>
        <v xml:space="preserve">Consultor/a especialista en agilització de projectes </v>
      </c>
      <c r="C21" s="147"/>
      <c r="D21" s="147"/>
      <c r="E21" s="102"/>
      <c r="F21" s="102"/>
      <c r="G21" s="102"/>
      <c r="H21" s="148"/>
      <c r="I21" s="149"/>
      <c r="J21" s="149"/>
      <c r="K21" s="149"/>
      <c r="L21" s="43" t="s">
        <v>54</v>
      </c>
      <c r="M21" s="150">
        <f t="shared" si="1"/>
        <v>0</v>
      </c>
      <c r="N21" s="151"/>
      <c r="O21" s="151"/>
      <c r="P21" s="152"/>
      <c r="Q21" s="153" t="str">
        <f t="shared" si="2"/>
        <v/>
      </c>
      <c r="R21" s="153"/>
      <c r="S21" s="153"/>
      <c r="T21" s="153"/>
      <c r="U21" s="153"/>
      <c r="V21" s="153"/>
      <c r="W21" s="153"/>
      <c r="X21" s="150" t="str">
        <f t="shared" si="3"/>
        <v/>
      </c>
      <c r="Y21" s="152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47" t="str">
        <f t="shared" si="0"/>
        <v xml:space="preserve">Consultor/a especialista en agilització de projectes </v>
      </c>
      <c r="C22" s="147"/>
      <c r="D22" s="147"/>
      <c r="E22" s="102"/>
      <c r="F22" s="102"/>
      <c r="G22" s="102"/>
      <c r="H22" s="148"/>
      <c r="I22" s="149"/>
      <c r="J22" s="149"/>
      <c r="K22" s="149"/>
      <c r="L22" s="43" t="s">
        <v>54</v>
      </c>
      <c r="M22" s="150">
        <f t="shared" si="1"/>
        <v>0</v>
      </c>
      <c r="N22" s="151"/>
      <c r="O22" s="151"/>
      <c r="P22" s="152"/>
      <c r="Q22" s="153" t="str">
        <f t="shared" si="2"/>
        <v/>
      </c>
      <c r="R22" s="153"/>
      <c r="S22" s="153"/>
      <c r="T22" s="153"/>
      <c r="U22" s="153"/>
      <c r="V22" s="153"/>
      <c r="W22" s="153"/>
      <c r="X22" s="150" t="str">
        <f t="shared" si="3"/>
        <v/>
      </c>
      <c r="Y22" s="152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47" t="str">
        <f t="shared" si="0"/>
        <v xml:space="preserve">Consultor/a especialista en agilització de projectes </v>
      </c>
      <c r="C23" s="147"/>
      <c r="D23" s="147"/>
      <c r="E23" s="102"/>
      <c r="F23" s="102"/>
      <c r="G23" s="102"/>
      <c r="H23" s="148"/>
      <c r="I23" s="149"/>
      <c r="J23" s="149"/>
      <c r="K23" s="149"/>
      <c r="L23" s="43" t="s">
        <v>54</v>
      </c>
      <c r="M23" s="150">
        <f t="shared" si="1"/>
        <v>0</v>
      </c>
      <c r="N23" s="151"/>
      <c r="O23" s="151"/>
      <c r="P23" s="152"/>
      <c r="Q23" s="153" t="str">
        <f t="shared" si="2"/>
        <v/>
      </c>
      <c r="R23" s="153"/>
      <c r="S23" s="153"/>
      <c r="T23" s="153"/>
      <c r="U23" s="153"/>
      <c r="V23" s="153"/>
      <c r="W23" s="153"/>
      <c r="X23" s="150" t="str">
        <f t="shared" si="3"/>
        <v/>
      </c>
      <c r="Y23" s="152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47" t="str">
        <f t="shared" si="0"/>
        <v xml:space="preserve">Consultor/a especialista en agilització de projectes </v>
      </c>
      <c r="C24" s="147"/>
      <c r="D24" s="147"/>
      <c r="E24" s="102"/>
      <c r="F24" s="102"/>
      <c r="G24" s="102"/>
      <c r="H24" s="148"/>
      <c r="I24" s="149"/>
      <c r="J24" s="149"/>
      <c r="K24" s="149"/>
      <c r="L24" s="43" t="s">
        <v>54</v>
      </c>
      <c r="M24" s="150">
        <f t="shared" si="1"/>
        <v>0</v>
      </c>
      <c r="N24" s="151"/>
      <c r="O24" s="151"/>
      <c r="P24" s="152"/>
      <c r="Q24" s="153" t="str">
        <f t="shared" si="2"/>
        <v/>
      </c>
      <c r="R24" s="153"/>
      <c r="S24" s="153"/>
      <c r="T24" s="153"/>
      <c r="U24" s="153"/>
      <c r="V24" s="153"/>
      <c r="W24" s="153"/>
      <c r="X24" s="150" t="str">
        <f t="shared" si="3"/>
        <v/>
      </c>
      <c r="Y24" s="152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47" t="str">
        <f t="shared" si="0"/>
        <v xml:space="preserve">Consultor/a especialista en agilització de projectes </v>
      </c>
      <c r="C25" s="147"/>
      <c r="D25" s="147"/>
      <c r="E25" s="102"/>
      <c r="F25" s="102"/>
      <c r="G25" s="102"/>
      <c r="H25" s="148"/>
      <c r="I25" s="149"/>
      <c r="J25" s="149"/>
      <c r="K25" s="149"/>
      <c r="L25" s="43" t="s">
        <v>54</v>
      </c>
      <c r="M25" s="150">
        <f t="shared" si="1"/>
        <v>0</v>
      </c>
      <c r="N25" s="151"/>
      <c r="O25" s="151"/>
      <c r="P25" s="152"/>
      <c r="Q25" s="153" t="str">
        <f t="shared" si="2"/>
        <v/>
      </c>
      <c r="R25" s="153"/>
      <c r="S25" s="153"/>
      <c r="T25" s="153"/>
      <c r="U25" s="153"/>
      <c r="V25" s="153"/>
      <c r="W25" s="153"/>
      <c r="X25" s="150" t="str">
        <f t="shared" si="3"/>
        <v/>
      </c>
      <c r="Y25" s="152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47" t="str">
        <f t="shared" si="0"/>
        <v xml:space="preserve">Consultor/a especialista en agilització de projectes </v>
      </c>
      <c r="C26" s="147"/>
      <c r="D26" s="147"/>
      <c r="E26" s="102"/>
      <c r="F26" s="102"/>
      <c r="G26" s="102"/>
      <c r="H26" s="148"/>
      <c r="I26" s="149"/>
      <c r="J26" s="149"/>
      <c r="K26" s="149"/>
      <c r="L26" s="43" t="s">
        <v>54</v>
      </c>
      <c r="M26" s="150">
        <f t="shared" si="1"/>
        <v>0</v>
      </c>
      <c r="N26" s="151"/>
      <c r="O26" s="151"/>
      <c r="P26" s="152"/>
      <c r="Q26" s="153" t="str">
        <f t="shared" si="2"/>
        <v/>
      </c>
      <c r="R26" s="153"/>
      <c r="S26" s="153"/>
      <c r="T26" s="153"/>
      <c r="U26" s="153"/>
      <c r="V26" s="153"/>
      <c r="W26" s="153"/>
      <c r="X26" s="150" t="str">
        <f t="shared" si="3"/>
        <v/>
      </c>
      <c r="Y26" s="152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47" t="str">
        <f t="shared" si="0"/>
        <v xml:space="preserve">Consultor/a especialista en agilització de projectes </v>
      </c>
      <c r="C27" s="147"/>
      <c r="D27" s="147"/>
      <c r="E27" s="102"/>
      <c r="F27" s="102"/>
      <c r="G27" s="102"/>
      <c r="H27" s="148"/>
      <c r="I27" s="149"/>
      <c r="J27" s="149"/>
      <c r="K27" s="149"/>
      <c r="L27" s="43" t="s">
        <v>54</v>
      </c>
      <c r="M27" s="150">
        <f t="shared" si="1"/>
        <v>0</v>
      </c>
      <c r="N27" s="151"/>
      <c r="O27" s="151"/>
      <c r="P27" s="152"/>
      <c r="Q27" s="153" t="str">
        <f t="shared" si="2"/>
        <v/>
      </c>
      <c r="R27" s="153"/>
      <c r="S27" s="153"/>
      <c r="T27" s="153"/>
      <c r="U27" s="153"/>
      <c r="V27" s="153"/>
      <c r="W27" s="153"/>
      <c r="X27" s="150" t="str">
        <f t="shared" si="3"/>
        <v/>
      </c>
      <c r="Y27" s="152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47" t="str">
        <f t="shared" si="0"/>
        <v xml:space="preserve">Consultor/a especialista en agilització de projectes </v>
      </c>
      <c r="C28" s="147"/>
      <c r="D28" s="147"/>
      <c r="E28" s="102"/>
      <c r="F28" s="102"/>
      <c r="G28" s="102"/>
      <c r="H28" s="148"/>
      <c r="I28" s="149"/>
      <c r="J28" s="149"/>
      <c r="K28" s="149"/>
      <c r="L28" s="43" t="s">
        <v>54</v>
      </c>
      <c r="M28" s="150">
        <f t="shared" si="1"/>
        <v>0</v>
      </c>
      <c r="N28" s="151"/>
      <c r="O28" s="151"/>
      <c r="P28" s="152"/>
      <c r="Q28" s="153" t="str">
        <f t="shared" si="2"/>
        <v/>
      </c>
      <c r="R28" s="153"/>
      <c r="S28" s="153"/>
      <c r="T28" s="153"/>
      <c r="U28" s="153"/>
      <c r="V28" s="153"/>
      <c r="W28" s="153"/>
      <c r="X28" s="150" t="str">
        <f t="shared" si="3"/>
        <v/>
      </c>
      <c r="Y28" s="152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47" t="str">
        <f t="shared" si="0"/>
        <v xml:space="preserve">Consultor/a especialista en agilització de projectes </v>
      </c>
      <c r="C29" s="147"/>
      <c r="D29" s="147"/>
      <c r="E29" s="102"/>
      <c r="F29" s="102"/>
      <c r="G29" s="102"/>
      <c r="H29" s="148"/>
      <c r="I29" s="149"/>
      <c r="J29" s="149"/>
      <c r="K29" s="149"/>
      <c r="L29" s="43" t="s">
        <v>54</v>
      </c>
      <c r="M29" s="150">
        <f t="shared" si="1"/>
        <v>0</v>
      </c>
      <c r="N29" s="151"/>
      <c r="O29" s="151"/>
      <c r="P29" s="152"/>
      <c r="Q29" s="153" t="str">
        <f t="shared" si="2"/>
        <v/>
      </c>
      <c r="R29" s="153"/>
      <c r="S29" s="153"/>
      <c r="T29" s="153"/>
      <c r="U29" s="153"/>
      <c r="V29" s="153"/>
      <c r="W29" s="153"/>
      <c r="X29" s="150" t="str">
        <f t="shared" si="3"/>
        <v/>
      </c>
      <c r="Y29" s="152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47" t="str">
        <f t="shared" si="0"/>
        <v xml:space="preserve">Consultor/a especialista en agilització de projectes </v>
      </c>
      <c r="C30" s="147"/>
      <c r="D30" s="147"/>
      <c r="E30" s="102"/>
      <c r="F30" s="102"/>
      <c r="G30" s="102"/>
      <c r="H30" s="148"/>
      <c r="I30" s="149"/>
      <c r="J30" s="149"/>
      <c r="K30" s="149"/>
      <c r="L30" s="43" t="s">
        <v>54</v>
      </c>
      <c r="M30" s="150">
        <f t="shared" si="1"/>
        <v>0</v>
      </c>
      <c r="N30" s="151"/>
      <c r="O30" s="151"/>
      <c r="P30" s="152"/>
      <c r="Q30" s="153" t="str">
        <f t="shared" si="2"/>
        <v/>
      </c>
      <c r="R30" s="153"/>
      <c r="S30" s="153"/>
      <c r="T30" s="153"/>
      <c r="U30" s="153"/>
      <c r="V30" s="153"/>
      <c r="W30" s="153"/>
      <c r="X30" s="150" t="str">
        <f t="shared" si="3"/>
        <v/>
      </c>
      <c r="Y30" s="152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47" t="str">
        <f t="shared" si="0"/>
        <v xml:space="preserve">Consultor/a especialista en agilització de projectes </v>
      </c>
      <c r="C31" s="147"/>
      <c r="D31" s="147"/>
      <c r="E31" s="102"/>
      <c r="F31" s="102"/>
      <c r="G31" s="102"/>
      <c r="H31" s="148"/>
      <c r="I31" s="149"/>
      <c r="J31" s="149"/>
      <c r="K31" s="149"/>
      <c r="L31" s="43" t="s">
        <v>54</v>
      </c>
      <c r="M31" s="150">
        <f t="shared" si="1"/>
        <v>0</v>
      </c>
      <c r="N31" s="151"/>
      <c r="O31" s="151"/>
      <c r="P31" s="152"/>
      <c r="Q31" s="153" t="str">
        <f t="shared" si="2"/>
        <v/>
      </c>
      <c r="R31" s="153"/>
      <c r="S31" s="153"/>
      <c r="T31" s="153"/>
      <c r="U31" s="153"/>
      <c r="V31" s="153"/>
      <c r="W31" s="153"/>
      <c r="X31" s="150" t="str">
        <f t="shared" si="3"/>
        <v/>
      </c>
      <c r="Y31" s="152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47" t="str">
        <f t="shared" si="0"/>
        <v xml:space="preserve">Consultor/a especialista en agilització de projectes </v>
      </c>
      <c r="C32" s="147"/>
      <c r="D32" s="147"/>
      <c r="E32" s="102"/>
      <c r="F32" s="102"/>
      <c r="G32" s="102"/>
      <c r="H32" s="148"/>
      <c r="I32" s="149"/>
      <c r="J32" s="149"/>
      <c r="K32" s="149"/>
      <c r="L32" s="43" t="s">
        <v>54</v>
      </c>
      <c r="M32" s="150">
        <f t="shared" si="1"/>
        <v>0</v>
      </c>
      <c r="N32" s="151"/>
      <c r="O32" s="151"/>
      <c r="P32" s="152"/>
      <c r="Q32" s="153" t="str">
        <f t="shared" si="2"/>
        <v/>
      </c>
      <c r="R32" s="153"/>
      <c r="S32" s="153"/>
      <c r="T32" s="153"/>
      <c r="U32" s="153"/>
      <c r="V32" s="153"/>
      <c r="W32" s="153"/>
      <c r="X32" s="150" t="str">
        <f t="shared" si="3"/>
        <v/>
      </c>
      <c r="Y32" s="152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47" t="str">
        <f t="shared" si="0"/>
        <v xml:space="preserve">Consultor/a especialista en agilització de projectes </v>
      </c>
      <c r="C33" s="147"/>
      <c r="D33" s="147"/>
      <c r="E33" s="102"/>
      <c r="F33" s="102"/>
      <c r="G33" s="102"/>
      <c r="H33" s="148"/>
      <c r="I33" s="149"/>
      <c r="J33" s="149"/>
      <c r="K33" s="149"/>
      <c r="L33" s="43" t="s">
        <v>54</v>
      </c>
      <c r="M33" s="150">
        <f t="shared" si="1"/>
        <v>0</v>
      </c>
      <c r="N33" s="151"/>
      <c r="O33" s="151"/>
      <c r="P33" s="152"/>
      <c r="Q33" s="153" t="str">
        <f t="shared" si="2"/>
        <v/>
      </c>
      <c r="R33" s="153"/>
      <c r="S33" s="153"/>
      <c r="T33" s="153"/>
      <c r="U33" s="153"/>
      <c r="V33" s="153"/>
      <c r="W33" s="153"/>
      <c r="X33" s="150" t="str">
        <f t="shared" si="3"/>
        <v/>
      </c>
      <c r="Y33" s="152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47" t="str">
        <f t="shared" si="0"/>
        <v xml:space="preserve">Consultor/a especialista en agilització de projectes </v>
      </c>
      <c r="C34" s="147"/>
      <c r="D34" s="147"/>
      <c r="E34" s="102"/>
      <c r="F34" s="102"/>
      <c r="G34" s="102"/>
      <c r="H34" s="148"/>
      <c r="I34" s="149"/>
      <c r="J34" s="149"/>
      <c r="K34" s="149"/>
      <c r="L34" s="43" t="s">
        <v>54</v>
      </c>
      <c r="M34" s="150">
        <f t="shared" si="1"/>
        <v>0</v>
      </c>
      <c r="N34" s="151"/>
      <c r="O34" s="151"/>
      <c r="P34" s="152"/>
      <c r="Q34" s="153" t="str">
        <f t="shared" si="2"/>
        <v/>
      </c>
      <c r="R34" s="153"/>
      <c r="S34" s="153"/>
      <c r="T34" s="153"/>
      <c r="U34" s="153"/>
      <c r="V34" s="153"/>
      <c r="W34" s="153"/>
      <c r="X34" s="150" t="str">
        <f t="shared" si="3"/>
        <v/>
      </c>
      <c r="Y34" s="152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56" t="s">
        <v>16</v>
      </c>
      <c r="C38" s="157"/>
      <c r="D38" s="157"/>
      <c r="E38" s="164" t="s">
        <v>17</v>
      </c>
      <c r="F38" s="164"/>
      <c r="G38" s="164"/>
      <c r="H38" s="164"/>
      <c r="I38" s="164"/>
      <c r="J38" s="164"/>
      <c r="K38" s="164"/>
      <c r="L38" s="164"/>
      <c r="M38" s="164"/>
      <c r="N38" s="20" t="s">
        <v>19</v>
      </c>
      <c r="O38" s="20" t="s">
        <v>14</v>
      </c>
      <c r="P38" s="20" t="str">
        <f>M14</f>
        <v>Experiència en el rol de consultor especialista en agilització de projectes amb metodologies Scrum i Kanban.</v>
      </c>
      <c r="Q38" s="165" t="str">
        <f>Q14</f>
        <v/>
      </c>
      <c r="R38" s="165"/>
      <c r="S38" s="165"/>
      <c r="T38" s="165"/>
      <c r="U38" s="165"/>
      <c r="V38" s="165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66"/>
      <c r="C39" s="166"/>
      <c r="D39" s="166"/>
      <c r="E39" s="167"/>
      <c r="F39" s="168"/>
      <c r="G39" s="168"/>
      <c r="H39" s="168"/>
      <c r="I39" s="168"/>
      <c r="J39" s="168"/>
      <c r="K39" s="168"/>
      <c r="L39" s="168"/>
      <c r="M39" s="169"/>
      <c r="N39" s="108"/>
      <c r="O39" s="108"/>
      <c r="P39" s="43" t="s">
        <v>54</v>
      </c>
      <c r="Q39" s="166" t="s">
        <v>54</v>
      </c>
      <c r="R39" s="166"/>
      <c r="S39" s="166"/>
      <c r="T39" s="166"/>
      <c r="U39" s="166"/>
      <c r="V39" s="166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66"/>
      <c r="C40" s="166"/>
      <c r="D40" s="166"/>
      <c r="E40" s="167"/>
      <c r="F40" s="168"/>
      <c r="G40" s="168"/>
      <c r="H40" s="168"/>
      <c r="I40" s="168"/>
      <c r="J40" s="168"/>
      <c r="K40" s="168"/>
      <c r="L40" s="168"/>
      <c r="M40" s="169"/>
      <c r="N40" s="108"/>
      <c r="O40" s="108"/>
      <c r="P40" s="43" t="s">
        <v>54</v>
      </c>
      <c r="Q40" s="166" t="s">
        <v>54</v>
      </c>
      <c r="R40" s="166"/>
      <c r="S40" s="166"/>
      <c r="T40" s="166"/>
      <c r="U40" s="166"/>
      <c r="V40" s="166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66"/>
      <c r="C41" s="166"/>
      <c r="D41" s="166"/>
      <c r="E41" s="167"/>
      <c r="F41" s="168"/>
      <c r="G41" s="168"/>
      <c r="H41" s="168"/>
      <c r="I41" s="168"/>
      <c r="J41" s="168"/>
      <c r="K41" s="168"/>
      <c r="L41" s="168"/>
      <c r="M41" s="169"/>
      <c r="N41" s="108"/>
      <c r="O41" s="108"/>
      <c r="P41" s="43" t="s">
        <v>54</v>
      </c>
      <c r="Q41" s="166" t="s">
        <v>54</v>
      </c>
      <c r="R41" s="166"/>
      <c r="S41" s="166"/>
      <c r="T41" s="166"/>
      <c r="U41" s="166"/>
      <c r="V41" s="166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66"/>
      <c r="C42" s="166"/>
      <c r="D42" s="166"/>
      <c r="E42" s="167"/>
      <c r="F42" s="168"/>
      <c r="G42" s="168"/>
      <c r="H42" s="168"/>
      <c r="I42" s="168"/>
      <c r="J42" s="168"/>
      <c r="K42" s="168"/>
      <c r="L42" s="168"/>
      <c r="M42" s="169"/>
      <c r="N42" s="108"/>
      <c r="O42" s="108"/>
      <c r="P42" s="43" t="s">
        <v>54</v>
      </c>
      <c r="Q42" s="166" t="s">
        <v>54</v>
      </c>
      <c r="R42" s="166"/>
      <c r="S42" s="166"/>
      <c r="T42" s="166"/>
      <c r="U42" s="166"/>
      <c r="V42" s="166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66"/>
      <c r="C43" s="166"/>
      <c r="D43" s="166"/>
      <c r="E43" s="167"/>
      <c r="F43" s="168"/>
      <c r="G43" s="168"/>
      <c r="H43" s="168"/>
      <c r="I43" s="168"/>
      <c r="J43" s="168"/>
      <c r="K43" s="168"/>
      <c r="L43" s="168"/>
      <c r="M43" s="169"/>
      <c r="N43" s="108"/>
      <c r="O43" s="108"/>
      <c r="P43" s="43" t="s">
        <v>54</v>
      </c>
      <c r="Q43" s="166" t="s">
        <v>54</v>
      </c>
      <c r="R43" s="166"/>
      <c r="S43" s="166"/>
      <c r="T43" s="166"/>
      <c r="U43" s="166"/>
      <c r="V43" s="166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66"/>
      <c r="C44" s="166"/>
      <c r="D44" s="166"/>
      <c r="E44" s="167"/>
      <c r="F44" s="168"/>
      <c r="G44" s="168"/>
      <c r="H44" s="168"/>
      <c r="I44" s="168"/>
      <c r="J44" s="168"/>
      <c r="K44" s="168"/>
      <c r="L44" s="168"/>
      <c r="M44" s="169"/>
      <c r="N44" s="108"/>
      <c r="O44" s="108"/>
      <c r="P44" s="43" t="s">
        <v>54</v>
      </c>
      <c r="Q44" s="166" t="s">
        <v>54</v>
      </c>
      <c r="R44" s="166"/>
      <c r="S44" s="166"/>
      <c r="T44" s="166"/>
      <c r="U44" s="166"/>
      <c r="V44" s="166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66"/>
      <c r="C45" s="166"/>
      <c r="D45" s="166"/>
      <c r="E45" s="167"/>
      <c r="F45" s="168"/>
      <c r="G45" s="168"/>
      <c r="H45" s="168"/>
      <c r="I45" s="168"/>
      <c r="J45" s="168"/>
      <c r="K45" s="168"/>
      <c r="L45" s="168"/>
      <c r="M45" s="169"/>
      <c r="N45" s="108"/>
      <c r="O45" s="108"/>
      <c r="P45" s="43" t="s">
        <v>54</v>
      </c>
      <c r="Q45" s="166" t="s">
        <v>54</v>
      </c>
      <c r="R45" s="166"/>
      <c r="S45" s="166"/>
      <c r="T45" s="166"/>
      <c r="U45" s="166"/>
      <c r="V45" s="166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66"/>
      <c r="C46" s="166"/>
      <c r="D46" s="166"/>
      <c r="E46" s="167"/>
      <c r="F46" s="168"/>
      <c r="G46" s="168"/>
      <c r="H46" s="168"/>
      <c r="I46" s="168"/>
      <c r="J46" s="168"/>
      <c r="K46" s="168"/>
      <c r="L46" s="168"/>
      <c r="M46" s="169"/>
      <c r="N46" s="108"/>
      <c r="O46" s="108"/>
      <c r="P46" s="43" t="s">
        <v>54</v>
      </c>
      <c r="Q46" s="166" t="s">
        <v>54</v>
      </c>
      <c r="R46" s="166"/>
      <c r="S46" s="166"/>
      <c r="T46" s="166"/>
      <c r="U46" s="166"/>
      <c r="V46" s="166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66"/>
      <c r="C47" s="166"/>
      <c r="D47" s="166"/>
      <c r="E47" s="167"/>
      <c r="F47" s="168"/>
      <c r="G47" s="168"/>
      <c r="H47" s="168"/>
      <c r="I47" s="168"/>
      <c r="J47" s="168"/>
      <c r="K47" s="168"/>
      <c r="L47" s="168"/>
      <c r="M47" s="169"/>
      <c r="N47" s="108"/>
      <c r="O47" s="108"/>
      <c r="P47" s="43" t="s">
        <v>54</v>
      </c>
      <c r="Q47" s="166" t="s">
        <v>54</v>
      </c>
      <c r="R47" s="166"/>
      <c r="S47" s="166"/>
      <c r="T47" s="166"/>
      <c r="U47" s="166"/>
      <c r="V47" s="166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66"/>
      <c r="C48" s="166"/>
      <c r="D48" s="166"/>
      <c r="E48" s="167"/>
      <c r="F48" s="168"/>
      <c r="G48" s="168"/>
      <c r="H48" s="168"/>
      <c r="I48" s="168"/>
      <c r="J48" s="168"/>
      <c r="K48" s="168"/>
      <c r="L48" s="168"/>
      <c r="M48" s="169"/>
      <c r="N48" s="108"/>
      <c r="O48" s="108"/>
      <c r="P48" s="43" t="s">
        <v>54</v>
      </c>
      <c r="Q48" s="166" t="s">
        <v>54</v>
      </c>
      <c r="R48" s="166"/>
      <c r="S48" s="166"/>
      <c r="T48" s="166"/>
      <c r="U48" s="166"/>
      <c r="V48" s="166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66"/>
      <c r="C49" s="166"/>
      <c r="D49" s="166"/>
      <c r="E49" s="167"/>
      <c r="F49" s="168"/>
      <c r="G49" s="168"/>
      <c r="H49" s="168"/>
      <c r="I49" s="168"/>
      <c r="J49" s="168"/>
      <c r="K49" s="168"/>
      <c r="L49" s="168"/>
      <c r="M49" s="169"/>
      <c r="N49" s="108"/>
      <c r="O49" s="108"/>
      <c r="P49" s="43" t="s">
        <v>54</v>
      </c>
      <c r="Q49" s="166" t="s">
        <v>54</v>
      </c>
      <c r="R49" s="166"/>
      <c r="S49" s="166"/>
      <c r="T49" s="166"/>
      <c r="U49" s="166"/>
      <c r="V49" s="166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66"/>
      <c r="C50" s="166"/>
      <c r="D50" s="166"/>
      <c r="E50" s="167"/>
      <c r="F50" s="168"/>
      <c r="G50" s="168"/>
      <c r="H50" s="168"/>
      <c r="I50" s="168"/>
      <c r="J50" s="168"/>
      <c r="K50" s="168"/>
      <c r="L50" s="168"/>
      <c r="M50" s="169"/>
      <c r="N50" s="108"/>
      <c r="O50" s="108"/>
      <c r="P50" s="43" t="s">
        <v>54</v>
      </c>
      <c r="Q50" s="166" t="s">
        <v>54</v>
      </c>
      <c r="R50" s="166"/>
      <c r="S50" s="166"/>
      <c r="T50" s="166"/>
      <c r="U50" s="166"/>
      <c r="V50" s="166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66"/>
      <c r="C51" s="166"/>
      <c r="D51" s="166"/>
      <c r="E51" s="167"/>
      <c r="F51" s="168"/>
      <c r="G51" s="168"/>
      <c r="H51" s="168"/>
      <c r="I51" s="168"/>
      <c r="J51" s="168"/>
      <c r="K51" s="168"/>
      <c r="L51" s="168"/>
      <c r="M51" s="169"/>
      <c r="N51" s="108"/>
      <c r="O51" s="108"/>
      <c r="P51" s="43" t="s">
        <v>54</v>
      </c>
      <c r="Q51" s="166" t="s">
        <v>54</v>
      </c>
      <c r="R51" s="166"/>
      <c r="S51" s="166"/>
      <c r="T51" s="166"/>
      <c r="U51" s="166"/>
      <c r="V51" s="166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66"/>
      <c r="C52" s="166"/>
      <c r="D52" s="166"/>
      <c r="E52" s="167"/>
      <c r="F52" s="168"/>
      <c r="G52" s="168"/>
      <c r="H52" s="168"/>
      <c r="I52" s="168"/>
      <c r="J52" s="168"/>
      <c r="K52" s="168"/>
      <c r="L52" s="168"/>
      <c r="M52" s="169"/>
      <c r="N52" s="108"/>
      <c r="O52" s="108"/>
      <c r="P52" s="43" t="s">
        <v>54</v>
      </c>
      <c r="Q52" s="166" t="s">
        <v>54</v>
      </c>
      <c r="R52" s="166"/>
      <c r="S52" s="166"/>
      <c r="T52" s="166"/>
      <c r="U52" s="166"/>
      <c r="V52" s="166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66"/>
      <c r="C53" s="166"/>
      <c r="D53" s="166"/>
      <c r="E53" s="167"/>
      <c r="F53" s="168"/>
      <c r="G53" s="168"/>
      <c r="H53" s="168"/>
      <c r="I53" s="168"/>
      <c r="J53" s="168"/>
      <c r="K53" s="168"/>
      <c r="L53" s="168"/>
      <c r="M53" s="169"/>
      <c r="N53" s="108"/>
      <c r="O53" s="108"/>
      <c r="P53" s="43" t="s">
        <v>54</v>
      </c>
      <c r="Q53" s="166" t="s">
        <v>54</v>
      </c>
      <c r="R53" s="166"/>
      <c r="S53" s="166"/>
      <c r="T53" s="166"/>
      <c r="U53" s="166"/>
      <c r="V53" s="166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66"/>
      <c r="C54" s="166"/>
      <c r="D54" s="166"/>
      <c r="E54" s="167"/>
      <c r="F54" s="168"/>
      <c r="G54" s="168"/>
      <c r="H54" s="168"/>
      <c r="I54" s="168"/>
      <c r="J54" s="168"/>
      <c r="K54" s="168"/>
      <c r="L54" s="168"/>
      <c r="M54" s="169"/>
      <c r="N54" s="108"/>
      <c r="O54" s="108"/>
      <c r="P54" s="43" t="s">
        <v>54</v>
      </c>
      <c r="Q54" s="166" t="s">
        <v>54</v>
      </c>
      <c r="R54" s="166"/>
      <c r="S54" s="166"/>
      <c r="T54" s="166"/>
      <c r="U54" s="166"/>
      <c r="V54" s="166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66"/>
      <c r="C55" s="166"/>
      <c r="D55" s="166"/>
      <c r="E55" s="167"/>
      <c r="F55" s="168"/>
      <c r="G55" s="168"/>
      <c r="H55" s="168"/>
      <c r="I55" s="168"/>
      <c r="J55" s="168"/>
      <c r="K55" s="168"/>
      <c r="L55" s="168"/>
      <c r="M55" s="169"/>
      <c r="N55" s="108"/>
      <c r="O55" s="108"/>
      <c r="P55" s="43" t="s">
        <v>54</v>
      </c>
      <c r="Q55" s="166" t="s">
        <v>54</v>
      </c>
      <c r="R55" s="166"/>
      <c r="S55" s="166"/>
      <c r="T55" s="166"/>
      <c r="U55" s="166"/>
      <c r="V55" s="166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66"/>
      <c r="C56" s="166"/>
      <c r="D56" s="166"/>
      <c r="E56" s="167"/>
      <c r="F56" s="168"/>
      <c r="G56" s="168"/>
      <c r="H56" s="168"/>
      <c r="I56" s="168"/>
      <c r="J56" s="168"/>
      <c r="K56" s="168"/>
      <c r="L56" s="168"/>
      <c r="M56" s="169"/>
      <c r="N56" s="108"/>
      <c r="O56" s="108"/>
      <c r="P56" s="43" t="s">
        <v>54</v>
      </c>
      <c r="Q56" s="166" t="s">
        <v>54</v>
      </c>
      <c r="R56" s="166"/>
      <c r="S56" s="166"/>
      <c r="T56" s="166"/>
      <c r="U56" s="166"/>
      <c r="V56" s="166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66"/>
      <c r="C57" s="166"/>
      <c r="D57" s="166"/>
      <c r="E57" s="167"/>
      <c r="F57" s="168"/>
      <c r="G57" s="168"/>
      <c r="H57" s="168"/>
      <c r="I57" s="168"/>
      <c r="J57" s="168"/>
      <c r="K57" s="168"/>
      <c r="L57" s="168"/>
      <c r="M57" s="169"/>
      <c r="N57" s="108"/>
      <c r="O57" s="108"/>
      <c r="P57" s="43" t="s">
        <v>54</v>
      </c>
      <c r="Q57" s="166" t="s">
        <v>54</v>
      </c>
      <c r="R57" s="166"/>
      <c r="S57" s="166"/>
      <c r="T57" s="166"/>
      <c r="U57" s="166"/>
      <c r="V57" s="166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66"/>
      <c r="C58" s="166"/>
      <c r="D58" s="166"/>
      <c r="E58" s="167"/>
      <c r="F58" s="168"/>
      <c r="G58" s="168"/>
      <c r="H58" s="168"/>
      <c r="I58" s="168"/>
      <c r="J58" s="168"/>
      <c r="K58" s="168"/>
      <c r="L58" s="168"/>
      <c r="M58" s="169"/>
      <c r="N58" s="108"/>
      <c r="O58" s="108"/>
      <c r="P58" s="43" t="s">
        <v>54</v>
      </c>
      <c r="Q58" s="166" t="s">
        <v>54</v>
      </c>
      <c r="R58" s="166"/>
      <c r="S58" s="166"/>
      <c r="T58" s="166"/>
      <c r="U58" s="166"/>
      <c r="V58" s="166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66"/>
      <c r="C59" s="166"/>
      <c r="D59" s="166"/>
      <c r="E59" s="167"/>
      <c r="F59" s="168"/>
      <c r="G59" s="168"/>
      <c r="H59" s="168"/>
      <c r="I59" s="168"/>
      <c r="J59" s="168"/>
      <c r="K59" s="168"/>
      <c r="L59" s="168"/>
      <c r="M59" s="169"/>
      <c r="N59" s="108"/>
      <c r="O59" s="108"/>
      <c r="P59" s="43" t="s">
        <v>54</v>
      </c>
      <c r="Q59" s="166" t="s">
        <v>54</v>
      </c>
      <c r="R59" s="166"/>
      <c r="S59" s="166"/>
      <c r="T59" s="166"/>
      <c r="U59" s="166"/>
      <c r="V59" s="166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66"/>
      <c r="C60" s="166"/>
      <c r="D60" s="166"/>
      <c r="E60" s="167"/>
      <c r="F60" s="168"/>
      <c r="G60" s="168"/>
      <c r="H60" s="168"/>
      <c r="I60" s="168"/>
      <c r="J60" s="168"/>
      <c r="K60" s="168"/>
      <c r="L60" s="168"/>
      <c r="M60" s="169"/>
      <c r="N60" s="108"/>
      <c r="O60" s="108"/>
      <c r="P60" s="43" t="s">
        <v>54</v>
      </c>
      <c r="Q60" s="166" t="s">
        <v>54</v>
      </c>
      <c r="R60" s="166"/>
      <c r="S60" s="166"/>
      <c r="T60" s="166"/>
      <c r="U60" s="166"/>
      <c r="V60" s="166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66"/>
      <c r="C61" s="166"/>
      <c r="D61" s="166"/>
      <c r="E61" s="167"/>
      <c r="F61" s="168"/>
      <c r="G61" s="168"/>
      <c r="H61" s="168"/>
      <c r="I61" s="168"/>
      <c r="J61" s="168"/>
      <c r="K61" s="168"/>
      <c r="L61" s="168"/>
      <c r="M61" s="169"/>
      <c r="N61" s="108"/>
      <c r="O61" s="108"/>
      <c r="P61" s="43" t="s">
        <v>54</v>
      </c>
      <c r="Q61" s="166" t="s">
        <v>54</v>
      </c>
      <c r="R61" s="166"/>
      <c r="S61" s="166"/>
      <c r="T61" s="166"/>
      <c r="U61" s="166"/>
      <c r="V61" s="166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66"/>
      <c r="C62" s="166"/>
      <c r="D62" s="166"/>
      <c r="E62" s="167"/>
      <c r="F62" s="168"/>
      <c r="G62" s="168"/>
      <c r="H62" s="168"/>
      <c r="I62" s="168"/>
      <c r="J62" s="168"/>
      <c r="K62" s="168"/>
      <c r="L62" s="168"/>
      <c r="M62" s="169"/>
      <c r="N62" s="108"/>
      <c r="O62" s="108"/>
      <c r="P62" s="43" t="s">
        <v>54</v>
      </c>
      <c r="Q62" s="166" t="s">
        <v>54</v>
      </c>
      <c r="R62" s="166"/>
      <c r="S62" s="166"/>
      <c r="T62" s="166"/>
      <c r="U62" s="166"/>
      <c r="V62" s="166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66"/>
      <c r="C63" s="166"/>
      <c r="D63" s="166"/>
      <c r="E63" s="167"/>
      <c r="F63" s="168"/>
      <c r="G63" s="168"/>
      <c r="H63" s="168"/>
      <c r="I63" s="168"/>
      <c r="J63" s="168"/>
      <c r="K63" s="168"/>
      <c r="L63" s="168"/>
      <c r="M63" s="169"/>
      <c r="N63" s="108"/>
      <c r="O63" s="108"/>
      <c r="P63" s="43" t="s">
        <v>54</v>
      </c>
      <c r="Q63" s="166" t="s">
        <v>54</v>
      </c>
      <c r="R63" s="166"/>
      <c r="S63" s="166"/>
      <c r="T63" s="166"/>
      <c r="U63" s="166"/>
      <c r="V63" s="166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66"/>
      <c r="C64" s="166"/>
      <c r="D64" s="166"/>
      <c r="E64" s="167"/>
      <c r="F64" s="168"/>
      <c r="G64" s="168"/>
      <c r="H64" s="168"/>
      <c r="I64" s="168"/>
      <c r="J64" s="168"/>
      <c r="K64" s="168"/>
      <c r="L64" s="168"/>
      <c r="M64" s="169"/>
      <c r="N64" s="108"/>
      <c r="O64" s="108"/>
      <c r="P64" s="43" t="s">
        <v>54</v>
      </c>
      <c r="Q64" s="166" t="s">
        <v>54</v>
      </c>
      <c r="R64" s="166"/>
      <c r="S64" s="166"/>
      <c r="T64" s="166"/>
      <c r="U64" s="166"/>
      <c r="V64" s="166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66"/>
      <c r="C65" s="166"/>
      <c r="D65" s="166"/>
      <c r="E65" s="167"/>
      <c r="F65" s="168"/>
      <c r="G65" s="168"/>
      <c r="H65" s="168"/>
      <c r="I65" s="168"/>
      <c r="J65" s="168"/>
      <c r="K65" s="168"/>
      <c r="L65" s="168"/>
      <c r="M65" s="169"/>
      <c r="N65" s="108"/>
      <c r="O65" s="108"/>
      <c r="P65" s="43" t="s">
        <v>54</v>
      </c>
      <c r="Q65" s="166" t="s">
        <v>54</v>
      </c>
      <c r="R65" s="166"/>
      <c r="S65" s="166"/>
      <c r="T65" s="166"/>
      <c r="U65" s="166"/>
      <c r="V65" s="166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66"/>
      <c r="C66" s="166"/>
      <c r="D66" s="166"/>
      <c r="E66" s="167"/>
      <c r="F66" s="168"/>
      <c r="G66" s="168"/>
      <c r="H66" s="168"/>
      <c r="I66" s="168"/>
      <c r="J66" s="168"/>
      <c r="K66" s="168"/>
      <c r="L66" s="168"/>
      <c r="M66" s="169"/>
      <c r="N66" s="108"/>
      <c r="O66" s="108"/>
      <c r="P66" s="43" t="s">
        <v>54</v>
      </c>
      <c r="Q66" s="166" t="s">
        <v>54</v>
      </c>
      <c r="R66" s="166"/>
      <c r="S66" s="166"/>
      <c r="T66" s="166"/>
      <c r="U66" s="166"/>
      <c r="V66" s="166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66"/>
      <c r="C67" s="166"/>
      <c r="D67" s="166"/>
      <c r="E67" s="167"/>
      <c r="F67" s="168"/>
      <c r="G67" s="168"/>
      <c r="H67" s="168"/>
      <c r="I67" s="168"/>
      <c r="J67" s="168"/>
      <c r="K67" s="168"/>
      <c r="L67" s="168"/>
      <c r="M67" s="169"/>
      <c r="N67" s="108"/>
      <c r="O67" s="108"/>
      <c r="P67" s="43" t="s">
        <v>54</v>
      </c>
      <c r="Q67" s="166" t="s">
        <v>54</v>
      </c>
      <c r="R67" s="166"/>
      <c r="S67" s="166"/>
      <c r="T67" s="166"/>
      <c r="U67" s="166"/>
      <c r="V67" s="166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66"/>
      <c r="C68" s="166"/>
      <c r="D68" s="166"/>
      <c r="E68" s="167"/>
      <c r="F68" s="168"/>
      <c r="G68" s="168"/>
      <c r="H68" s="168"/>
      <c r="I68" s="168"/>
      <c r="J68" s="168"/>
      <c r="K68" s="168"/>
      <c r="L68" s="168"/>
      <c r="M68" s="169"/>
      <c r="N68" s="108"/>
      <c r="O68" s="108"/>
      <c r="P68" s="43" t="s">
        <v>54</v>
      </c>
      <c r="Q68" s="166" t="s">
        <v>54</v>
      </c>
      <c r="R68" s="166"/>
      <c r="S68" s="166"/>
      <c r="T68" s="166"/>
      <c r="U68" s="166"/>
      <c r="V68" s="166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66"/>
      <c r="C69" s="166"/>
      <c r="D69" s="166"/>
      <c r="E69" s="167"/>
      <c r="F69" s="168"/>
      <c r="G69" s="168"/>
      <c r="H69" s="168"/>
      <c r="I69" s="168"/>
      <c r="J69" s="168"/>
      <c r="K69" s="168"/>
      <c r="L69" s="168"/>
      <c r="M69" s="169"/>
      <c r="N69" s="108"/>
      <c r="O69" s="108"/>
      <c r="P69" s="43" t="s">
        <v>54</v>
      </c>
      <c r="Q69" s="166" t="s">
        <v>54</v>
      </c>
      <c r="R69" s="166"/>
      <c r="S69" s="166"/>
      <c r="T69" s="166"/>
      <c r="U69" s="166"/>
      <c r="V69" s="166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66"/>
      <c r="C70" s="166"/>
      <c r="D70" s="166"/>
      <c r="E70" s="167"/>
      <c r="F70" s="168"/>
      <c r="G70" s="168"/>
      <c r="H70" s="168"/>
      <c r="I70" s="168"/>
      <c r="J70" s="168"/>
      <c r="K70" s="168"/>
      <c r="L70" s="168"/>
      <c r="M70" s="169"/>
      <c r="N70" s="108"/>
      <c r="O70" s="108"/>
      <c r="P70" s="43" t="s">
        <v>54</v>
      </c>
      <c r="Q70" s="166" t="s">
        <v>54</v>
      </c>
      <c r="R70" s="166"/>
      <c r="S70" s="166"/>
      <c r="T70" s="166"/>
      <c r="U70" s="166"/>
      <c r="V70" s="166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66"/>
      <c r="C71" s="166"/>
      <c r="D71" s="166"/>
      <c r="E71" s="167"/>
      <c r="F71" s="168"/>
      <c r="G71" s="168"/>
      <c r="H71" s="168"/>
      <c r="I71" s="168"/>
      <c r="J71" s="168"/>
      <c r="K71" s="168"/>
      <c r="L71" s="168"/>
      <c r="M71" s="169"/>
      <c r="N71" s="108"/>
      <c r="O71" s="108"/>
      <c r="P71" s="43" t="s">
        <v>54</v>
      </c>
      <c r="Q71" s="166" t="s">
        <v>54</v>
      </c>
      <c r="R71" s="166"/>
      <c r="S71" s="166"/>
      <c r="T71" s="166"/>
      <c r="U71" s="166"/>
      <c r="V71" s="166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66"/>
      <c r="C72" s="166"/>
      <c r="D72" s="166"/>
      <c r="E72" s="167"/>
      <c r="F72" s="168"/>
      <c r="G72" s="168"/>
      <c r="H72" s="168"/>
      <c r="I72" s="168"/>
      <c r="J72" s="168"/>
      <c r="K72" s="168"/>
      <c r="L72" s="168"/>
      <c r="M72" s="169"/>
      <c r="N72" s="108"/>
      <c r="O72" s="108"/>
      <c r="P72" s="43" t="s">
        <v>54</v>
      </c>
      <c r="Q72" s="166" t="s">
        <v>54</v>
      </c>
      <c r="R72" s="166"/>
      <c r="S72" s="166"/>
      <c r="T72" s="166"/>
      <c r="U72" s="166"/>
      <c r="V72" s="166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66"/>
      <c r="C73" s="166"/>
      <c r="D73" s="166"/>
      <c r="E73" s="167"/>
      <c r="F73" s="168"/>
      <c r="G73" s="168"/>
      <c r="H73" s="168"/>
      <c r="I73" s="168"/>
      <c r="J73" s="168"/>
      <c r="K73" s="168"/>
      <c r="L73" s="168"/>
      <c r="M73" s="169"/>
      <c r="N73" s="108"/>
      <c r="O73" s="108"/>
      <c r="P73" s="43" t="s">
        <v>54</v>
      </c>
      <c r="Q73" s="166" t="s">
        <v>54</v>
      </c>
      <c r="R73" s="166"/>
      <c r="S73" s="166"/>
      <c r="T73" s="166"/>
      <c r="U73" s="166"/>
      <c r="V73" s="166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66"/>
      <c r="C74" s="166"/>
      <c r="D74" s="166"/>
      <c r="E74" s="167"/>
      <c r="F74" s="168"/>
      <c r="G74" s="168"/>
      <c r="H74" s="168"/>
      <c r="I74" s="168"/>
      <c r="J74" s="168"/>
      <c r="K74" s="168"/>
      <c r="L74" s="168"/>
      <c r="M74" s="169"/>
      <c r="N74" s="108"/>
      <c r="O74" s="108"/>
      <c r="P74" s="43" t="s">
        <v>54</v>
      </c>
      <c r="Q74" s="166" t="s">
        <v>54</v>
      </c>
      <c r="R74" s="166"/>
      <c r="S74" s="166"/>
      <c r="T74" s="166"/>
      <c r="U74" s="166"/>
      <c r="V74" s="166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66"/>
      <c r="C75" s="166"/>
      <c r="D75" s="166"/>
      <c r="E75" s="167"/>
      <c r="F75" s="168"/>
      <c r="G75" s="168"/>
      <c r="H75" s="168"/>
      <c r="I75" s="168"/>
      <c r="J75" s="168"/>
      <c r="K75" s="168"/>
      <c r="L75" s="168"/>
      <c r="M75" s="169"/>
      <c r="N75" s="108"/>
      <c r="O75" s="108"/>
      <c r="P75" s="43" t="s">
        <v>54</v>
      </c>
      <c r="Q75" s="166" t="s">
        <v>54</v>
      </c>
      <c r="R75" s="166"/>
      <c r="S75" s="166"/>
      <c r="T75" s="166"/>
      <c r="U75" s="166"/>
      <c r="V75" s="166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66"/>
      <c r="C76" s="166"/>
      <c r="D76" s="166"/>
      <c r="E76" s="167"/>
      <c r="F76" s="168"/>
      <c r="G76" s="168"/>
      <c r="H76" s="168"/>
      <c r="I76" s="168"/>
      <c r="J76" s="168"/>
      <c r="K76" s="168"/>
      <c r="L76" s="168"/>
      <c r="M76" s="169"/>
      <c r="N76" s="108"/>
      <c r="O76" s="108"/>
      <c r="P76" s="43" t="s">
        <v>54</v>
      </c>
      <c r="Q76" s="166" t="s">
        <v>54</v>
      </c>
      <c r="R76" s="166"/>
      <c r="S76" s="166"/>
      <c r="T76" s="166"/>
      <c r="U76" s="166"/>
      <c r="V76" s="166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66"/>
      <c r="C77" s="166"/>
      <c r="D77" s="166"/>
      <c r="E77" s="167"/>
      <c r="F77" s="168"/>
      <c r="G77" s="168"/>
      <c r="H77" s="168"/>
      <c r="I77" s="168"/>
      <c r="J77" s="168"/>
      <c r="K77" s="168"/>
      <c r="L77" s="168"/>
      <c r="M77" s="169"/>
      <c r="N77" s="108"/>
      <c r="O77" s="108"/>
      <c r="P77" s="43" t="s">
        <v>54</v>
      </c>
      <c r="Q77" s="166" t="s">
        <v>54</v>
      </c>
      <c r="R77" s="166"/>
      <c r="S77" s="166"/>
      <c r="T77" s="166"/>
      <c r="U77" s="166"/>
      <c r="V77" s="166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112"/>
      <c r="O78" s="112"/>
      <c r="P78" s="43" t="s">
        <v>54</v>
      </c>
      <c r="Q78" s="166" t="s">
        <v>54</v>
      </c>
      <c r="R78" s="166"/>
      <c r="S78" s="166"/>
      <c r="T78" s="166"/>
      <c r="U78" s="166"/>
      <c r="V78" s="166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112"/>
      <c r="O79" s="112"/>
      <c r="P79" s="43" t="s">
        <v>54</v>
      </c>
      <c r="Q79" s="166" t="s">
        <v>54</v>
      </c>
      <c r="R79" s="166"/>
      <c r="S79" s="166"/>
      <c r="T79" s="166"/>
      <c r="U79" s="166"/>
      <c r="V79" s="166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112"/>
      <c r="O80" s="112"/>
      <c r="P80" s="43" t="s">
        <v>54</v>
      </c>
      <c r="Q80" s="166" t="s">
        <v>54</v>
      </c>
      <c r="R80" s="166"/>
      <c r="S80" s="166"/>
      <c r="T80" s="166"/>
      <c r="U80" s="166"/>
      <c r="V80" s="166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112"/>
      <c r="O81" s="112"/>
      <c r="P81" s="43" t="s">
        <v>54</v>
      </c>
      <c r="Q81" s="166" t="s">
        <v>54</v>
      </c>
      <c r="R81" s="166"/>
      <c r="S81" s="166"/>
      <c r="T81" s="166"/>
      <c r="U81" s="166"/>
      <c r="V81" s="166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112"/>
      <c r="O82" s="112"/>
      <c r="P82" s="43" t="s">
        <v>54</v>
      </c>
      <c r="Q82" s="166" t="s">
        <v>54</v>
      </c>
      <c r="R82" s="166"/>
      <c r="S82" s="166"/>
      <c r="T82" s="166"/>
      <c r="U82" s="166"/>
      <c r="V82" s="166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112"/>
      <c r="O83" s="112"/>
      <c r="P83" s="43" t="s">
        <v>54</v>
      </c>
      <c r="Q83" s="166" t="s">
        <v>54</v>
      </c>
      <c r="R83" s="166"/>
      <c r="S83" s="166"/>
      <c r="T83" s="166"/>
      <c r="U83" s="166"/>
      <c r="V83" s="166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0"/>
      <c r="C84" s="170"/>
      <c r="D84" s="170"/>
      <c r="E84" s="171"/>
      <c r="F84" s="172"/>
      <c r="G84" s="172"/>
      <c r="H84" s="172"/>
      <c r="I84" s="172"/>
      <c r="J84" s="172"/>
      <c r="K84" s="172"/>
      <c r="L84" s="172"/>
      <c r="M84" s="173"/>
      <c r="N84" s="112"/>
      <c r="O84" s="112"/>
      <c r="P84" s="43" t="s">
        <v>54</v>
      </c>
      <c r="Q84" s="166" t="s">
        <v>54</v>
      </c>
      <c r="R84" s="166"/>
      <c r="S84" s="166"/>
      <c r="T84" s="166"/>
      <c r="U84" s="166"/>
      <c r="V84" s="166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112"/>
      <c r="O85" s="112"/>
      <c r="P85" s="43" t="s">
        <v>54</v>
      </c>
      <c r="Q85" s="166" t="s">
        <v>54</v>
      </c>
      <c r="R85" s="166"/>
      <c r="S85" s="166"/>
      <c r="T85" s="166"/>
      <c r="U85" s="166"/>
      <c r="V85" s="166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0"/>
      <c r="C86" s="170"/>
      <c r="D86" s="170"/>
      <c r="E86" s="171"/>
      <c r="F86" s="172"/>
      <c r="G86" s="172"/>
      <c r="H86" s="172"/>
      <c r="I86" s="172"/>
      <c r="J86" s="172"/>
      <c r="K86" s="172"/>
      <c r="L86" s="172"/>
      <c r="M86" s="173"/>
      <c r="N86" s="112"/>
      <c r="O86" s="112"/>
      <c r="P86" s="43" t="s">
        <v>54</v>
      </c>
      <c r="Q86" s="166" t="s">
        <v>54</v>
      </c>
      <c r="R86" s="166"/>
      <c r="S86" s="166"/>
      <c r="T86" s="166"/>
      <c r="U86" s="166"/>
      <c r="V86" s="166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112"/>
      <c r="O87" s="112"/>
      <c r="P87" s="43" t="s">
        <v>54</v>
      </c>
      <c r="Q87" s="166" t="s">
        <v>54</v>
      </c>
      <c r="R87" s="166"/>
      <c r="S87" s="166"/>
      <c r="T87" s="166"/>
      <c r="U87" s="166"/>
      <c r="V87" s="166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0"/>
      <c r="C88" s="170"/>
      <c r="D88" s="170"/>
      <c r="E88" s="171"/>
      <c r="F88" s="172"/>
      <c r="G88" s="172"/>
      <c r="H88" s="172"/>
      <c r="I88" s="172"/>
      <c r="J88" s="172"/>
      <c r="K88" s="172"/>
      <c r="L88" s="172"/>
      <c r="M88" s="173"/>
      <c r="N88" s="112"/>
      <c r="O88" s="112"/>
      <c r="P88" s="43" t="s">
        <v>54</v>
      </c>
      <c r="Q88" s="166" t="s">
        <v>54</v>
      </c>
      <c r="R88" s="166"/>
      <c r="S88" s="166"/>
      <c r="T88" s="166"/>
      <c r="U88" s="166"/>
      <c r="V88" s="166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112"/>
      <c r="O89" s="112"/>
      <c r="P89" s="43" t="s">
        <v>54</v>
      </c>
      <c r="Q89" s="166" t="s">
        <v>54</v>
      </c>
      <c r="R89" s="166"/>
      <c r="S89" s="166"/>
      <c r="T89" s="166"/>
      <c r="U89" s="166"/>
      <c r="V89" s="166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0"/>
      <c r="C90" s="170"/>
      <c r="D90" s="170"/>
      <c r="E90" s="171"/>
      <c r="F90" s="172"/>
      <c r="G90" s="172"/>
      <c r="H90" s="172"/>
      <c r="I90" s="172"/>
      <c r="J90" s="172"/>
      <c r="K90" s="172"/>
      <c r="L90" s="172"/>
      <c r="M90" s="173"/>
      <c r="N90" s="112"/>
      <c r="O90" s="112"/>
      <c r="P90" s="43" t="s">
        <v>54</v>
      </c>
      <c r="Q90" s="166" t="s">
        <v>54</v>
      </c>
      <c r="R90" s="166"/>
      <c r="S90" s="166"/>
      <c r="T90" s="166"/>
      <c r="U90" s="166"/>
      <c r="V90" s="166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112"/>
      <c r="O91" s="112"/>
      <c r="P91" s="43" t="s">
        <v>54</v>
      </c>
      <c r="Q91" s="166" t="s">
        <v>54</v>
      </c>
      <c r="R91" s="166"/>
      <c r="S91" s="166"/>
      <c r="T91" s="166"/>
      <c r="U91" s="166"/>
      <c r="V91" s="166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0"/>
      <c r="C92" s="170"/>
      <c r="D92" s="170"/>
      <c r="E92" s="171"/>
      <c r="F92" s="172"/>
      <c r="G92" s="172"/>
      <c r="H92" s="172"/>
      <c r="I92" s="172"/>
      <c r="J92" s="172"/>
      <c r="K92" s="172"/>
      <c r="L92" s="172"/>
      <c r="M92" s="173"/>
      <c r="N92" s="112"/>
      <c r="O92" s="112"/>
      <c r="P92" s="43" t="s">
        <v>54</v>
      </c>
      <c r="Q92" s="166" t="s">
        <v>54</v>
      </c>
      <c r="R92" s="166"/>
      <c r="S92" s="166"/>
      <c r="T92" s="166"/>
      <c r="U92" s="166"/>
      <c r="V92" s="166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0"/>
      <c r="C93" s="170"/>
      <c r="D93" s="170"/>
      <c r="E93" s="171"/>
      <c r="F93" s="172"/>
      <c r="G93" s="172"/>
      <c r="H93" s="172"/>
      <c r="I93" s="172"/>
      <c r="J93" s="172"/>
      <c r="K93" s="172"/>
      <c r="L93" s="172"/>
      <c r="M93" s="173"/>
      <c r="N93" s="112"/>
      <c r="O93" s="112"/>
      <c r="P93" s="43" t="s">
        <v>54</v>
      </c>
      <c r="Q93" s="166" t="s">
        <v>54</v>
      </c>
      <c r="R93" s="166"/>
      <c r="S93" s="166"/>
      <c r="T93" s="166"/>
      <c r="U93" s="166"/>
      <c r="V93" s="166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08"/>
      <c r="O94" s="108"/>
      <c r="P94" s="43" t="s">
        <v>54</v>
      </c>
      <c r="Q94" s="166" t="s">
        <v>54</v>
      </c>
      <c r="R94" s="166"/>
      <c r="S94" s="166"/>
      <c r="T94" s="166"/>
      <c r="U94" s="166"/>
      <c r="V94" s="166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0"/>
      <c r="C95" s="170"/>
      <c r="D95" s="170"/>
      <c r="E95" s="171"/>
      <c r="F95" s="172"/>
      <c r="G95" s="172"/>
      <c r="H95" s="172"/>
      <c r="I95" s="172"/>
      <c r="J95" s="172"/>
      <c r="K95" s="172"/>
      <c r="L95" s="172"/>
      <c r="M95" s="173"/>
      <c r="N95" s="112"/>
      <c r="O95" s="112"/>
      <c r="P95" s="43" t="s">
        <v>54</v>
      </c>
      <c r="Q95" s="166" t="s">
        <v>54</v>
      </c>
      <c r="R95" s="166"/>
      <c r="S95" s="166"/>
      <c r="T95" s="166"/>
      <c r="U95" s="166"/>
      <c r="V95" s="166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08"/>
      <c r="O96" s="108"/>
      <c r="P96" s="43" t="s">
        <v>54</v>
      </c>
      <c r="Q96" s="166" t="s">
        <v>54</v>
      </c>
      <c r="R96" s="166"/>
      <c r="S96" s="166"/>
      <c r="T96" s="166"/>
      <c r="U96" s="166"/>
      <c r="V96" s="166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0"/>
      <c r="C97" s="170"/>
      <c r="D97" s="170"/>
      <c r="E97" s="171"/>
      <c r="F97" s="172"/>
      <c r="G97" s="172"/>
      <c r="H97" s="172"/>
      <c r="I97" s="172"/>
      <c r="J97" s="172"/>
      <c r="K97" s="172"/>
      <c r="L97" s="172"/>
      <c r="M97" s="173"/>
      <c r="N97" s="112"/>
      <c r="O97" s="112"/>
      <c r="P97" s="43" t="s">
        <v>54</v>
      </c>
      <c r="Q97" s="166" t="s">
        <v>54</v>
      </c>
      <c r="R97" s="166"/>
      <c r="S97" s="166"/>
      <c r="T97" s="166"/>
      <c r="U97" s="166"/>
      <c r="V97" s="166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08"/>
      <c r="O98" s="108"/>
      <c r="P98" s="43" t="s">
        <v>54</v>
      </c>
      <c r="Q98" s="166" t="s">
        <v>54</v>
      </c>
      <c r="R98" s="166"/>
      <c r="S98" s="166"/>
      <c r="T98" s="166"/>
      <c r="U98" s="166"/>
      <c r="V98" s="166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0"/>
      <c r="C99" s="170"/>
      <c r="D99" s="170"/>
      <c r="E99" s="171"/>
      <c r="F99" s="172"/>
      <c r="G99" s="172"/>
      <c r="H99" s="172"/>
      <c r="I99" s="172"/>
      <c r="J99" s="172"/>
      <c r="K99" s="172"/>
      <c r="L99" s="172"/>
      <c r="M99" s="173"/>
      <c r="N99" s="112"/>
      <c r="O99" s="112"/>
      <c r="P99" s="43" t="s">
        <v>54</v>
      </c>
      <c r="Q99" s="166" t="s">
        <v>54</v>
      </c>
      <c r="R99" s="166"/>
      <c r="S99" s="166"/>
      <c r="T99" s="166"/>
      <c r="U99" s="166"/>
      <c r="V99" s="166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08"/>
      <c r="O100" s="108"/>
      <c r="P100" s="43" t="s">
        <v>54</v>
      </c>
      <c r="Q100" s="166" t="s">
        <v>54</v>
      </c>
      <c r="R100" s="166"/>
      <c r="S100" s="166"/>
      <c r="T100" s="166"/>
      <c r="U100" s="166"/>
      <c r="V100" s="166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0"/>
      <c r="C101" s="170"/>
      <c r="D101" s="170"/>
      <c r="E101" s="171"/>
      <c r="F101" s="172"/>
      <c r="G101" s="172"/>
      <c r="H101" s="172"/>
      <c r="I101" s="172"/>
      <c r="J101" s="172"/>
      <c r="K101" s="172"/>
      <c r="L101" s="172"/>
      <c r="M101" s="173"/>
      <c r="N101" s="112"/>
      <c r="O101" s="112"/>
      <c r="P101" s="43" t="s">
        <v>54</v>
      </c>
      <c r="Q101" s="166" t="s">
        <v>54</v>
      </c>
      <c r="R101" s="166"/>
      <c r="S101" s="166"/>
      <c r="T101" s="166"/>
      <c r="U101" s="166"/>
      <c r="V101" s="166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08"/>
      <c r="O102" s="108"/>
      <c r="P102" s="43" t="s">
        <v>54</v>
      </c>
      <c r="Q102" s="166" t="s">
        <v>54</v>
      </c>
      <c r="R102" s="166"/>
      <c r="S102" s="166"/>
      <c r="T102" s="166"/>
      <c r="U102" s="166"/>
      <c r="V102" s="166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08"/>
      <c r="O103" s="108"/>
      <c r="P103" s="43" t="s">
        <v>54</v>
      </c>
      <c r="Q103" s="166" t="s">
        <v>54</v>
      </c>
      <c r="R103" s="166"/>
      <c r="S103" s="166"/>
      <c r="T103" s="166"/>
      <c r="U103" s="166"/>
      <c r="V103" s="166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19"/>
      <c r="O104" s="119"/>
      <c r="P104" s="174"/>
      <c r="Q104" s="174"/>
      <c r="R104" s="174"/>
      <c r="S104" s="174"/>
      <c r="T104" s="174"/>
      <c r="U104" s="174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19"/>
      <c r="O105" s="119"/>
      <c r="P105" s="174"/>
      <c r="Q105" s="174"/>
      <c r="R105" s="174"/>
      <c r="S105" s="174"/>
      <c r="T105" s="174"/>
      <c r="U105" s="174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19"/>
      <c r="O106" s="119"/>
      <c r="P106" s="174"/>
      <c r="Q106" s="174"/>
      <c r="R106" s="174"/>
      <c r="S106" s="174"/>
      <c r="T106" s="174"/>
      <c r="U106" s="174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19"/>
      <c r="O107" s="119"/>
      <c r="P107" s="174"/>
      <c r="Q107" s="174"/>
      <c r="R107" s="174"/>
      <c r="S107" s="174"/>
      <c r="T107" s="174"/>
      <c r="U107" s="174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19"/>
      <c r="O108" s="119"/>
      <c r="P108" s="174"/>
      <c r="Q108" s="174"/>
      <c r="R108" s="174"/>
      <c r="S108" s="174"/>
      <c r="T108" s="174"/>
      <c r="U108" s="174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19"/>
      <c r="O109" s="119"/>
      <c r="P109" s="174"/>
      <c r="Q109" s="174"/>
      <c r="R109" s="174"/>
      <c r="S109" s="174"/>
      <c r="T109" s="174"/>
      <c r="U109" s="174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19"/>
      <c r="O110" s="119"/>
      <c r="P110" s="174"/>
      <c r="Q110" s="174"/>
      <c r="R110" s="174"/>
      <c r="S110" s="174"/>
      <c r="T110" s="174"/>
      <c r="U110" s="174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19"/>
      <c r="O111" s="119"/>
      <c r="P111" s="174"/>
      <c r="Q111" s="174"/>
      <c r="R111" s="174"/>
      <c r="S111" s="174"/>
      <c r="T111" s="174"/>
      <c r="U111" s="174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19"/>
      <c r="O112" s="119"/>
      <c r="P112" s="174"/>
      <c r="Q112" s="174"/>
      <c r="R112" s="174"/>
      <c r="S112" s="174"/>
      <c r="T112" s="174"/>
      <c r="U112" s="174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19"/>
      <c r="O113" s="119"/>
      <c r="P113" s="174"/>
      <c r="Q113" s="174"/>
      <c r="R113" s="174"/>
      <c r="S113" s="174"/>
      <c r="T113" s="174"/>
      <c r="U113" s="174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19"/>
      <c r="O114" s="119"/>
      <c r="P114" s="174"/>
      <c r="Q114" s="174"/>
      <c r="R114" s="174"/>
      <c r="S114" s="174"/>
      <c r="T114" s="174"/>
      <c r="U114" s="174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19"/>
      <c r="O115" s="119"/>
      <c r="P115" s="174"/>
      <c r="Q115" s="174"/>
      <c r="R115" s="174"/>
      <c r="S115" s="174"/>
      <c r="T115" s="174"/>
      <c r="U115" s="174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19"/>
      <c r="O116" s="119"/>
      <c r="P116" s="174"/>
      <c r="Q116" s="174"/>
      <c r="R116" s="174"/>
      <c r="S116" s="174"/>
      <c r="T116" s="174"/>
      <c r="U116" s="174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19"/>
      <c r="O117" s="119"/>
      <c r="P117" s="174"/>
      <c r="Q117" s="174"/>
      <c r="R117" s="174"/>
      <c r="S117" s="174"/>
      <c r="T117" s="174"/>
      <c r="U117" s="174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19"/>
      <c r="O118" s="119"/>
      <c r="P118" s="174"/>
      <c r="Q118" s="174"/>
      <c r="R118" s="174"/>
      <c r="S118" s="174"/>
      <c r="T118" s="174"/>
      <c r="U118" s="174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19"/>
      <c r="O119" s="119"/>
      <c r="P119" s="174"/>
      <c r="Q119" s="174"/>
      <c r="R119" s="174"/>
      <c r="S119" s="174"/>
      <c r="T119" s="174"/>
      <c r="U119" s="174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19"/>
      <c r="O120" s="119"/>
      <c r="P120" s="174"/>
      <c r="Q120" s="174"/>
      <c r="R120" s="174"/>
      <c r="S120" s="174"/>
      <c r="T120" s="174"/>
      <c r="U120" s="174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19"/>
      <c r="O121" s="119"/>
      <c r="P121" s="174"/>
      <c r="Q121" s="174"/>
      <c r="R121" s="174"/>
      <c r="S121" s="174"/>
      <c r="T121" s="174"/>
      <c r="U121" s="174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4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19"/>
      <c r="O122" s="119"/>
      <c r="P122" s="174"/>
      <c r="Q122" s="174"/>
      <c r="R122" s="174"/>
      <c r="S122" s="174"/>
      <c r="T122" s="174"/>
      <c r="U122" s="174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19"/>
      <c r="O123" s="119"/>
      <c r="P123" s="174"/>
      <c r="Q123" s="174"/>
      <c r="R123" s="174"/>
      <c r="S123" s="174"/>
      <c r="T123" s="174"/>
      <c r="U123" s="174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4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19"/>
      <c r="O124" s="119"/>
      <c r="P124" s="174"/>
      <c r="Q124" s="174"/>
      <c r="R124" s="174"/>
      <c r="S124" s="174"/>
      <c r="T124" s="174"/>
      <c r="U124" s="174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19"/>
      <c r="O125" s="119"/>
      <c r="P125" s="174"/>
      <c r="Q125" s="174"/>
      <c r="R125" s="174"/>
      <c r="S125" s="174"/>
      <c r="T125" s="174"/>
      <c r="U125" s="174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19"/>
      <c r="O126" s="119"/>
      <c r="P126" s="174"/>
      <c r="Q126" s="174"/>
      <c r="R126" s="174"/>
      <c r="S126" s="174"/>
      <c r="T126" s="174"/>
      <c r="U126" s="174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4"/>
      <c r="C127" s="174"/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19"/>
      <c r="O127" s="119"/>
      <c r="P127" s="174"/>
      <c r="Q127" s="174"/>
      <c r="R127" s="174"/>
      <c r="S127" s="174"/>
      <c r="T127" s="174"/>
      <c r="U127" s="174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4"/>
      <c r="C128" s="174"/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19"/>
      <c r="O128" s="119"/>
      <c r="P128" s="174"/>
      <c r="Q128" s="174"/>
      <c r="R128" s="174"/>
      <c r="S128" s="174"/>
      <c r="T128" s="174"/>
      <c r="U128" s="174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4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19"/>
      <c r="O129" s="119"/>
      <c r="P129" s="174"/>
      <c r="Q129" s="174"/>
      <c r="R129" s="174"/>
      <c r="S129" s="174"/>
      <c r="T129" s="174"/>
      <c r="U129" s="174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19"/>
      <c r="O130" s="119"/>
      <c r="P130" s="174"/>
      <c r="Q130" s="174"/>
      <c r="R130" s="174"/>
      <c r="S130" s="174"/>
      <c r="T130" s="174"/>
      <c r="U130" s="174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4"/>
      <c r="C131" s="174"/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19"/>
      <c r="O131" s="119"/>
      <c r="P131" s="174"/>
      <c r="Q131" s="174"/>
      <c r="R131" s="174"/>
      <c r="S131" s="174"/>
      <c r="T131" s="174"/>
      <c r="U131" s="174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78"/>
      <c r="C136" s="179"/>
      <c r="D136" s="179"/>
      <c r="E136" s="46"/>
      <c r="F136" s="46"/>
      <c r="G136" s="46"/>
      <c r="H136" s="178"/>
      <c r="I136" s="178"/>
      <c r="J136" s="178"/>
      <c r="K136" s="178"/>
      <c r="L136" s="46"/>
      <c r="M136" s="178"/>
      <c r="N136" s="178"/>
      <c r="O136" s="178"/>
      <c r="P136" s="178"/>
      <c r="Q136" s="178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75"/>
      <c r="C137" s="175"/>
      <c r="D137" s="175"/>
      <c r="E137" s="123"/>
      <c r="F137" s="123"/>
      <c r="G137" s="123"/>
      <c r="H137" s="176"/>
      <c r="I137" s="176"/>
      <c r="J137" s="176"/>
      <c r="K137" s="176"/>
      <c r="L137" s="124"/>
      <c r="M137" s="177"/>
      <c r="N137" s="177"/>
      <c r="O137" s="177"/>
      <c r="P137" s="177"/>
      <c r="Q137" s="177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75"/>
      <c r="C138" s="175"/>
      <c r="D138" s="175"/>
      <c r="E138" s="123"/>
      <c r="F138" s="123"/>
      <c r="G138" s="123"/>
      <c r="H138" s="176"/>
      <c r="I138" s="176"/>
      <c r="J138" s="176"/>
      <c r="K138" s="176"/>
      <c r="L138" s="124"/>
      <c r="M138" s="177"/>
      <c r="N138" s="177"/>
      <c r="O138" s="177"/>
      <c r="P138" s="177"/>
      <c r="Q138" s="177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75"/>
      <c r="C139" s="175"/>
      <c r="D139" s="175"/>
      <c r="E139" s="123"/>
      <c r="F139" s="123"/>
      <c r="G139" s="123"/>
      <c r="H139" s="176"/>
      <c r="I139" s="176"/>
      <c r="J139" s="176"/>
      <c r="K139" s="176"/>
      <c r="L139" s="124"/>
      <c r="M139" s="177"/>
      <c r="N139" s="177"/>
      <c r="O139" s="177"/>
      <c r="P139" s="177"/>
      <c r="Q139" s="177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75"/>
      <c r="C140" s="175"/>
      <c r="D140" s="175"/>
      <c r="E140" s="123"/>
      <c r="F140" s="123"/>
      <c r="G140" s="123"/>
      <c r="H140" s="176"/>
      <c r="I140" s="176"/>
      <c r="J140" s="176"/>
      <c r="K140" s="176"/>
      <c r="L140" s="124"/>
      <c r="M140" s="177"/>
      <c r="N140" s="177"/>
      <c r="O140" s="177"/>
      <c r="P140" s="177"/>
      <c r="Q140" s="177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75"/>
      <c r="C141" s="175"/>
      <c r="D141" s="175"/>
      <c r="E141" s="123"/>
      <c r="F141" s="123"/>
      <c r="G141" s="123"/>
      <c r="H141" s="176"/>
      <c r="I141" s="176"/>
      <c r="J141" s="176"/>
      <c r="K141" s="176"/>
      <c r="L141" s="124"/>
      <c r="M141" s="177"/>
      <c r="N141" s="177"/>
      <c r="O141" s="177"/>
      <c r="P141" s="177"/>
      <c r="Q141" s="177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75"/>
      <c r="C142" s="175"/>
      <c r="D142" s="175"/>
      <c r="E142" s="123"/>
      <c r="F142" s="123"/>
      <c r="G142" s="123"/>
      <c r="H142" s="176"/>
      <c r="I142" s="176"/>
      <c r="J142" s="176"/>
      <c r="K142" s="176"/>
      <c r="L142" s="124"/>
      <c r="M142" s="177"/>
      <c r="N142" s="177"/>
      <c r="O142" s="177"/>
      <c r="P142" s="177"/>
      <c r="Q142" s="177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75"/>
      <c r="C143" s="175"/>
      <c r="D143" s="175"/>
      <c r="E143" s="123"/>
      <c r="F143" s="123"/>
      <c r="G143" s="123"/>
      <c r="H143" s="176"/>
      <c r="I143" s="176"/>
      <c r="J143" s="176"/>
      <c r="K143" s="176"/>
      <c r="L143" s="124"/>
      <c r="M143" s="177"/>
      <c r="N143" s="177"/>
      <c r="O143" s="177"/>
      <c r="P143" s="177"/>
      <c r="Q143" s="177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75"/>
      <c r="C144" s="175"/>
      <c r="D144" s="175"/>
      <c r="E144" s="123"/>
      <c r="F144" s="123"/>
      <c r="G144" s="123"/>
      <c r="H144" s="176"/>
      <c r="I144" s="176"/>
      <c r="J144" s="176"/>
      <c r="K144" s="176"/>
      <c r="L144" s="124"/>
      <c r="M144" s="177"/>
      <c r="N144" s="177"/>
      <c r="O144" s="177"/>
      <c r="P144" s="177"/>
      <c r="Q144" s="177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75"/>
      <c r="C145" s="175"/>
      <c r="D145" s="175"/>
      <c r="E145" s="123"/>
      <c r="F145" s="123"/>
      <c r="G145" s="123"/>
      <c r="H145" s="176"/>
      <c r="I145" s="176"/>
      <c r="J145" s="176"/>
      <c r="K145" s="176"/>
      <c r="L145" s="124"/>
      <c r="M145" s="177"/>
      <c r="N145" s="177"/>
      <c r="O145" s="177"/>
      <c r="P145" s="177"/>
      <c r="Q145" s="177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78"/>
      <c r="C148" s="179"/>
      <c r="D148" s="179"/>
      <c r="E148" s="180"/>
      <c r="F148" s="180"/>
      <c r="G148" s="180"/>
      <c r="H148" s="180"/>
      <c r="I148" s="180"/>
      <c r="J148" s="180"/>
      <c r="K148" s="180"/>
      <c r="L148" s="180"/>
      <c r="M148" s="180"/>
      <c r="N148" s="46"/>
      <c r="O148" s="46"/>
      <c r="P148" s="178"/>
      <c r="Q148" s="178"/>
      <c r="R148" s="178"/>
      <c r="S148" s="178"/>
      <c r="T148" s="178"/>
      <c r="U148" s="178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4"/>
      <c r="C149" s="174"/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19"/>
      <c r="O149" s="124"/>
      <c r="P149" s="174"/>
      <c r="Q149" s="174"/>
      <c r="R149" s="174"/>
      <c r="S149" s="174"/>
      <c r="T149" s="174"/>
      <c r="U149" s="174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4"/>
      <c r="C150" s="174"/>
      <c r="D150" s="174"/>
      <c r="E150" s="174"/>
      <c r="F150" s="174"/>
      <c r="G150" s="174"/>
      <c r="H150" s="174"/>
      <c r="I150" s="174"/>
      <c r="J150" s="174"/>
      <c r="K150" s="174"/>
      <c r="L150" s="174"/>
      <c r="M150" s="174"/>
      <c r="N150" s="119"/>
      <c r="O150" s="124"/>
      <c r="P150" s="174"/>
      <c r="Q150" s="174"/>
      <c r="R150" s="174"/>
      <c r="S150" s="174"/>
      <c r="T150" s="174"/>
      <c r="U150" s="174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4"/>
      <c r="C151" s="174"/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19"/>
      <c r="O151" s="124"/>
      <c r="P151" s="174"/>
      <c r="Q151" s="174"/>
      <c r="R151" s="174"/>
      <c r="S151" s="174"/>
      <c r="T151" s="174"/>
      <c r="U151" s="174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4"/>
      <c r="C152" s="174"/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19"/>
      <c r="O152" s="124"/>
      <c r="P152" s="174"/>
      <c r="Q152" s="174"/>
      <c r="R152" s="174"/>
      <c r="S152" s="174"/>
      <c r="T152" s="174"/>
      <c r="U152" s="174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4"/>
      <c r="C153" s="174"/>
      <c r="D153" s="174"/>
      <c r="E153" s="174"/>
      <c r="F153" s="174"/>
      <c r="G153" s="174"/>
      <c r="H153" s="174"/>
      <c r="I153" s="174"/>
      <c r="J153" s="174"/>
      <c r="K153" s="174"/>
      <c r="L153" s="174"/>
      <c r="M153" s="174"/>
      <c r="N153" s="119"/>
      <c r="O153" s="124"/>
      <c r="P153" s="174"/>
      <c r="Q153" s="174"/>
      <c r="R153" s="174"/>
      <c r="S153" s="174"/>
      <c r="T153" s="174"/>
      <c r="U153" s="174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4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19"/>
      <c r="O154" s="124"/>
      <c r="P154" s="174"/>
      <c r="Q154" s="174"/>
      <c r="R154" s="174"/>
      <c r="S154" s="174"/>
      <c r="T154" s="174"/>
      <c r="U154" s="174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4"/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19"/>
      <c r="O155" s="124"/>
      <c r="P155" s="174"/>
      <c r="Q155" s="174"/>
      <c r="R155" s="174"/>
      <c r="S155" s="174"/>
      <c r="T155" s="174"/>
      <c r="U155" s="174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19"/>
      <c r="O156" s="124"/>
      <c r="P156" s="174"/>
      <c r="Q156" s="174"/>
      <c r="R156" s="174"/>
      <c r="S156" s="174"/>
      <c r="T156" s="174"/>
      <c r="U156" s="174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4"/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19"/>
      <c r="O157" s="124"/>
      <c r="P157" s="174"/>
      <c r="Q157" s="174"/>
      <c r="R157" s="174"/>
      <c r="S157" s="174"/>
      <c r="T157" s="174"/>
      <c r="U157" s="174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19"/>
      <c r="O158" s="124"/>
      <c r="P158" s="174"/>
      <c r="Q158" s="174"/>
      <c r="R158" s="174"/>
      <c r="S158" s="174"/>
      <c r="T158" s="174"/>
      <c r="U158" s="174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4"/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19"/>
      <c r="O159" s="124"/>
      <c r="P159" s="174"/>
      <c r="Q159" s="174"/>
      <c r="R159" s="174"/>
      <c r="S159" s="174"/>
      <c r="T159" s="174"/>
      <c r="U159" s="174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19"/>
      <c r="O160" s="124"/>
      <c r="P160" s="174"/>
      <c r="Q160" s="174"/>
      <c r="R160" s="174"/>
      <c r="S160" s="174"/>
      <c r="T160" s="174"/>
      <c r="U160" s="174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4"/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19"/>
      <c r="O161" s="124"/>
      <c r="P161" s="174"/>
      <c r="Q161" s="174"/>
      <c r="R161" s="174"/>
      <c r="S161" s="174"/>
      <c r="T161" s="174"/>
      <c r="U161" s="174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19"/>
      <c r="O162" s="124"/>
      <c r="P162" s="174"/>
      <c r="Q162" s="174"/>
      <c r="R162" s="174"/>
      <c r="S162" s="174"/>
      <c r="T162" s="174"/>
      <c r="U162" s="174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4"/>
      <c r="C163" s="174"/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19"/>
      <c r="O163" s="124"/>
      <c r="P163" s="174"/>
      <c r="Q163" s="174"/>
      <c r="R163" s="174"/>
      <c r="S163" s="174"/>
      <c r="T163" s="174"/>
      <c r="U163" s="174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19"/>
      <c r="O164" s="124"/>
      <c r="P164" s="174"/>
      <c r="Q164" s="174"/>
      <c r="R164" s="174"/>
      <c r="S164" s="174"/>
      <c r="T164" s="174"/>
      <c r="U164" s="174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19"/>
      <c r="O165" s="124"/>
      <c r="P165" s="174"/>
      <c r="Q165" s="174"/>
      <c r="R165" s="174"/>
      <c r="S165" s="174"/>
      <c r="T165" s="174"/>
      <c r="U165" s="174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19"/>
      <c r="O166" s="124"/>
      <c r="P166" s="174"/>
      <c r="Q166" s="174"/>
      <c r="R166" s="174"/>
      <c r="S166" s="174"/>
      <c r="T166" s="174"/>
      <c r="U166" s="174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19"/>
      <c r="O167" s="124"/>
      <c r="P167" s="174"/>
      <c r="Q167" s="174"/>
      <c r="R167" s="174"/>
      <c r="S167" s="174"/>
      <c r="T167" s="174"/>
      <c r="U167" s="174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19"/>
      <c r="O168" s="124"/>
      <c r="P168" s="174"/>
      <c r="Q168" s="174"/>
      <c r="R168" s="174"/>
      <c r="S168" s="174"/>
      <c r="T168" s="174"/>
      <c r="U168" s="174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19"/>
      <c r="O169" s="124"/>
      <c r="P169" s="174"/>
      <c r="Q169" s="174"/>
      <c r="R169" s="174"/>
      <c r="S169" s="174"/>
      <c r="T169" s="174"/>
      <c r="U169" s="174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19"/>
      <c r="O170" s="124"/>
      <c r="P170" s="174"/>
      <c r="Q170" s="174"/>
      <c r="R170" s="174"/>
      <c r="S170" s="174"/>
      <c r="T170" s="174"/>
      <c r="U170" s="174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4"/>
      <c r="C171" s="174"/>
      <c r="D171" s="174"/>
      <c r="E171" s="174"/>
      <c r="F171" s="174"/>
      <c r="G171" s="174"/>
      <c r="H171" s="174"/>
      <c r="I171" s="174"/>
      <c r="J171" s="174"/>
      <c r="K171" s="174"/>
      <c r="L171" s="174"/>
      <c r="M171" s="174"/>
      <c r="N171" s="119"/>
      <c r="O171" s="124"/>
      <c r="P171" s="174"/>
      <c r="Q171" s="174"/>
      <c r="R171" s="174"/>
      <c r="S171" s="174"/>
      <c r="T171" s="174"/>
      <c r="U171" s="174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4"/>
      <c r="C172" s="174"/>
      <c r="D172" s="174"/>
      <c r="E172" s="174"/>
      <c r="F172" s="174"/>
      <c r="G172" s="174"/>
      <c r="H172" s="174"/>
      <c r="I172" s="174"/>
      <c r="J172" s="174"/>
      <c r="K172" s="174"/>
      <c r="L172" s="174"/>
      <c r="M172" s="174"/>
      <c r="N172" s="119"/>
      <c r="O172" s="124"/>
      <c r="P172" s="174"/>
      <c r="Q172" s="174"/>
      <c r="R172" s="174"/>
      <c r="S172" s="174"/>
      <c r="T172" s="174"/>
      <c r="U172" s="174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4"/>
      <c r="C173" s="174"/>
      <c r="D173" s="174"/>
      <c r="E173" s="174"/>
      <c r="F173" s="174"/>
      <c r="G173" s="174"/>
      <c r="H173" s="174"/>
      <c r="I173" s="174"/>
      <c r="J173" s="174"/>
      <c r="K173" s="174"/>
      <c r="L173" s="174"/>
      <c r="M173" s="174"/>
      <c r="N173" s="119"/>
      <c r="O173" s="124"/>
      <c r="P173" s="174"/>
      <c r="Q173" s="174"/>
      <c r="R173" s="174"/>
      <c r="S173" s="174"/>
      <c r="T173" s="174"/>
      <c r="U173" s="174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19"/>
      <c r="O174" s="124"/>
      <c r="P174" s="174"/>
      <c r="Q174" s="174"/>
      <c r="R174" s="174"/>
      <c r="S174" s="174"/>
      <c r="T174" s="174"/>
      <c r="U174" s="174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19"/>
      <c r="O175" s="124"/>
      <c r="P175" s="174"/>
      <c r="Q175" s="174"/>
      <c r="R175" s="174"/>
      <c r="S175" s="174"/>
      <c r="T175" s="174"/>
      <c r="U175" s="174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19"/>
      <c r="O176" s="124"/>
      <c r="P176" s="174"/>
      <c r="Q176" s="174"/>
      <c r="R176" s="174"/>
      <c r="S176" s="174"/>
      <c r="T176" s="174"/>
      <c r="U176" s="174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4"/>
      <c r="C177" s="174"/>
      <c r="D177" s="174"/>
      <c r="E177" s="174"/>
      <c r="F177" s="174"/>
      <c r="G177" s="174"/>
      <c r="H177" s="174"/>
      <c r="I177" s="174"/>
      <c r="J177" s="174"/>
      <c r="K177" s="174"/>
      <c r="L177" s="174"/>
      <c r="M177" s="174"/>
      <c r="N177" s="119"/>
      <c r="O177" s="124"/>
      <c r="P177" s="174"/>
      <c r="Q177" s="174"/>
      <c r="R177" s="174"/>
      <c r="S177" s="174"/>
      <c r="T177" s="174"/>
      <c r="U177" s="174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4"/>
      <c r="C178" s="174"/>
      <c r="D178" s="174"/>
      <c r="E178" s="174"/>
      <c r="F178" s="174"/>
      <c r="G178" s="174"/>
      <c r="H178" s="174"/>
      <c r="I178" s="174"/>
      <c r="J178" s="174"/>
      <c r="K178" s="174"/>
      <c r="L178" s="174"/>
      <c r="M178" s="174"/>
      <c r="N178" s="119"/>
      <c r="O178" s="124"/>
      <c r="P178" s="174"/>
      <c r="Q178" s="174"/>
      <c r="R178" s="174"/>
      <c r="S178" s="174"/>
      <c r="T178" s="174"/>
      <c r="U178" s="174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4"/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19"/>
      <c r="O179" s="124"/>
      <c r="P179" s="174"/>
      <c r="Q179" s="174"/>
      <c r="R179" s="174"/>
      <c r="S179" s="174"/>
      <c r="T179" s="174"/>
      <c r="U179" s="174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4"/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19"/>
      <c r="O180" s="124"/>
      <c r="P180" s="174"/>
      <c r="Q180" s="174"/>
      <c r="R180" s="174"/>
      <c r="S180" s="174"/>
      <c r="T180" s="174"/>
      <c r="U180" s="174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4"/>
      <c r="C181" s="174"/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19"/>
      <c r="O181" s="124"/>
      <c r="P181" s="174"/>
      <c r="Q181" s="174"/>
      <c r="R181" s="174"/>
      <c r="S181" s="174"/>
      <c r="T181" s="174"/>
      <c r="U181" s="174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4"/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19"/>
      <c r="O182" s="124"/>
      <c r="P182" s="174"/>
      <c r="Q182" s="174"/>
      <c r="R182" s="174"/>
      <c r="S182" s="174"/>
      <c r="T182" s="174"/>
      <c r="U182" s="174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4"/>
      <c r="C183" s="174"/>
      <c r="D183" s="174"/>
      <c r="E183" s="174"/>
      <c r="F183" s="174"/>
      <c r="G183" s="174"/>
      <c r="H183" s="174"/>
      <c r="I183" s="174"/>
      <c r="J183" s="174"/>
      <c r="K183" s="174"/>
      <c r="L183" s="174"/>
      <c r="M183" s="174"/>
      <c r="N183" s="119"/>
      <c r="O183" s="124"/>
      <c r="P183" s="174"/>
      <c r="Q183" s="174"/>
      <c r="R183" s="174"/>
      <c r="S183" s="174"/>
      <c r="T183" s="174"/>
      <c r="U183" s="174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4"/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19"/>
      <c r="O184" s="124"/>
      <c r="P184" s="174"/>
      <c r="Q184" s="174"/>
      <c r="R184" s="174"/>
      <c r="S184" s="174"/>
      <c r="T184" s="174"/>
      <c r="U184" s="174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4"/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19"/>
      <c r="O185" s="124"/>
      <c r="P185" s="174"/>
      <c r="Q185" s="174"/>
      <c r="R185" s="174"/>
      <c r="S185" s="174"/>
      <c r="T185" s="174"/>
      <c r="U185" s="174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19"/>
      <c r="O186" s="124"/>
      <c r="P186" s="174"/>
      <c r="Q186" s="174"/>
      <c r="R186" s="174"/>
      <c r="S186" s="174"/>
      <c r="T186" s="174"/>
      <c r="U186" s="174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4"/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19"/>
      <c r="O187" s="124"/>
      <c r="P187" s="174"/>
      <c r="Q187" s="174"/>
      <c r="R187" s="174"/>
      <c r="S187" s="174"/>
      <c r="T187" s="174"/>
      <c r="U187" s="174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19"/>
      <c r="O188" s="124"/>
      <c r="P188" s="174"/>
      <c r="Q188" s="174"/>
      <c r="R188" s="174"/>
      <c r="S188" s="174"/>
      <c r="T188" s="174"/>
      <c r="U188" s="174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78"/>
      <c r="C193" s="179"/>
      <c r="D193" s="179"/>
      <c r="E193" s="46"/>
      <c r="F193" s="46"/>
      <c r="G193" s="46"/>
      <c r="H193" s="178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75"/>
      <c r="C194" s="175"/>
      <c r="D194" s="175"/>
      <c r="E194" s="123"/>
      <c r="F194" s="123"/>
      <c r="G194" s="123"/>
      <c r="H194" s="176"/>
      <c r="I194" s="176"/>
      <c r="J194" s="176"/>
      <c r="K194" s="176"/>
      <c r="L194" s="177"/>
      <c r="M194" s="177"/>
      <c r="N194" s="177"/>
      <c r="O194" s="177"/>
      <c r="P194" s="177"/>
      <c r="Q194" s="177"/>
      <c r="R194" s="177"/>
      <c r="S194" s="177"/>
      <c r="T194" s="177"/>
      <c r="U194" s="177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75"/>
      <c r="C195" s="175"/>
      <c r="D195" s="175"/>
      <c r="E195" s="123"/>
      <c r="F195" s="123"/>
      <c r="G195" s="123"/>
      <c r="H195" s="176"/>
      <c r="I195" s="176"/>
      <c r="J195" s="176"/>
      <c r="K195" s="176"/>
      <c r="L195" s="177"/>
      <c r="M195" s="177"/>
      <c r="N195" s="177"/>
      <c r="O195" s="177"/>
      <c r="P195" s="177"/>
      <c r="Q195" s="177"/>
      <c r="R195" s="177"/>
      <c r="S195" s="177"/>
      <c r="T195" s="177"/>
      <c r="U195" s="177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75"/>
      <c r="C196" s="175"/>
      <c r="D196" s="175"/>
      <c r="E196" s="123"/>
      <c r="F196" s="123"/>
      <c r="G196" s="123"/>
      <c r="H196" s="176"/>
      <c r="I196" s="176"/>
      <c r="J196" s="176"/>
      <c r="K196" s="176"/>
      <c r="L196" s="177"/>
      <c r="M196" s="177"/>
      <c r="N196" s="177"/>
      <c r="O196" s="177"/>
      <c r="P196" s="177"/>
      <c r="Q196" s="177"/>
      <c r="R196" s="177"/>
      <c r="S196" s="177"/>
      <c r="T196" s="177"/>
      <c r="U196" s="177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75"/>
      <c r="C197" s="175"/>
      <c r="D197" s="175"/>
      <c r="E197" s="123"/>
      <c r="F197" s="123"/>
      <c r="G197" s="123"/>
      <c r="H197" s="176"/>
      <c r="I197" s="176"/>
      <c r="J197" s="176"/>
      <c r="K197" s="176"/>
      <c r="L197" s="177"/>
      <c r="M197" s="177"/>
      <c r="N197" s="177"/>
      <c r="O197" s="177"/>
      <c r="P197" s="177"/>
      <c r="Q197" s="177"/>
      <c r="R197" s="177"/>
      <c r="S197" s="177"/>
      <c r="T197" s="177"/>
      <c r="U197" s="177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75"/>
      <c r="C198" s="175"/>
      <c r="D198" s="175"/>
      <c r="E198" s="123"/>
      <c r="F198" s="123"/>
      <c r="G198" s="123"/>
      <c r="H198" s="176"/>
      <c r="I198" s="176"/>
      <c r="J198" s="176"/>
      <c r="K198" s="176"/>
      <c r="L198" s="177"/>
      <c r="M198" s="177"/>
      <c r="N198" s="177"/>
      <c r="O198" s="177"/>
      <c r="P198" s="177"/>
      <c r="Q198" s="177"/>
      <c r="R198" s="177"/>
      <c r="S198" s="177"/>
      <c r="T198" s="177"/>
      <c r="U198" s="177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78"/>
      <c r="C201" s="179"/>
      <c r="D201" s="179"/>
      <c r="E201" s="180"/>
      <c r="F201" s="180"/>
      <c r="G201" s="180"/>
      <c r="H201" s="180"/>
      <c r="I201" s="180"/>
      <c r="J201" s="180"/>
      <c r="K201" s="180"/>
      <c r="L201" s="180"/>
      <c r="M201" s="180"/>
      <c r="N201" s="46"/>
      <c r="O201" s="46"/>
      <c r="P201" s="46"/>
      <c r="Q201" s="178"/>
      <c r="R201" s="178"/>
      <c r="S201" s="178"/>
      <c r="T201" s="178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19"/>
      <c r="O202" s="124"/>
      <c r="P202" s="124"/>
      <c r="Q202" s="174"/>
      <c r="R202" s="174"/>
      <c r="S202" s="174"/>
      <c r="T202" s="174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4"/>
      <c r="C203" s="174"/>
      <c r="D203" s="174"/>
      <c r="E203" s="174"/>
      <c r="F203" s="174"/>
      <c r="G203" s="174"/>
      <c r="H203" s="174"/>
      <c r="I203" s="174"/>
      <c r="J203" s="174"/>
      <c r="K203" s="174"/>
      <c r="L203" s="174"/>
      <c r="M203" s="174"/>
      <c r="N203" s="119"/>
      <c r="O203" s="124"/>
      <c r="P203" s="124"/>
      <c r="Q203" s="174"/>
      <c r="R203" s="174"/>
      <c r="S203" s="174"/>
      <c r="T203" s="174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4"/>
      <c r="C204" s="174"/>
      <c r="D204" s="174"/>
      <c r="E204" s="174"/>
      <c r="F204" s="174"/>
      <c r="G204" s="174"/>
      <c r="H204" s="174"/>
      <c r="I204" s="174"/>
      <c r="J204" s="174"/>
      <c r="K204" s="174"/>
      <c r="L204" s="174"/>
      <c r="M204" s="174"/>
      <c r="N204" s="119"/>
      <c r="O204" s="124"/>
      <c r="P204" s="124"/>
      <c r="Q204" s="174"/>
      <c r="R204" s="174"/>
      <c r="S204" s="174"/>
      <c r="T204" s="174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4"/>
      <c r="C205" s="174"/>
      <c r="D205" s="174"/>
      <c r="E205" s="174"/>
      <c r="F205" s="174"/>
      <c r="G205" s="174"/>
      <c r="H205" s="174"/>
      <c r="I205" s="174"/>
      <c r="J205" s="174"/>
      <c r="K205" s="174"/>
      <c r="L205" s="174"/>
      <c r="M205" s="174"/>
      <c r="N205" s="119"/>
      <c r="O205" s="124"/>
      <c r="P205" s="124"/>
      <c r="Q205" s="174"/>
      <c r="R205" s="174"/>
      <c r="S205" s="174"/>
      <c r="T205" s="174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4"/>
      <c r="C206" s="174"/>
      <c r="D206" s="174"/>
      <c r="E206" s="174"/>
      <c r="F206" s="174"/>
      <c r="G206" s="174"/>
      <c r="H206" s="174"/>
      <c r="I206" s="174"/>
      <c r="J206" s="174"/>
      <c r="K206" s="174"/>
      <c r="L206" s="174"/>
      <c r="M206" s="174"/>
      <c r="N206" s="119"/>
      <c r="O206" s="124"/>
      <c r="P206" s="124"/>
      <c r="Q206" s="174"/>
      <c r="R206" s="174"/>
      <c r="S206" s="174"/>
      <c r="T206" s="174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4"/>
      <c r="C207" s="174"/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19"/>
      <c r="O207" s="124"/>
      <c r="P207" s="124"/>
      <c r="Q207" s="174"/>
      <c r="R207" s="174"/>
      <c r="S207" s="174"/>
      <c r="T207" s="174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4"/>
      <c r="C208" s="174"/>
      <c r="D208" s="174"/>
      <c r="E208" s="174"/>
      <c r="F208" s="174"/>
      <c r="G208" s="174"/>
      <c r="H208" s="174"/>
      <c r="I208" s="174"/>
      <c r="J208" s="174"/>
      <c r="K208" s="174"/>
      <c r="L208" s="174"/>
      <c r="M208" s="174"/>
      <c r="N208" s="119"/>
      <c r="O208" s="124"/>
      <c r="P208" s="124"/>
      <c r="Q208" s="174"/>
      <c r="R208" s="174"/>
      <c r="S208" s="174"/>
      <c r="T208" s="174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4"/>
      <c r="C209" s="174"/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19"/>
      <c r="O209" s="124"/>
      <c r="P209" s="124"/>
      <c r="Q209" s="174"/>
      <c r="R209" s="174"/>
      <c r="S209" s="174"/>
      <c r="T209" s="174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19"/>
      <c r="O210" s="124"/>
      <c r="P210" s="124"/>
      <c r="Q210" s="174"/>
      <c r="R210" s="174"/>
      <c r="S210" s="174"/>
      <c r="T210" s="174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4"/>
      <c r="C211" s="174"/>
      <c r="D211" s="174"/>
      <c r="E211" s="174"/>
      <c r="F211" s="174"/>
      <c r="G211" s="174"/>
      <c r="H211" s="174"/>
      <c r="I211" s="174"/>
      <c r="J211" s="174"/>
      <c r="K211" s="174"/>
      <c r="L211" s="174"/>
      <c r="M211" s="174"/>
      <c r="N211" s="119"/>
      <c r="O211" s="124"/>
      <c r="P211" s="124"/>
      <c r="Q211" s="174"/>
      <c r="R211" s="174"/>
      <c r="S211" s="174"/>
      <c r="T211" s="174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4"/>
      <c r="C212" s="174"/>
      <c r="D212" s="174"/>
      <c r="E212" s="174"/>
      <c r="F212" s="174"/>
      <c r="G212" s="174"/>
      <c r="H212" s="174"/>
      <c r="I212" s="174"/>
      <c r="J212" s="174"/>
      <c r="K212" s="174"/>
      <c r="L212" s="174"/>
      <c r="M212" s="174"/>
      <c r="N212" s="119"/>
      <c r="O212" s="124"/>
      <c r="P212" s="124"/>
      <c r="Q212" s="174"/>
      <c r="R212" s="174"/>
      <c r="S212" s="174"/>
      <c r="T212" s="174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4"/>
      <c r="C213" s="174"/>
      <c r="D213" s="174"/>
      <c r="E213" s="174"/>
      <c r="F213" s="174"/>
      <c r="G213" s="174"/>
      <c r="H213" s="174"/>
      <c r="I213" s="174"/>
      <c r="J213" s="174"/>
      <c r="K213" s="174"/>
      <c r="L213" s="174"/>
      <c r="M213" s="174"/>
      <c r="N213" s="119"/>
      <c r="O213" s="124"/>
      <c r="P213" s="124"/>
      <c r="Q213" s="174"/>
      <c r="R213" s="174"/>
      <c r="S213" s="174"/>
      <c r="T213" s="174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4"/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19"/>
      <c r="O214" s="124"/>
      <c r="P214" s="124"/>
      <c r="Q214" s="174"/>
      <c r="R214" s="174"/>
      <c r="S214" s="174"/>
      <c r="T214" s="174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4"/>
      <c r="C215" s="174"/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19"/>
      <c r="O215" s="124"/>
      <c r="P215" s="124"/>
      <c r="Q215" s="174"/>
      <c r="R215" s="174"/>
      <c r="S215" s="174"/>
      <c r="T215" s="174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4"/>
      <c r="C216" s="174"/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19"/>
      <c r="O216" s="124"/>
      <c r="P216" s="124"/>
      <c r="Q216" s="174"/>
      <c r="R216" s="174"/>
      <c r="S216" s="174"/>
      <c r="T216" s="174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4"/>
      <c r="C217" s="174"/>
      <c r="D217" s="174"/>
      <c r="E217" s="174"/>
      <c r="F217" s="174"/>
      <c r="G217" s="174"/>
      <c r="H217" s="174"/>
      <c r="I217" s="174"/>
      <c r="J217" s="174"/>
      <c r="K217" s="174"/>
      <c r="L217" s="174"/>
      <c r="M217" s="174"/>
      <c r="N217" s="119"/>
      <c r="O217" s="124"/>
      <c r="P217" s="124"/>
      <c r="Q217" s="174"/>
      <c r="R217" s="174"/>
      <c r="S217" s="174"/>
      <c r="T217" s="174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4"/>
      <c r="C218" s="174"/>
      <c r="D218" s="174"/>
      <c r="E218" s="174"/>
      <c r="F218" s="174"/>
      <c r="G218" s="174"/>
      <c r="H218" s="174"/>
      <c r="I218" s="174"/>
      <c r="J218" s="174"/>
      <c r="K218" s="174"/>
      <c r="L218" s="174"/>
      <c r="M218" s="174"/>
      <c r="N218" s="119"/>
      <c r="O218" s="124"/>
      <c r="P218" s="124"/>
      <c r="Q218" s="174"/>
      <c r="R218" s="174"/>
      <c r="S218" s="174"/>
      <c r="T218" s="174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4"/>
      <c r="C219" s="174"/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19"/>
      <c r="O219" s="124"/>
      <c r="P219" s="124"/>
      <c r="Q219" s="174"/>
      <c r="R219" s="174"/>
      <c r="S219" s="174"/>
      <c r="T219" s="174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4"/>
      <c r="C220" s="174"/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19"/>
      <c r="O220" s="124"/>
      <c r="P220" s="124"/>
      <c r="Q220" s="174"/>
      <c r="R220" s="174"/>
      <c r="S220" s="174"/>
      <c r="T220" s="174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4"/>
      <c r="C221" s="174"/>
      <c r="D221" s="174"/>
      <c r="E221" s="174"/>
      <c r="F221" s="174"/>
      <c r="G221" s="174"/>
      <c r="H221" s="174"/>
      <c r="I221" s="174"/>
      <c r="J221" s="174"/>
      <c r="K221" s="174"/>
      <c r="L221" s="174"/>
      <c r="M221" s="174"/>
      <c r="N221" s="119"/>
      <c r="O221" s="124"/>
      <c r="P221" s="124"/>
      <c r="Q221" s="174"/>
      <c r="R221" s="174"/>
      <c r="S221" s="174"/>
      <c r="T221" s="174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4"/>
      <c r="C222" s="174"/>
      <c r="D222" s="174"/>
      <c r="E222" s="174"/>
      <c r="F222" s="174"/>
      <c r="G222" s="174"/>
      <c r="H222" s="174"/>
      <c r="I222" s="174"/>
      <c r="J222" s="174"/>
      <c r="K222" s="174"/>
      <c r="L222" s="174"/>
      <c r="M222" s="174"/>
      <c r="N222" s="119"/>
      <c r="O222" s="124"/>
      <c r="P222" s="124"/>
      <c r="Q222" s="174"/>
      <c r="R222" s="174"/>
      <c r="S222" s="174"/>
      <c r="T222" s="174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4"/>
      <c r="C223" s="174"/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19"/>
      <c r="O223" s="124"/>
      <c r="P223" s="124"/>
      <c r="Q223" s="174"/>
      <c r="R223" s="174"/>
      <c r="S223" s="174"/>
      <c r="T223" s="174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4"/>
      <c r="C224" s="174"/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19"/>
      <c r="O224" s="124"/>
      <c r="P224" s="124"/>
      <c r="Q224" s="174"/>
      <c r="R224" s="174"/>
      <c r="S224" s="174"/>
      <c r="T224" s="174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4"/>
      <c r="C225" s="174"/>
      <c r="D225" s="174"/>
      <c r="E225" s="174"/>
      <c r="F225" s="174"/>
      <c r="G225" s="174"/>
      <c r="H225" s="174"/>
      <c r="I225" s="174"/>
      <c r="J225" s="174"/>
      <c r="K225" s="174"/>
      <c r="L225" s="174"/>
      <c r="M225" s="174"/>
      <c r="N225" s="119"/>
      <c r="O225" s="124"/>
      <c r="P225" s="124"/>
      <c r="Q225" s="174"/>
      <c r="R225" s="174"/>
      <c r="S225" s="174"/>
      <c r="T225" s="174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4"/>
      <c r="C226" s="174"/>
      <c r="D226" s="174"/>
      <c r="E226" s="174"/>
      <c r="F226" s="174"/>
      <c r="G226" s="174"/>
      <c r="H226" s="174"/>
      <c r="I226" s="174"/>
      <c r="J226" s="174"/>
      <c r="K226" s="174"/>
      <c r="L226" s="174"/>
      <c r="M226" s="174"/>
      <c r="N226" s="119"/>
      <c r="O226" s="124"/>
      <c r="P226" s="124"/>
      <c r="Q226" s="174"/>
      <c r="R226" s="174"/>
      <c r="S226" s="174"/>
      <c r="T226" s="174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4"/>
      <c r="C227" s="174"/>
      <c r="D227" s="174"/>
      <c r="E227" s="174"/>
      <c r="F227" s="174"/>
      <c r="G227" s="174"/>
      <c r="H227" s="174"/>
      <c r="I227" s="174"/>
      <c r="J227" s="174"/>
      <c r="K227" s="174"/>
      <c r="L227" s="174"/>
      <c r="M227" s="174"/>
      <c r="N227" s="119"/>
      <c r="O227" s="124"/>
      <c r="P227" s="124"/>
      <c r="Q227" s="174"/>
      <c r="R227" s="174"/>
      <c r="S227" s="174"/>
      <c r="T227" s="174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4"/>
      <c r="C228" s="174"/>
      <c r="D228" s="174"/>
      <c r="E228" s="174"/>
      <c r="F228" s="174"/>
      <c r="G228" s="174"/>
      <c r="H228" s="174"/>
      <c r="I228" s="174"/>
      <c r="J228" s="174"/>
      <c r="K228" s="174"/>
      <c r="L228" s="174"/>
      <c r="M228" s="174"/>
      <c r="N228" s="119"/>
      <c r="O228" s="124"/>
      <c r="P228" s="124"/>
      <c r="Q228" s="174"/>
      <c r="R228" s="174"/>
      <c r="S228" s="174"/>
      <c r="T228" s="174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4"/>
      <c r="C229" s="174"/>
      <c r="D229" s="174"/>
      <c r="E229" s="174"/>
      <c r="F229" s="174"/>
      <c r="G229" s="174"/>
      <c r="H229" s="174"/>
      <c r="I229" s="174"/>
      <c r="J229" s="174"/>
      <c r="K229" s="174"/>
      <c r="L229" s="174"/>
      <c r="M229" s="174"/>
      <c r="N229" s="119"/>
      <c r="O229" s="124"/>
      <c r="P229" s="124"/>
      <c r="Q229" s="174"/>
      <c r="R229" s="174"/>
      <c r="S229" s="174"/>
      <c r="T229" s="174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19"/>
      <c r="O230" s="124"/>
      <c r="P230" s="124"/>
      <c r="Q230" s="174"/>
      <c r="R230" s="174"/>
      <c r="S230" s="174"/>
      <c r="T230" s="174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4"/>
      <c r="C231" s="174"/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19"/>
      <c r="O231" s="124"/>
      <c r="P231" s="124"/>
      <c r="Q231" s="174"/>
      <c r="R231" s="174"/>
      <c r="S231" s="174"/>
      <c r="T231" s="174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4"/>
      <c r="C232" s="174"/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19"/>
      <c r="O232" s="124"/>
      <c r="P232" s="124"/>
      <c r="Q232" s="174"/>
      <c r="R232" s="174"/>
      <c r="S232" s="174"/>
      <c r="T232" s="174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4"/>
      <c r="C233" s="174"/>
      <c r="D233" s="174"/>
      <c r="E233" s="174"/>
      <c r="F233" s="174"/>
      <c r="G233" s="174"/>
      <c r="H233" s="174"/>
      <c r="I233" s="174"/>
      <c r="J233" s="174"/>
      <c r="K233" s="174"/>
      <c r="L233" s="174"/>
      <c r="M233" s="174"/>
      <c r="N233" s="119"/>
      <c r="O233" s="124"/>
      <c r="P233" s="124"/>
      <c r="Q233" s="174"/>
      <c r="R233" s="174"/>
      <c r="S233" s="174"/>
      <c r="T233" s="174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4"/>
      <c r="C234" s="174"/>
      <c r="D234" s="174"/>
      <c r="E234" s="174"/>
      <c r="F234" s="174"/>
      <c r="G234" s="174"/>
      <c r="H234" s="174"/>
      <c r="I234" s="174"/>
      <c r="J234" s="174"/>
      <c r="K234" s="174"/>
      <c r="L234" s="174"/>
      <c r="M234" s="174"/>
      <c r="N234" s="119"/>
      <c r="O234" s="124"/>
      <c r="P234" s="124"/>
      <c r="Q234" s="174"/>
      <c r="R234" s="174"/>
      <c r="S234" s="174"/>
      <c r="T234" s="174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19"/>
      <c r="O235" s="124"/>
      <c r="P235" s="124"/>
      <c r="Q235" s="174"/>
      <c r="R235" s="174"/>
      <c r="S235" s="174"/>
      <c r="T235" s="174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4"/>
      <c r="C236" s="174"/>
      <c r="D236" s="174"/>
      <c r="E236" s="174"/>
      <c r="F236" s="174"/>
      <c r="G236" s="174"/>
      <c r="H236" s="174"/>
      <c r="I236" s="174"/>
      <c r="J236" s="174"/>
      <c r="K236" s="174"/>
      <c r="L236" s="174"/>
      <c r="M236" s="174"/>
      <c r="N236" s="119"/>
      <c r="O236" s="124"/>
      <c r="P236" s="124"/>
      <c r="Q236" s="174"/>
      <c r="R236" s="174"/>
      <c r="S236" s="174"/>
      <c r="T236" s="174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4"/>
      <c r="C237" s="174"/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19"/>
      <c r="O237" s="124"/>
      <c r="P237" s="124"/>
      <c r="Q237" s="174"/>
      <c r="R237" s="174"/>
      <c r="S237" s="174"/>
      <c r="T237" s="174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19"/>
      <c r="O238" s="124"/>
      <c r="P238" s="124"/>
      <c r="Q238" s="174"/>
      <c r="R238" s="174"/>
      <c r="S238" s="174"/>
      <c r="T238" s="174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19"/>
      <c r="O239" s="124"/>
      <c r="P239" s="124"/>
      <c r="Q239" s="174"/>
      <c r="R239" s="174"/>
      <c r="S239" s="174"/>
      <c r="T239" s="174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4"/>
      <c r="C240" s="174"/>
      <c r="D240" s="174"/>
      <c r="E240" s="174"/>
      <c r="F240" s="174"/>
      <c r="G240" s="174"/>
      <c r="H240" s="174"/>
      <c r="I240" s="174"/>
      <c r="J240" s="174"/>
      <c r="K240" s="174"/>
      <c r="L240" s="174"/>
      <c r="M240" s="174"/>
      <c r="N240" s="119"/>
      <c r="O240" s="124"/>
      <c r="P240" s="124"/>
      <c r="Q240" s="174"/>
      <c r="R240" s="174"/>
      <c r="S240" s="174"/>
      <c r="T240" s="174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4"/>
      <c r="C241" s="174"/>
      <c r="D241" s="174"/>
      <c r="E241" s="174"/>
      <c r="F241" s="174"/>
      <c r="G241" s="174"/>
      <c r="H241" s="174"/>
      <c r="I241" s="174"/>
      <c r="J241" s="174"/>
      <c r="K241" s="174"/>
      <c r="L241" s="174"/>
      <c r="M241" s="174"/>
      <c r="N241" s="119"/>
      <c r="O241" s="124"/>
      <c r="P241" s="124"/>
      <c r="Q241" s="174"/>
      <c r="R241" s="174"/>
      <c r="S241" s="174"/>
      <c r="T241" s="174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78"/>
      <c r="C246" s="179"/>
      <c r="D246" s="179"/>
      <c r="E246" s="46"/>
      <c r="F246" s="46"/>
      <c r="G246" s="46"/>
      <c r="H246" s="178"/>
      <c r="I246" s="178"/>
      <c r="J246" s="178"/>
      <c r="K246" s="178"/>
      <c r="L246" s="178"/>
      <c r="M246" s="178"/>
      <c r="N246" s="178"/>
      <c r="O246" s="178"/>
      <c r="P246" s="178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75"/>
      <c r="C247" s="175"/>
      <c r="D247" s="175"/>
      <c r="E247" s="123"/>
      <c r="F247" s="123"/>
      <c r="G247" s="123"/>
      <c r="H247" s="176"/>
      <c r="I247" s="176"/>
      <c r="J247" s="176"/>
      <c r="K247" s="176"/>
      <c r="L247" s="177"/>
      <c r="M247" s="177"/>
      <c r="N247" s="177"/>
      <c r="O247" s="177"/>
      <c r="P247" s="177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75"/>
      <c r="C248" s="175"/>
      <c r="D248" s="175"/>
      <c r="E248" s="123"/>
      <c r="F248" s="123"/>
      <c r="G248" s="123"/>
      <c r="H248" s="176"/>
      <c r="I248" s="176"/>
      <c r="J248" s="176"/>
      <c r="K248" s="176"/>
      <c r="L248" s="177"/>
      <c r="M248" s="177"/>
      <c r="N248" s="177"/>
      <c r="O248" s="177"/>
      <c r="P248" s="177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75"/>
      <c r="C249" s="175"/>
      <c r="D249" s="175"/>
      <c r="E249" s="123"/>
      <c r="F249" s="123"/>
      <c r="G249" s="123"/>
      <c r="H249" s="176"/>
      <c r="I249" s="176"/>
      <c r="J249" s="176"/>
      <c r="K249" s="176"/>
      <c r="L249" s="177"/>
      <c r="M249" s="177"/>
      <c r="N249" s="177"/>
      <c r="O249" s="177"/>
      <c r="P249" s="177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75"/>
      <c r="C250" s="175"/>
      <c r="D250" s="175"/>
      <c r="E250" s="123"/>
      <c r="F250" s="123"/>
      <c r="G250" s="123"/>
      <c r="H250" s="176"/>
      <c r="I250" s="176"/>
      <c r="J250" s="176"/>
      <c r="K250" s="176"/>
      <c r="L250" s="177"/>
      <c r="M250" s="177"/>
      <c r="N250" s="177"/>
      <c r="O250" s="177"/>
      <c r="P250" s="177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75"/>
      <c r="C251" s="175"/>
      <c r="D251" s="175"/>
      <c r="E251" s="123"/>
      <c r="F251" s="123"/>
      <c r="G251" s="123"/>
      <c r="H251" s="176"/>
      <c r="I251" s="176"/>
      <c r="J251" s="176"/>
      <c r="K251" s="176"/>
      <c r="L251" s="177"/>
      <c r="M251" s="177"/>
      <c r="N251" s="177"/>
      <c r="O251" s="177"/>
      <c r="P251" s="177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75"/>
      <c r="C252" s="175"/>
      <c r="D252" s="175"/>
      <c r="E252" s="123"/>
      <c r="F252" s="123"/>
      <c r="G252" s="123"/>
      <c r="H252" s="176"/>
      <c r="I252" s="176"/>
      <c r="J252" s="176"/>
      <c r="K252" s="176"/>
      <c r="L252" s="177"/>
      <c r="M252" s="177"/>
      <c r="N252" s="177"/>
      <c r="O252" s="177"/>
      <c r="P252" s="177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75"/>
      <c r="C253" s="175"/>
      <c r="D253" s="175"/>
      <c r="E253" s="123"/>
      <c r="F253" s="123"/>
      <c r="G253" s="123"/>
      <c r="H253" s="176"/>
      <c r="I253" s="176"/>
      <c r="J253" s="176"/>
      <c r="K253" s="176"/>
      <c r="L253" s="177"/>
      <c r="M253" s="177"/>
      <c r="N253" s="177"/>
      <c r="O253" s="177"/>
      <c r="P253" s="177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78"/>
      <c r="C256" s="179"/>
      <c r="D256" s="179"/>
      <c r="E256" s="180"/>
      <c r="F256" s="180"/>
      <c r="G256" s="180"/>
      <c r="H256" s="180"/>
      <c r="I256" s="180"/>
      <c r="J256" s="180"/>
      <c r="K256" s="180"/>
      <c r="L256" s="180"/>
      <c r="M256" s="180"/>
      <c r="N256" s="46"/>
      <c r="O256" s="46"/>
      <c r="P256" s="178"/>
      <c r="Q256" s="178"/>
      <c r="R256" s="178"/>
      <c r="S256" s="178"/>
      <c r="T256" s="178"/>
      <c r="U256" s="178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19"/>
      <c r="O257" s="124"/>
      <c r="P257" s="174"/>
      <c r="Q257" s="174"/>
      <c r="R257" s="174"/>
      <c r="S257" s="174"/>
      <c r="T257" s="174"/>
      <c r="U257" s="174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4"/>
      <c r="C258" s="174"/>
      <c r="D258" s="174"/>
      <c r="E258" s="174"/>
      <c r="F258" s="174"/>
      <c r="G258" s="174"/>
      <c r="H258" s="174"/>
      <c r="I258" s="174"/>
      <c r="J258" s="174"/>
      <c r="K258" s="174"/>
      <c r="L258" s="174"/>
      <c r="M258" s="174"/>
      <c r="N258" s="119"/>
      <c r="O258" s="124"/>
      <c r="P258" s="174"/>
      <c r="Q258" s="174"/>
      <c r="R258" s="174"/>
      <c r="S258" s="174"/>
      <c r="T258" s="174"/>
      <c r="U258" s="174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4"/>
      <c r="C259" s="174"/>
      <c r="D259" s="174"/>
      <c r="E259" s="174"/>
      <c r="F259" s="174"/>
      <c r="G259" s="174"/>
      <c r="H259" s="174"/>
      <c r="I259" s="174"/>
      <c r="J259" s="174"/>
      <c r="K259" s="174"/>
      <c r="L259" s="174"/>
      <c r="M259" s="174"/>
      <c r="N259" s="119"/>
      <c r="O259" s="124"/>
      <c r="P259" s="174"/>
      <c r="Q259" s="174"/>
      <c r="R259" s="174"/>
      <c r="S259" s="174"/>
      <c r="T259" s="174"/>
      <c r="U259" s="174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4"/>
      <c r="C260" s="174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19"/>
      <c r="O260" s="124"/>
      <c r="P260" s="174"/>
      <c r="Q260" s="174"/>
      <c r="R260" s="174"/>
      <c r="S260" s="174"/>
      <c r="T260" s="174"/>
      <c r="U260" s="174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4"/>
      <c r="C261" s="174"/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19"/>
      <c r="O261" s="124"/>
      <c r="P261" s="174"/>
      <c r="Q261" s="174"/>
      <c r="R261" s="174"/>
      <c r="S261" s="174"/>
      <c r="T261" s="174"/>
      <c r="U261" s="174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4"/>
      <c r="C262" s="174"/>
      <c r="D262" s="174"/>
      <c r="E262" s="174"/>
      <c r="F262" s="174"/>
      <c r="G262" s="174"/>
      <c r="H262" s="174"/>
      <c r="I262" s="174"/>
      <c r="J262" s="174"/>
      <c r="K262" s="174"/>
      <c r="L262" s="174"/>
      <c r="M262" s="174"/>
      <c r="N262" s="119"/>
      <c r="O262" s="124"/>
      <c r="P262" s="174"/>
      <c r="Q262" s="174"/>
      <c r="R262" s="174"/>
      <c r="S262" s="174"/>
      <c r="T262" s="174"/>
      <c r="U262" s="174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19"/>
      <c r="O263" s="124"/>
      <c r="P263" s="174"/>
      <c r="Q263" s="174"/>
      <c r="R263" s="174"/>
      <c r="S263" s="174"/>
      <c r="T263" s="174"/>
      <c r="U263" s="174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4"/>
      <c r="C264" s="174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19"/>
      <c r="O264" s="124"/>
      <c r="P264" s="174"/>
      <c r="Q264" s="174"/>
      <c r="R264" s="174"/>
      <c r="S264" s="174"/>
      <c r="T264" s="174"/>
      <c r="U264" s="174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4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19"/>
      <c r="O265" s="124"/>
      <c r="P265" s="174"/>
      <c r="Q265" s="174"/>
      <c r="R265" s="174"/>
      <c r="S265" s="174"/>
      <c r="T265" s="174"/>
      <c r="U265" s="174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19"/>
      <c r="O266" s="124"/>
      <c r="P266" s="174"/>
      <c r="Q266" s="174"/>
      <c r="R266" s="174"/>
      <c r="S266" s="174"/>
      <c r="T266" s="174"/>
      <c r="U266" s="174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4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19"/>
      <c r="O267" s="124"/>
      <c r="P267" s="174"/>
      <c r="Q267" s="174"/>
      <c r="R267" s="174"/>
      <c r="S267" s="174"/>
      <c r="T267" s="174"/>
      <c r="U267" s="174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4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19"/>
      <c r="O268" s="124"/>
      <c r="P268" s="174"/>
      <c r="Q268" s="174"/>
      <c r="R268" s="174"/>
      <c r="S268" s="174"/>
      <c r="T268" s="174"/>
      <c r="U268" s="174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4"/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19"/>
      <c r="O269" s="124"/>
      <c r="P269" s="174"/>
      <c r="Q269" s="174"/>
      <c r="R269" s="174"/>
      <c r="S269" s="174"/>
      <c r="T269" s="174"/>
      <c r="U269" s="174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4"/>
      <c r="C270" s="174"/>
      <c r="D270" s="174"/>
      <c r="E270" s="174"/>
      <c r="F270" s="174"/>
      <c r="G270" s="174"/>
      <c r="H270" s="174"/>
      <c r="I270" s="174"/>
      <c r="J270" s="174"/>
      <c r="K270" s="174"/>
      <c r="L270" s="174"/>
      <c r="M270" s="174"/>
      <c r="N270" s="119"/>
      <c r="O270" s="124"/>
      <c r="P270" s="174"/>
      <c r="Q270" s="174"/>
      <c r="R270" s="174"/>
      <c r="S270" s="174"/>
      <c r="T270" s="174"/>
      <c r="U270" s="174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4"/>
      <c r="C271" s="174"/>
      <c r="D271" s="174"/>
      <c r="E271" s="174"/>
      <c r="F271" s="174"/>
      <c r="G271" s="174"/>
      <c r="H271" s="174"/>
      <c r="I271" s="174"/>
      <c r="J271" s="174"/>
      <c r="K271" s="174"/>
      <c r="L271" s="174"/>
      <c r="M271" s="174"/>
      <c r="N271" s="119"/>
      <c r="O271" s="124"/>
      <c r="P271" s="174"/>
      <c r="Q271" s="174"/>
      <c r="R271" s="174"/>
      <c r="S271" s="174"/>
      <c r="T271" s="174"/>
      <c r="U271" s="174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4"/>
      <c r="C272" s="174"/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19"/>
      <c r="O272" s="124"/>
      <c r="P272" s="174"/>
      <c r="Q272" s="174"/>
      <c r="R272" s="174"/>
      <c r="S272" s="174"/>
      <c r="T272" s="174"/>
      <c r="U272" s="174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4"/>
      <c r="C273" s="174"/>
      <c r="D273" s="174"/>
      <c r="E273" s="174"/>
      <c r="F273" s="174"/>
      <c r="G273" s="174"/>
      <c r="H273" s="174"/>
      <c r="I273" s="174"/>
      <c r="J273" s="174"/>
      <c r="K273" s="174"/>
      <c r="L273" s="174"/>
      <c r="M273" s="174"/>
      <c r="N273" s="119"/>
      <c r="O273" s="124"/>
      <c r="P273" s="174"/>
      <c r="Q273" s="174"/>
      <c r="R273" s="174"/>
      <c r="S273" s="174"/>
      <c r="T273" s="174"/>
      <c r="U273" s="174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19"/>
      <c r="O274" s="124"/>
      <c r="P274" s="174"/>
      <c r="Q274" s="174"/>
      <c r="R274" s="174"/>
      <c r="S274" s="174"/>
      <c r="T274" s="174"/>
      <c r="U274" s="174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4"/>
      <c r="C275" s="174"/>
      <c r="D275" s="174"/>
      <c r="E275" s="174"/>
      <c r="F275" s="174"/>
      <c r="G275" s="174"/>
      <c r="H275" s="174"/>
      <c r="I275" s="174"/>
      <c r="J275" s="174"/>
      <c r="K275" s="174"/>
      <c r="L275" s="174"/>
      <c r="M275" s="174"/>
      <c r="N275" s="119"/>
      <c r="O275" s="124"/>
      <c r="P275" s="174"/>
      <c r="Q275" s="174"/>
      <c r="R275" s="174"/>
      <c r="S275" s="174"/>
      <c r="T275" s="174"/>
      <c r="U275" s="174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4"/>
      <c r="C276" s="174"/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19"/>
      <c r="O276" s="124"/>
      <c r="P276" s="174"/>
      <c r="Q276" s="174"/>
      <c r="R276" s="174"/>
      <c r="S276" s="174"/>
      <c r="T276" s="174"/>
      <c r="U276" s="174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4"/>
      <c r="C277" s="174"/>
      <c r="D277" s="174"/>
      <c r="E277" s="174"/>
      <c r="F277" s="174"/>
      <c r="G277" s="174"/>
      <c r="H277" s="174"/>
      <c r="I277" s="174"/>
      <c r="J277" s="174"/>
      <c r="K277" s="174"/>
      <c r="L277" s="174"/>
      <c r="M277" s="174"/>
      <c r="N277" s="119"/>
      <c r="O277" s="124"/>
      <c r="P277" s="174"/>
      <c r="Q277" s="174"/>
      <c r="R277" s="174"/>
      <c r="S277" s="174"/>
      <c r="T277" s="174"/>
      <c r="U277" s="174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4"/>
      <c r="C278" s="174"/>
      <c r="D278" s="174"/>
      <c r="E278" s="174"/>
      <c r="F278" s="174"/>
      <c r="G278" s="174"/>
      <c r="H278" s="174"/>
      <c r="I278" s="174"/>
      <c r="J278" s="174"/>
      <c r="K278" s="174"/>
      <c r="L278" s="174"/>
      <c r="M278" s="174"/>
      <c r="N278" s="119"/>
      <c r="O278" s="124"/>
      <c r="P278" s="174"/>
      <c r="Q278" s="174"/>
      <c r="R278" s="174"/>
      <c r="S278" s="174"/>
      <c r="T278" s="174"/>
      <c r="U278" s="174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4"/>
      <c r="C279" s="174"/>
      <c r="D279" s="174"/>
      <c r="E279" s="174"/>
      <c r="F279" s="174"/>
      <c r="G279" s="174"/>
      <c r="H279" s="174"/>
      <c r="I279" s="174"/>
      <c r="J279" s="174"/>
      <c r="K279" s="174"/>
      <c r="L279" s="174"/>
      <c r="M279" s="174"/>
      <c r="N279" s="119"/>
      <c r="O279" s="124"/>
      <c r="P279" s="174"/>
      <c r="Q279" s="174"/>
      <c r="R279" s="174"/>
      <c r="S279" s="174"/>
      <c r="T279" s="174"/>
      <c r="U279" s="174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4"/>
      <c r="C280" s="174"/>
      <c r="D280" s="174"/>
      <c r="E280" s="174"/>
      <c r="F280" s="174"/>
      <c r="G280" s="174"/>
      <c r="H280" s="174"/>
      <c r="I280" s="174"/>
      <c r="J280" s="174"/>
      <c r="K280" s="174"/>
      <c r="L280" s="174"/>
      <c r="M280" s="174"/>
      <c r="N280" s="119"/>
      <c r="O280" s="124"/>
      <c r="P280" s="174"/>
      <c r="Q280" s="174"/>
      <c r="R280" s="174"/>
      <c r="S280" s="174"/>
      <c r="T280" s="174"/>
      <c r="U280" s="174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4"/>
      <c r="C281" s="174"/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19"/>
      <c r="O281" s="124"/>
      <c r="P281" s="174"/>
      <c r="Q281" s="174"/>
      <c r="R281" s="174"/>
      <c r="S281" s="174"/>
      <c r="T281" s="174"/>
      <c r="U281" s="174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4"/>
      <c r="C282" s="174"/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19"/>
      <c r="O282" s="124"/>
      <c r="P282" s="174"/>
      <c r="Q282" s="174"/>
      <c r="R282" s="174"/>
      <c r="S282" s="174"/>
      <c r="T282" s="174"/>
      <c r="U282" s="174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4"/>
      <c r="C283" s="174"/>
      <c r="D283" s="174"/>
      <c r="E283" s="174"/>
      <c r="F283" s="174"/>
      <c r="G283" s="174"/>
      <c r="H283" s="174"/>
      <c r="I283" s="174"/>
      <c r="J283" s="174"/>
      <c r="K283" s="174"/>
      <c r="L283" s="174"/>
      <c r="M283" s="174"/>
      <c r="N283" s="119"/>
      <c r="O283" s="124"/>
      <c r="P283" s="174"/>
      <c r="Q283" s="174"/>
      <c r="R283" s="174"/>
      <c r="S283" s="174"/>
      <c r="T283" s="174"/>
      <c r="U283" s="174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19"/>
      <c r="O284" s="124"/>
      <c r="P284" s="174"/>
      <c r="Q284" s="174"/>
      <c r="R284" s="174"/>
      <c r="S284" s="174"/>
      <c r="T284" s="174"/>
      <c r="U284" s="174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4"/>
      <c r="C285" s="174"/>
      <c r="D285" s="174"/>
      <c r="E285" s="174"/>
      <c r="F285" s="174"/>
      <c r="G285" s="174"/>
      <c r="H285" s="174"/>
      <c r="I285" s="174"/>
      <c r="J285" s="174"/>
      <c r="K285" s="174"/>
      <c r="L285" s="174"/>
      <c r="M285" s="174"/>
      <c r="N285" s="119"/>
      <c r="O285" s="124"/>
      <c r="P285" s="174"/>
      <c r="Q285" s="174"/>
      <c r="R285" s="174"/>
      <c r="S285" s="174"/>
      <c r="T285" s="174"/>
      <c r="U285" s="174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4"/>
      <c r="C286" s="174"/>
      <c r="D286" s="174"/>
      <c r="E286" s="174"/>
      <c r="F286" s="174"/>
      <c r="G286" s="174"/>
      <c r="H286" s="174"/>
      <c r="I286" s="174"/>
      <c r="J286" s="174"/>
      <c r="K286" s="174"/>
      <c r="L286" s="174"/>
      <c r="M286" s="174"/>
      <c r="N286" s="119"/>
      <c r="O286" s="124"/>
      <c r="P286" s="174"/>
      <c r="Q286" s="174"/>
      <c r="R286" s="174"/>
      <c r="S286" s="174"/>
      <c r="T286" s="174"/>
      <c r="U286" s="174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4"/>
      <c r="C287" s="174"/>
      <c r="D287" s="174"/>
      <c r="E287" s="174"/>
      <c r="F287" s="174"/>
      <c r="G287" s="174"/>
      <c r="H287" s="174"/>
      <c r="I287" s="174"/>
      <c r="J287" s="174"/>
      <c r="K287" s="174"/>
      <c r="L287" s="174"/>
      <c r="M287" s="174"/>
      <c r="N287" s="119"/>
      <c r="O287" s="124"/>
      <c r="P287" s="174"/>
      <c r="Q287" s="174"/>
      <c r="R287" s="174"/>
      <c r="S287" s="174"/>
      <c r="T287" s="174"/>
      <c r="U287" s="174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4"/>
      <c r="C288" s="174"/>
      <c r="D288" s="174"/>
      <c r="E288" s="174"/>
      <c r="F288" s="174"/>
      <c r="G288" s="174"/>
      <c r="H288" s="174"/>
      <c r="I288" s="174"/>
      <c r="J288" s="174"/>
      <c r="K288" s="174"/>
      <c r="L288" s="174"/>
      <c r="M288" s="174"/>
      <c r="N288" s="119"/>
      <c r="O288" s="124"/>
      <c r="P288" s="174"/>
      <c r="Q288" s="174"/>
      <c r="R288" s="174"/>
      <c r="S288" s="174"/>
      <c r="T288" s="174"/>
      <c r="U288" s="174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4"/>
      <c r="C289" s="174"/>
      <c r="D289" s="174"/>
      <c r="E289" s="174"/>
      <c r="F289" s="174"/>
      <c r="G289" s="174"/>
      <c r="H289" s="174"/>
      <c r="I289" s="174"/>
      <c r="J289" s="174"/>
      <c r="K289" s="174"/>
      <c r="L289" s="174"/>
      <c r="M289" s="174"/>
      <c r="N289" s="119"/>
      <c r="O289" s="124"/>
      <c r="P289" s="174"/>
      <c r="Q289" s="174"/>
      <c r="R289" s="174"/>
      <c r="S289" s="174"/>
      <c r="T289" s="174"/>
      <c r="U289" s="174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4"/>
      <c r="C290" s="174"/>
      <c r="D290" s="174"/>
      <c r="E290" s="174"/>
      <c r="F290" s="174"/>
      <c r="G290" s="174"/>
      <c r="H290" s="174"/>
      <c r="I290" s="174"/>
      <c r="J290" s="174"/>
      <c r="K290" s="174"/>
      <c r="L290" s="174"/>
      <c r="M290" s="174"/>
      <c r="N290" s="119"/>
      <c r="O290" s="124"/>
      <c r="P290" s="174"/>
      <c r="Q290" s="174"/>
      <c r="R290" s="174"/>
      <c r="S290" s="174"/>
      <c r="T290" s="174"/>
      <c r="U290" s="174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4"/>
      <c r="C291" s="174"/>
      <c r="D291" s="174"/>
      <c r="E291" s="174"/>
      <c r="F291" s="174"/>
      <c r="G291" s="174"/>
      <c r="H291" s="174"/>
      <c r="I291" s="174"/>
      <c r="J291" s="174"/>
      <c r="K291" s="174"/>
      <c r="L291" s="174"/>
      <c r="M291" s="174"/>
      <c r="N291" s="119"/>
      <c r="O291" s="124"/>
      <c r="P291" s="174"/>
      <c r="Q291" s="174"/>
      <c r="R291" s="174"/>
      <c r="S291" s="174"/>
      <c r="T291" s="174"/>
      <c r="U291" s="174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4"/>
      <c r="C292" s="174"/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19"/>
      <c r="O292" s="124"/>
      <c r="P292" s="174"/>
      <c r="Q292" s="174"/>
      <c r="R292" s="174"/>
      <c r="S292" s="174"/>
      <c r="T292" s="174"/>
      <c r="U292" s="174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4"/>
      <c r="C293" s="174"/>
      <c r="D293" s="174"/>
      <c r="E293" s="174"/>
      <c r="F293" s="174"/>
      <c r="G293" s="174"/>
      <c r="H293" s="174"/>
      <c r="I293" s="174"/>
      <c r="J293" s="174"/>
      <c r="K293" s="174"/>
      <c r="L293" s="174"/>
      <c r="M293" s="174"/>
      <c r="N293" s="119"/>
      <c r="O293" s="124"/>
      <c r="P293" s="174"/>
      <c r="Q293" s="174"/>
      <c r="R293" s="174"/>
      <c r="S293" s="174"/>
      <c r="T293" s="174"/>
      <c r="U293" s="174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4"/>
      <c r="C294" s="174"/>
      <c r="D294" s="174"/>
      <c r="E294" s="174"/>
      <c r="F294" s="174"/>
      <c r="G294" s="174"/>
      <c r="H294" s="174"/>
      <c r="I294" s="174"/>
      <c r="J294" s="174"/>
      <c r="K294" s="174"/>
      <c r="L294" s="174"/>
      <c r="M294" s="174"/>
      <c r="N294" s="119"/>
      <c r="O294" s="124"/>
      <c r="P294" s="174"/>
      <c r="Q294" s="174"/>
      <c r="R294" s="174"/>
      <c r="S294" s="174"/>
      <c r="T294" s="174"/>
      <c r="U294" s="174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4"/>
      <c r="C295" s="174"/>
      <c r="D295" s="174"/>
      <c r="E295" s="174"/>
      <c r="F295" s="174"/>
      <c r="G295" s="174"/>
      <c r="H295" s="174"/>
      <c r="I295" s="174"/>
      <c r="J295" s="174"/>
      <c r="K295" s="174"/>
      <c r="L295" s="174"/>
      <c r="M295" s="174"/>
      <c r="N295" s="119"/>
      <c r="O295" s="124"/>
      <c r="P295" s="174"/>
      <c r="Q295" s="174"/>
      <c r="R295" s="174"/>
      <c r="S295" s="174"/>
      <c r="T295" s="174"/>
      <c r="U295" s="174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4"/>
      <c r="C296" s="174"/>
      <c r="D296" s="174"/>
      <c r="E296" s="174"/>
      <c r="F296" s="174"/>
      <c r="G296" s="174"/>
      <c r="H296" s="174"/>
      <c r="I296" s="174"/>
      <c r="J296" s="174"/>
      <c r="K296" s="174"/>
      <c r="L296" s="174"/>
      <c r="M296" s="174"/>
      <c r="N296" s="119"/>
      <c r="O296" s="124"/>
      <c r="P296" s="174"/>
      <c r="Q296" s="174"/>
      <c r="R296" s="174"/>
      <c r="S296" s="174"/>
      <c r="T296" s="174"/>
      <c r="U296" s="174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4"/>
      <c r="C297" s="174"/>
      <c r="D297" s="174"/>
      <c r="E297" s="174"/>
      <c r="F297" s="174"/>
      <c r="G297" s="174"/>
      <c r="H297" s="174"/>
      <c r="I297" s="174"/>
      <c r="J297" s="174"/>
      <c r="K297" s="174"/>
      <c r="L297" s="174"/>
      <c r="M297" s="174"/>
      <c r="N297" s="119"/>
      <c r="O297" s="124"/>
      <c r="P297" s="174"/>
      <c r="Q297" s="174"/>
      <c r="R297" s="174"/>
      <c r="S297" s="174"/>
      <c r="T297" s="174"/>
      <c r="U297" s="174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4"/>
      <c r="C298" s="174"/>
      <c r="D298" s="174"/>
      <c r="E298" s="174"/>
      <c r="F298" s="174"/>
      <c r="G298" s="174"/>
      <c r="H298" s="174"/>
      <c r="I298" s="174"/>
      <c r="J298" s="174"/>
      <c r="K298" s="174"/>
      <c r="L298" s="174"/>
      <c r="M298" s="174"/>
      <c r="N298" s="119"/>
      <c r="O298" s="124"/>
      <c r="P298" s="174"/>
      <c r="Q298" s="174"/>
      <c r="R298" s="174"/>
      <c r="S298" s="174"/>
      <c r="T298" s="174"/>
      <c r="U298" s="174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4"/>
      <c r="C299" s="174"/>
      <c r="D299" s="174"/>
      <c r="E299" s="174"/>
      <c r="F299" s="174"/>
      <c r="G299" s="174"/>
      <c r="H299" s="174"/>
      <c r="I299" s="174"/>
      <c r="J299" s="174"/>
      <c r="K299" s="174"/>
      <c r="L299" s="174"/>
      <c r="M299" s="174"/>
      <c r="N299" s="119"/>
      <c r="O299" s="124"/>
      <c r="P299" s="174"/>
      <c r="Q299" s="174"/>
      <c r="R299" s="174"/>
      <c r="S299" s="174"/>
      <c r="T299" s="174"/>
      <c r="U299" s="174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4"/>
      <c r="C300" s="174"/>
      <c r="D300" s="174"/>
      <c r="E300" s="174"/>
      <c r="F300" s="174"/>
      <c r="G300" s="174"/>
      <c r="H300" s="174"/>
      <c r="I300" s="174"/>
      <c r="J300" s="174"/>
      <c r="K300" s="174"/>
      <c r="L300" s="174"/>
      <c r="M300" s="174"/>
      <c r="N300" s="119"/>
      <c r="O300" s="124"/>
      <c r="P300" s="174"/>
      <c r="Q300" s="174"/>
      <c r="R300" s="174"/>
      <c r="S300" s="174"/>
      <c r="T300" s="174"/>
      <c r="U300" s="174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4"/>
      <c r="C301" s="174"/>
      <c r="D301" s="174"/>
      <c r="E301" s="174"/>
      <c r="F301" s="174"/>
      <c r="G301" s="174"/>
      <c r="H301" s="174"/>
      <c r="I301" s="174"/>
      <c r="J301" s="174"/>
      <c r="K301" s="174"/>
      <c r="L301" s="174"/>
      <c r="M301" s="174"/>
      <c r="N301" s="119"/>
      <c r="O301" s="124"/>
      <c r="P301" s="174"/>
      <c r="Q301" s="174"/>
      <c r="R301" s="174"/>
      <c r="S301" s="174"/>
      <c r="T301" s="174"/>
      <c r="U301" s="174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4"/>
      <c r="C302" s="174"/>
      <c r="D302" s="174"/>
      <c r="E302" s="174"/>
      <c r="F302" s="174"/>
      <c r="G302" s="174"/>
      <c r="H302" s="174"/>
      <c r="I302" s="174"/>
      <c r="J302" s="174"/>
      <c r="K302" s="174"/>
      <c r="L302" s="174"/>
      <c r="M302" s="174"/>
      <c r="N302" s="119"/>
      <c r="O302" s="124"/>
      <c r="P302" s="174"/>
      <c r="Q302" s="174"/>
      <c r="R302" s="174"/>
      <c r="S302" s="174"/>
      <c r="T302" s="174"/>
      <c r="U302" s="174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4"/>
      <c r="C303" s="174"/>
      <c r="D303" s="174"/>
      <c r="E303" s="174"/>
      <c r="F303" s="174"/>
      <c r="G303" s="174"/>
      <c r="H303" s="174"/>
      <c r="I303" s="174"/>
      <c r="J303" s="174"/>
      <c r="K303" s="174"/>
      <c r="L303" s="174"/>
      <c r="M303" s="174"/>
      <c r="N303" s="119"/>
      <c r="O303" s="124"/>
      <c r="P303" s="174"/>
      <c r="Q303" s="174"/>
      <c r="R303" s="174"/>
      <c r="S303" s="174"/>
      <c r="T303" s="174"/>
      <c r="U303" s="174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19"/>
      <c r="O304" s="124"/>
      <c r="P304" s="174"/>
      <c r="Q304" s="174"/>
      <c r="R304" s="174"/>
      <c r="S304" s="174"/>
      <c r="T304" s="174"/>
      <c r="U304" s="174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19"/>
      <c r="O305" s="124"/>
      <c r="P305" s="174"/>
      <c r="Q305" s="174"/>
      <c r="R305" s="174"/>
      <c r="S305" s="174"/>
      <c r="T305" s="174"/>
      <c r="U305" s="174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4"/>
      <c r="C306" s="174"/>
      <c r="D306" s="174"/>
      <c r="E306" s="174"/>
      <c r="F306" s="174"/>
      <c r="G306" s="174"/>
      <c r="H306" s="174"/>
      <c r="I306" s="174"/>
      <c r="J306" s="174"/>
      <c r="K306" s="174"/>
      <c r="L306" s="174"/>
      <c r="M306" s="174"/>
      <c r="N306" s="119"/>
      <c r="O306" s="124"/>
      <c r="P306" s="174"/>
      <c r="Q306" s="174"/>
      <c r="R306" s="174"/>
      <c r="S306" s="174"/>
      <c r="T306" s="174"/>
      <c r="U306" s="174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78"/>
      <c r="C311" s="179"/>
      <c r="D311" s="179"/>
      <c r="E311" s="46"/>
      <c r="F311" s="46"/>
      <c r="G311" s="46"/>
      <c r="H311" s="178"/>
      <c r="I311" s="178"/>
      <c r="J311" s="178"/>
      <c r="K311" s="178"/>
      <c r="L311" s="46"/>
      <c r="M311" s="178"/>
      <c r="N311" s="178"/>
      <c r="O311" s="178"/>
      <c r="P311" s="178"/>
      <c r="Q311" s="178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75"/>
      <c r="C312" s="175"/>
      <c r="D312" s="175"/>
      <c r="E312" s="123"/>
      <c r="F312" s="123"/>
      <c r="G312" s="123"/>
      <c r="H312" s="176"/>
      <c r="I312" s="176"/>
      <c r="J312" s="176"/>
      <c r="K312" s="176"/>
      <c r="L312" s="124"/>
      <c r="M312" s="177"/>
      <c r="N312" s="177"/>
      <c r="O312" s="177"/>
      <c r="P312" s="177"/>
      <c r="Q312" s="177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75"/>
      <c r="C313" s="175"/>
      <c r="D313" s="175"/>
      <c r="E313" s="123"/>
      <c r="F313" s="123"/>
      <c r="G313" s="123"/>
      <c r="H313" s="176"/>
      <c r="I313" s="176"/>
      <c r="J313" s="176"/>
      <c r="K313" s="176"/>
      <c r="L313" s="124"/>
      <c r="M313" s="177"/>
      <c r="N313" s="177"/>
      <c r="O313" s="177"/>
      <c r="P313" s="177"/>
      <c r="Q313" s="177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75"/>
      <c r="C314" s="175"/>
      <c r="D314" s="175"/>
      <c r="E314" s="123"/>
      <c r="F314" s="123"/>
      <c r="G314" s="123"/>
      <c r="H314" s="176"/>
      <c r="I314" s="176"/>
      <c r="J314" s="176"/>
      <c r="K314" s="176"/>
      <c r="L314" s="124"/>
      <c r="M314" s="177"/>
      <c r="N314" s="177"/>
      <c r="O314" s="177"/>
      <c r="P314" s="177"/>
      <c r="Q314" s="177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75"/>
      <c r="C315" s="175"/>
      <c r="D315" s="175"/>
      <c r="E315" s="123"/>
      <c r="F315" s="123"/>
      <c r="G315" s="123"/>
      <c r="H315" s="176"/>
      <c r="I315" s="176"/>
      <c r="J315" s="176"/>
      <c r="K315" s="176"/>
      <c r="L315" s="124"/>
      <c r="M315" s="177"/>
      <c r="N315" s="177"/>
      <c r="O315" s="177"/>
      <c r="P315" s="177"/>
      <c r="Q315" s="177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75"/>
      <c r="C316" s="175"/>
      <c r="D316" s="175"/>
      <c r="E316" s="123"/>
      <c r="F316" s="123"/>
      <c r="G316" s="123"/>
      <c r="H316" s="176"/>
      <c r="I316" s="176"/>
      <c r="J316" s="176"/>
      <c r="K316" s="176"/>
      <c r="L316" s="124"/>
      <c r="M316" s="177"/>
      <c r="N316" s="177"/>
      <c r="O316" s="177"/>
      <c r="P316" s="177"/>
      <c r="Q316" s="177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75"/>
      <c r="C317" s="175"/>
      <c r="D317" s="175"/>
      <c r="E317" s="123"/>
      <c r="F317" s="123"/>
      <c r="G317" s="123"/>
      <c r="H317" s="176"/>
      <c r="I317" s="176"/>
      <c r="J317" s="176"/>
      <c r="K317" s="176"/>
      <c r="L317" s="124"/>
      <c r="M317" s="177"/>
      <c r="N317" s="177"/>
      <c r="O317" s="177"/>
      <c r="P317" s="177"/>
      <c r="Q317" s="177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78"/>
      <c r="C320" s="179"/>
      <c r="D320" s="179"/>
      <c r="E320" s="180"/>
      <c r="F320" s="180"/>
      <c r="G320" s="180"/>
      <c r="H320" s="180"/>
      <c r="I320" s="180"/>
      <c r="J320" s="180"/>
      <c r="K320" s="180"/>
      <c r="L320" s="180"/>
      <c r="M320" s="180"/>
      <c r="N320" s="46"/>
      <c r="O320" s="46"/>
      <c r="P320" s="178"/>
      <c r="Q320" s="178"/>
      <c r="R320" s="178"/>
      <c r="S320" s="178"/>
      <c r="T320" s="178"/>
      <c r="U320" s="178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4"/>
      <c r="C321" s="174"/>
      <c r="D321" s="174"/>
      <c r="E321" s="174"/>
      <c r="F321" s="174"/>
      <c r="G321" s="174"/>
      <c r="H321" s="174"/>
      <c r="I321" s="174"/>
      <c r="J321" s="174"/>
      <c r="K321" s="174"/>
      <c r="L321" s="174"/>
      <c r="M321" s="174"/>
      <c r="N321" s="119"/>
      <c r="O321" s="124"/>
      <c r="P321" s="174"/>
      <c r="Q321" s="174"/>
      <c r="R321" s="174"/>
      <c r="S321" s="174"/>
      <c r="T321" s="174"/>
      <c r="U321" s="174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4"/>
      <c r="C322" s="174"/>
      <c r="D322" s="174"/>
      <c r="E322" s="174"/>
      <c r="F322" s="174"/>
      <c r="G322" s="174"/>
      <c r="H322" s="174"/>
      <c r="I322" s="174"/>
      <c r="J322" s="174"/>
      <c r="K322" s="174"/>
      <c r="L322" s="174"/>
      <c r="M322" s="174"/>
      <c r="N322" s="119"/>
      <c r="O322" s="124"/>
      <c r="P322" s="174"/>
      <c r="Q322" s="174"/>
      <c r="R322" s="174"/>
      <c r="S322" s="174"/>
      <c r="T322" s="174"/>
      <c r="U322" s="174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4"/>
      <c r="C323" s="174"/>
      <c r="D323" s="174"/>
      <c r="E323" s="174"/>
      <c r="F323" s="174"/>
      <c r="G323" s="174"/>
      <c r="H323" s="174"/>
      <c r="I323" s="174"/>
      <c r="J323" s="174"/>
      <c r="K323" s="174"/>
      <c r="L323" s="174"/>
      <c r="M323" s="174"/>
      <c r="N323" s="119"/>
      <c r="O323" s="124"/>
      <c r="P323" s="174"/>
      <c r="Q323" s="174"/>
      <c r="R323" s="174"/>
      <c r="S323" s="174"/>
      <c r="T323" s="174"/>
      <c r="U323" s="174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4"/>
      <c r="C324" s="174"/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19"/>
      <c r="O324" s="124"/>
      <c r="P324" s="174"/>
      <c r="Q324" s="174"/>
      <c r="R324" s="174"/>
      <c r="S324" s="174"/>
      <c r="T324" s="174"/>
      <c r="U324" s="174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4"/>
      <c r="C325" s="174"/>
      <c r="D325" s="174"/>
      <c r="E325" s="174"/>
      <c r="F325" s="174"/>
      <c r="G325" s="174"/>
      <c r="H325" s="174"/>
      <c r="I325" s="174"/>
      <c r="J325" s="174"/>
      <c r="K325" s="174"/>
      <c r="L325" s="174"/>
      <c r="M325" s="174"/>
      <c r="N325" s="119"/>
      <c r="O325" s="124"/>
      <c r="P325" s="174"/>
      <c r="Q325" s="174"/>
      <c r="R325" s="174"/>
      <c r="S325" s="174"/>
      <c r="T325" s="174"/>
      <c r="U325" s="174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4"/>
      <c r="C326" s="174"/>
      <c r="D326" s="174"/>
      <c r="E326" s="174"/>
      <c r="F326" s="174"/>
      <c r="G326" s="174"/>
      <c r="H326" s="174"/>
      <c r="I326" s="174"/>
      <c r="J326" s="174"/>
      <c r="K326" s="174"/>
      <c r="L326" s="174"/>
      <c r="M326" s="174"/>
      <c r="N326" s="119"/>
      <c r="O326" s="124"/>
      <c r="P326" s="174"/>
      <c r="Q326" s="174"/>
      <c r="R326" s="174"/>
      <c r="S326" s="174"/>
      <c r="T326" s="174"/>
      <c r="U326" s="174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4"/>
      <c r="C327" s="174"/>
      <c r="D327" s="174"/>
      <c r="E327" s="174"/>
      <c r="F327" s="174"/>
      <c r="G327" s="174"/>
      <c r="H327" s="174"/>
      <c r="I327" s="174"/>
      <c r="J327" s="174"/>
      <c r="K327" s="174"/>
      <c r="L327" s="174"/>
      <c r="M327" s="174"/>
      <c r="N327" s="119"/>
      <c r="O327" s="124"/>
      <c r="P327" s="174"/>
      <c r="Q327" s="174"/>
      <c r="R327" s="174"/>
      <c r="S327" s="174"/>
      <c r="T327" s="174"/>
      <c r="U327" s="174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4"/>
      <c r="C328" s="174"/>
      <c r="D328" s="174"/>
      <c r="E328" s="174"/>
      <c r="F328" s="174"/>
      <c r="G328" s="174"/>
      <c r="H328" s="174"/>
      <c r="I328" s="174"/>
      <c r="J328" s="174"/>
      <c r="K328" s="174"/>
      <c r="L328" s="174"/>
      <c r="M328" s="174"/>
      <c r="N328" s="119"/>
      <c r="O328" s="124"/>
      <c r="P328" s="174"/>
      <c r="Q328" s="174"/>
      <c r="R328" s="174"/>
      <c r="S328" s="174"/>
      <c r="T328" s="174"/>
      <c r="U328" s="174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4"/>
      <c r="C329" s="174"/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19"/>
      <c r="O329" s="124"/>
      <c r="P329" s="174"/>
      <c r="Q329" s="174"/>
      <c r="R329" s="174"/>
      <c r="S329" s="174"/>
      <c r="T329" s="174"/>
      <c r="U329" s="174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4"/>
      <c r="C330" s="174"/>
      <c r="D330" s="174"/>
      <c r="E330" s="174"/>
      <c r="F330" s="174"/>
      <c r="G330" s="174"/>
      <c r="H330" s="174"/>
      <c r="I330" s="174"/>
      <c r="J330" s="174"/>
      <c r="K330" s="174"/>
      <c r="L330" s="174"/>
      <c r="M330" s="174"/>
      <c r="N330" s="119"/>
      <c r="O330" s="124"/>
      <c r="P330" s="174"/>
      <c r="Q330" s="174"/>
      <c r="R330" s="174"/>
      <c r="S330" s="174"/>
      <c r="T330" s="174"/>
      <c r="U330" s="174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4"/>
      <c r="C331" s="174"/>
      <c r="D331" s="174"/>
      <c r="E331" s="174"/>
      <c r="F331" s="174"/>
      <c r="G331" s="174"/>
      <c r="H331" s="174"/>
      <c r="I331" s="174"/>
      <c r="J331" s="174"/>
      <c r="K331" s="174"/>
      <c r="L331" s="174"/>
      <c r="M331" s="174"/>
      <c r="N331" s="119"/>
      <c r="O331" s="124"/>
      <c r="P331" s="174"/>
      <c r="Q331" s="174"/>
      <c r="R331" s="174"/>
      <c r="S331" s="174"/>
      <c r="T331" s="174"/>
      <c r="U331" s="174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4"/>
      <c r="C332" s="174"/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19"/>
      <c r="O332" s="124"/>
      <c r="P332" s="174"/>
      <c r="Q332" s="174"/>
      <c r="R332" s="174"/>
      <c r="S332" s="174"/>
      <c r="T332" s="174"/>
      <c r="U332" s="174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4"/>
      <c r="C333" s="174"/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19"/>
      <c r="O333" s="124"/>
      <c r="P333" s="174"/>
      <c r="Q333" s="174"/>
      <c r="R333" s="174"/>
      <c r="S333" s="174"/>
      <c r="T333" s="174"/>
      <c r="U333" s="174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4"/>
      <c r="C334" s="174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19"/>
      <c r="O334" s="124"/>
      <c r="P334" s="174"/>
      <c r="Q334" s="174"/>
      <c r="R334" s="174"/>
      <c r="S334" s="174"/>
      <c r="T334" s="174"/>
      <c r="U334" s="174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4"/>
      <c r="C335" s="174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19"/>
      <c r="O335" s="124"/>
      <c r="P335" s="174"/>
      <c r="Q335" s="174"/>
      <c r="R335" s="174"/>
      <c r="S335" s="174"/>
      <c r="T335" s="174"/>
      <c r="U335" s="174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4"/>
      <c r="C336" s="174"/>
      <c r="D336" s="174"/>
      <c r="E336" s="174"/>
      <c r="F336" s="174"/>
      <c r="G336" s="174"/>
      <c r="H336" s="174"/>
      <c r="I336" s="174"/>
      <c r="J336" s="174"/>
      <c r="K336" s="174"/>
      <c r="L336" s="174"/>
      <c r="M336" s="174"/>
      <c r="N336" s="119"/>
      <c r="O336" s="124"/>
      <c r="P336" s="174"/>
      <c r="Q336" s="174"/>
      <c r="R336" s="174"/>
      <c r="S336" s="174"/>
      <c r="T336" s="174"/>
      <c r="U336" s="174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4"/>
      <c r="C337" s="174"/>
      <c r="D337" s="174"/>
      <c r="E337" s="174"/>
      <c r="F337" s="174"/>
      <c r="G337" s="174"/>
      <c r="H337" s="174"/>
      <c r="I337" s="174"/>
      <c r="J337" s="174"/>
      <c r="K337" s="174"/>
      <c r="L337" s="174"/>
      <c r="M337" s="174"/>
      <c r="N337" s="119"/>
      <c r="O337" s="124"/>
      <c r="P337" s="174"/>
      <c r="Q337" s="174"/>
      <c r="R337" s="174"/>
      <c r="S337" s="174"/>
      <c r="T337" s="174"/>
      <c r="U337" s="174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4"/>
      <c r="C338" s="174"/>
      <c r="D338" s="174"/>
      <c r="E338" s="174"/>
      <c r="F338" s="174"/>
      <c r="G338" s="174"/>
      <c r="H338" s="174"/>
      <c r="I338" s="174"/>
      <c r="J338" s="174"/>
      <c r="K338" s="174"/>
      <c r="L338" s="174"/>
      <c r="M338" s="174"/>
      <c r="N338" s="119"/>
      <c r="O338" s="124"/>
      <c r="P338" s="174"/>
      <c r="Q338" s="174"/>
      <c r="R338" s="174"/>
      <c r="S338" s="174"/>
      <c r="T338" s="174"/>
      <c r="U338" s="174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19"/>
      <c r="O339" s="124"/>
      <c r="P339" s="174"/>
      <c r="Q339" s="174"/>
      <c r="R339" s="174"/>
      <c r="S339" s="174"/>
      <c r="T339" s="174"/>
      <c r="U339" s="174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4"/>
      <c r="C340" s="174"/>
      <c r="D340" s="174"/>
      <c r="E340" s="174"/>
      <c r="F340" s="174"/>
      <c r="G340" s="174"/>
      <c r="H340" s="174"/>
      <c r="I340" s="174"/>
      <c r="J340" s="174"/>
      <c r="K340" s="174"/>
      <c r="L340" s="174"/>
      <c r="M340" s="174"/>
      <c r="N340" s="119"/>
      <c r="O340" s="124"/>
      <c r="P340" s="174"/>
      <c r="Q340" s="174"/>
      <c r="R340" s="174"/>
      <c r="S340" s="174"/>
      <c r="T340" s="174"/>
      <c r="U340" s="174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4"/>
      <c r="C341" s="174"/>
      <c r="D341" s="174"/>
      <c r="E341" s="174"/>
      <c r="F341" s="174"/>
      <c r="G341" s="174"/>
      <c r="H341" s="174"/>
      <c r="I341" s="174"/>
      <c r="J341" s="174"/>
      <c r="K341" s="174"/>
      <c r="L341" s="174"/>
      <c r="M341" s="174"/>
      <c r="N341" s="119"/>
      <c r="O341" s="124"/>
      <c r="P341" s="174"/>
      <c r="Q341" s="174"/>
      <c r="R341" s="174"/>
      <c r="S341" s="174"/>
      <c r="T341" s="174"/>
      <c r="U341" s="174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4"/>
      <c r="C342" s="174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19"/>
      <c r="O342" s="124"/>
      <c r="P342" s="174"/>
      <c r="Q342" s="174"/>
      <c r="R342" s="174"/>
      <c r="S342" s="174"/>
      <c r="T342" s="174"/>
      <c r="U342" s="174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4"/>
      <c r="C343" s="174"/>
      <c r="D343" s="174"/>
      <c r="E343" s="174"/>
      <c r="F343" s="174"/>
      <c r="G343" s="174"/>
      <c r="H343" s="174"/>
      <c r="I343" s="174"/>
      <c r="J343" s="174"/>
      <c r="K343" s="174"/>
      <c r="L343" s="174"/>
      <c r="M343" s="174"/>
      <c r="N343" s="119"/>
      <c r="O343" s="124"/>
      <c r="P343" s="174"/>
      <c r="Q343" s="174"/>
      <c r="R343" s="174"/>
      <c r="S343" s="174"/>
      <c r="T343" s="174"/>
      <c r="U343" s="174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4"/>
      <c r="C344" s="174"/>
      <c r="D344" s="174"/>
      <c r="E344" s="174"/>
      <c r="F344" s="174"/>
      <c r="G344" s="174"/>
      <c r="H344" s="174"/>
      <c r="I344" s="174"/>
      <c r="J344" s="174"/>
      <c r="K344" s="174"/>
      <c r="L344" s="174"/>
      <c r="M344" s="174"/>
      <c r="N344" s="119"/>
      <c r="O344" s="124"/>
      <c r="P344" s="174"/>
      <c r="Q344" s="174"/>
      <c r="R344" s="174"/>
      <c r="S344" s="174"/>
      <c r="T344" s="174"/>
      <c r="U344" s="174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19"/>
      <c r="O345" s="124"/>
      <c r="P345" s="174"/>
      <c r="Q345" s="174"/>
      <c r="R345" s="174"/>
      <c r="S345" s="174"/>
      <c r="T345" s="174"/>
      <c r="U345" s="174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19"/>
      <c r="O346" s="124"/>
      <c r="P346" s="174"/>
      <c r="Q346" s="174"/>
      <c r="R346" s="174"/>
      <c r="S346" s="174"/>
      <c r="T346" s="174"/>
      <c r="U346" s="174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4"/>
      <c r="C347" s="174"/>
      <c r="D347" s="174"/>
      <c r="E347" s="174"/>
      <c r="F347" s="174"/>
      <c r="G347" s="174"/>
      <c r="H347" s="174"/>
      <c r="I347" s="174"/>
      <c r="J347" s="174"/>
      <c r="K347" s="174"/>
      <c r="L347" s="174"/>
      <c r="M347" s="174"/>
      <c r="N347" s="119"/>
      <c r="O347" s="124"/>
      <c r="P347" s="174"/>
      <c r="Q347" s="174"/>
      <c r="R347" s="174"/>
      <c r="S347" s="174"/>
      <c r="T347" s="174"/>
      <c r="U347" s="174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4"/>
      <c r="C348" s="174"/>
      <c r="D348" s="174"/>
      <c r="E348" s="174"/>
      <c r="F348" s="174"/>
      <c r="G348" s="174"/>
      <c r="H348" s="174"/>
      <c r="I348" s="174"/>
      <c r="J348" s="174"/>
      <c r="K348" s="174"/>
      <c r="L348" s="174"/>
      <c r="M348" s="174"/>
      <c r="N348" s="119"/>
      <c r="O348" s="124"/>
      <c r="P348" s="174"/>
      <c r="Q348" s="174"/>
      <c r="R348" s="174"/>
      <c r="S348" s="174"/>
      <c r="T348" s="174"/>
      <c r="U348" s="174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4"/>
      <c r="C349" s="174"/>
      <c r="D349" s="174"/>
      <c r="E349" s="174"/>
      <c r="F349" s="174"/>
      <c r="G349" s="174"/>
      <c r="H349" s="174"/>
      <c r="I349" s="174"/>
      <c r="J349" s="174"/>
      <c r="K349" s="174"/>
      <c r="L349" s="174"/>
      <c r="M349" s="174"/>
      <c r="N349" s="119"/>
      <c r="O349" s="124"/>
      <c r="P349" s="174"/>
      <c r="Q349" s="174"/>
      <c r="R349" s="174"/>
      <c r="S349" s="174"/>
      <c r="T349" s="174"/>
      <c r="U349" s="174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4"/>
      <c r="C350" s="174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19"/>
      <c r="O350" s="124"/>
      <c r="P350" s="174"/>
      <c r="Q350" s="174"/>
      <c r="R350" s="174"/>
      <c r="S350" s="174"/>
      <c r="T350" s="174"/>
      <c r="U350" s="174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4"/>
      <c r="C351" s="174"/>
      <c r="D351" s="174"/>
      <c r="E351" s="174"/>
      <c r="F351" s="174"/>
      <c r="G351" s="174"/>
      <c r="H351" s="174"/>
      <c r="I351" s="174"/>
      <c r="J351" s="174"/>
      <c r="K351" s="174"/>
      <c r="L351" s="174"/>
      <c r="M351" s="174"/>
      <c r="N351" s="119"/>
      <c r="O351" s="124"/>
      <c r="P351" s="174"/>
      <c r="Q351" s="174"/>
      <c r="R351" s="174"/>
      <c r="S351" s="174"/>
      <c r="T351" s="174"/>
      <c r="U351" s="174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4"/>
      <c r="C352" s="174"/>
      <c r="D352" s="174"/>
      <c r="E352" s="174"/>
      <c r="F352" s="174"/>
      <c r="G352" s="174"/>
      <c r="H352" s="174"/>
      <c r="I352" s="174"/>
      <c r="J352" s="174"/>
      <c r="K352" s="174"/>
      <c r="L352" s="174"/>
      <c r="M352" s="174"/>
      <c r="N352" s="119"/>
      <c r="O352" s="124"/>
      <c r="P352" s="174"/>
      <c r="Q352" s="174"/>
      <c r="R352" s="174"/>
      <c r="S352" s="174"/>
      <c r="T352" s="174"/>
      <c r="U352" s="174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4"/>
      <c r="C353" s="174"/>
      <c r="D353" s="174"/>
      <c r="E353" s="174"/>
      <c r="F353" s="174"/>
      <c r="G353" s="174"/>
      <c r="H353" s="174"/>
      <c r="I353" s="174"/>
      <c r="J353" s="174"/>
      <c r="K353" s="174"/>
      <c r="L353" s="174"/>
      <c r="M353" s="174"/>
      <c r="N353" s="119"/>
      <c r="O353" s="124"/>
      <c r="P353" s="174"/>
      <c r="Q353" s="174"/>
      <c r="R353" s="174"/>
      <c r="S353" s="174"/>
      <c r="T353" s="174"/>
      <c r="U353" s="174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4"/>
      <c r="C354" s="174"/>
      <c r="D354" s="174"/>
      <c r="E354" s="174"/>
      <c r="F354" s="174"/>
      <c r="G354" s="174"/>
      <c r="H354" s="174"/>
      <c r="I354" s="174"/>
      <c r="J354" s="174"/>
      <c r="K354" s="174"/>
      <c r="L354" s="174"/>
      <c r="M354" s="174"/>
      <c r="N354" s="119"/>
      <c r="O354" s="124"/>
      <c r="P354" s="174"/>
      <c r="Q354" s="174"/>
      <c r="R354" s="174"/>
      <c r="S354" s="174"/>
      <c r="T354" s="174"/>
      <c r="U354" s="174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4"/>
      <c r="C355" s="174"/>
      <c r="D355" s="174"/>
      <c r="E355" s="174"/>
      <c r="F355" s="174"/>
      <c r="G355" s="174"/>
      <c r="H355" s="174"/>
      <c r="I355" s="174"/>
      <c r="J355" s="174"/>
      <c r="K355" s="174"/>
      <c r="L355" s="174"/>
      <c r="M355" s="174"/>
      <c r="N355" s="119"/>
      <c r="O355" s="124"/>
      <c r="P355" s="174"/>
      <c r="Q355" s="174"/>
      <c r="R355" s="174"/>
      <c r="S355" s="174"/>
      <c r="T355" s="174"/>
      <c r="U355" s="174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4"/>
      <c r="C356" s="174"/>
      <c r="D356" s="174"/>
      <c r="E356" s="174"/>
      <c r="F356" s="174"/>
      <c r="G356" s="174"/>
      <c r="H356" s="174"/>
      <c r="I356" s="174"/>
      <c r="J356" s="174"/>
      <c r="K356" s="174"/>
      <c r="L356" s="174"/>
      <c r="M356" s="174"/>
      <c r="N356" s="119"/>
      <c r="O356" s="124"/>
      <c r="P356" s="174"/>
      <c r="Q356" s="174"/>
      <c r="R356" s="174"/>
      <c r="S356" s="174"/>
      <c r="T356" s="174"/>
      <c r="U356" s="174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4"/>
      <c r="C357" s="174"/>
      <c r="D357" s="174"/>
      <c r="E357" s="174"/>
      <c r="F357" s="174"/>
      <c r="G357" s="174"/>
      <c r="H357" s="174"/>
      <c r="I357" s="174"/>
      <c r="J357" s="174"/>
      <c r="K357" s="174"/>
      <c r="L357" s="174"/>
      <c r="M357" s="174"/>
      <c r="N357" s="119"/>
      <c r="O357" s="124"/>
      <c r="P357" s="174"/>
      <c r="Q357" s="174"/>
      <c r="R357" s="174"/>
      <c r="S357" s="174"/>
      <c r="T357" s="174"/>
      <c r="U357" s="174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  <c r="L358" s="174"/>
      <c r="M358" s="174"/>
      <c r="N358" s="119"/>
      <c r="O358" s="124"/>
      <c r="P358" s="174"/>
      <c r="Q358" s="174"/>
      <c r="R358" s="174"/>
      <c r="S358" s="174"/>
      <c r="T358" s="174"/>
      <c r="U358" s="174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4"/>
      <c r="C359" s="174"/>
      <c r="D359" s="174"/>
      <c r="E359" s="174"/>
      <c r="F359" s="174"/>
      <c r="G359" s="174"/>
      <c r="H359" s="174"/>
      <c r="I359" s="174"/>
      <c r="J359" s="174"/>
      <c r="K359" s="174"/>
      <c r="L359" s="174"/>
      <c r="M359" s="174"/>
      <c r="N359" s="119"/>
      <c r="O359" s="124"/>
      <c r="P359" s="174"/>
      <c r="Q359" s="174"/>
      <c r="R359" s="174"/>
      <c r="S359" s="174"/>
      <c r="T359" s="174"/>
      <c r="U359" s="174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4"/>
      <c r="C360" s="174"/>
      <c r="D360" s="174"/>
      <c r="E360" s="174"/>
      <c r="F360" s="174"/>
      <c r="G360" s="174"/>
      <c r="H360" s="174"/>
      <c r="I360" s="174"/>
      <c r="J360" s="174"/>
      <c r="K360" s="174"/>
      <c r="L360" s="174"/>
      <c r="M360" s="174"/>
      <c r="N360" s="119"/>
      <c r="O360" s="124"/>
      <c r="P360" s="174"/>
      <c r="Q360" s="174"/>
      <c r="R360" s="174"/>
      <c r="S360" s="174"/>
      <c r="T360" s="174"/>
      <c r="U360" s="174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4"/>
      <c r="C361" s="174"/>
      <c r="D361" s="174"/>
      <c r="E361" s="174"/>
      <c r="F361" s="174"/>
      <c r="G361" s="174"/>
      <c r="H361" s="174"/>
      <c r="I361" s="174"/>
      <c r="J361" s="174"/>
      <c r="K361" s="174"/>
      <c r="L361" s="174"/>
      <c r="M361" s="174"/>
      <c r="N361" s="119"/>
      <c r="O361" s="124"/>
      <c r="P361" s="174"/>
      <c r="Q361" s="174"/>
      <c r="R361" s="174"/>
      <c r="S361" s="174"/>
      <c r="T361" s="174"/>
      <c r="U361" s="174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4"/>
      <c r="C362" s="174"/>
      <c r="D362" s="174"/>
      <c r="E362" s="174"/>
      <c r="F362" s="174"/>
      <c r="G362" s="174"/>
      <c r="H362" s="174"/>
      <c r="I362" s="174"/>
      <c r="J362" s="174"/>
      <c r="K362" s="174"/>
      <c r="L362" s="174"/>
      <c r="M362" s="174"/>
      <c r="N362" s="119"/>
      <c r="O362" s="124"/>
      <c r="P362" s="174"/>
      <c r="Q362" s="174"/>
      <c r="R362" s="174"/>
      <c r="S362" s="174"/>
      <c r="T362" s="174"/>
      <c r="U362" s="174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4"/>
      <c r="C363" s="174"/>
      <c r="D363" s="174"/>
      <c r="E363" s="174"/>
      <c r="F363" s="174"/>
      <c r="G363" s="174"/>
      <c r="H363" s="174"/>
      <c r="I363" s="174"/>
      <c r="J363" s="174"/>
      <c r="K363" s="174"/>
      <c r="L363" s="174"/>
      <c r="M363" s="174"/>
      <c r="N363" s="119"/>
      <c r="O363" s="124"/>
      <c r="P363" s="174"/>
      <c r="Q363" s="174"/>
      <c r="R363" s="174"/>
      <c r="S363" s="174"/>
      <c r="T363" s="174"/>
      <c r="U363" s="174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4"/>
      <c r="C364" s="174"/>
      <c r="D364" s="174"/>
      <c r="E364" s="174"/>
      <c r="F364" s="174"/>
      <c r="G364" s="174"/>
      <c r="H364" s="174"/>
      <c r="I364" s="174"/>
      <c r="J364" s="174"/>
      <c r="K364" s="174"/>
      <c r="L364" s="174"/>
      <c r="M364" s="174"/>
      <c r="N364" s="119"/>
      <c r="O364" s="124"/>
      <c r="P364" s="174"/>
      <c r="Q364" s="174"/>
      <c r="R364" s="174"/>
      <c r="S364" s="174"/>
      <c r="T364" s="174"/>
      <c r="U364" s="174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4"/>
      <c r="C365" s="174"/>
      <c r="D365" s="174"/>
      <c r="E365" s="174"/>
      <c r="F365" s="174"/>
      <c r="G365" s="174"/>
      <c r="H365" s="174"/>
      <c r="I365" s="174"/>
      <c r="J365" s="174"/>
      <c r="K365" s="174"/>
      <c r="L365" s="174"/>
      <c r="M365" s="174"/>
      <c r="N365" s="119"/>
      <c r="O365" s="124"/>
      <c r="P365" s="174"/>
      <c r="Q365" s="174"/>
      <c r="R365" s="174"/>
      <c r="S365" s="174"/>
      <c r="T365" s="174"/>
      <c r="U365" s="174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4"/>
      <c r="C366" s="174"/>
      <c r="D366" s="174"/>
      <c r="E366" s="174"/>
      <c r="F366" s="174"/>
      <c r="G366" s="174"/>
      <c r="H366" s="174"/>
      <c r="I366" s="174"/>
      <c r="J366" s="174"/>
      <c r="K366" s="174"/>
      <c r="L366" s="174"/>
      <c r="M366" s="174"/>
      <c r="N366" s="119"/>
      <c r="O366" s="124"/>
      <c r="P366" s="174"/>
      <c r="Q366" s="174"/>
      <c r="R366" s="174"/>
      <c r="S366" s="174"/>
      <c r="T366" s="174"/>
      <c r="U366" s="174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4"/>
      <c r="C367" s="174"/>
      <c r="D367" s="174"/>
      <c r="E367" s="174"/>
      <c r="F367" s="174"/>
      <c r="G367" s="174"/>
      <c r="H367" s="174"/>
      <c r="I367" s="174"/>
      <c r="J367" s="174"/>
      <c r="K367" s="174"/>
      <c r="L367" s="174"/>
      <c r="M367" s="174"/>
      <c r="N367" s="119"/>
      <c r="O367" s="124"/>
      <c r="P367" s="174"/>
      <c r="Q367" s="174"/>
      <c r="R367" s="174"/>
      <c r="S367" s="174"/>
      <c r="T367" s="174"/>
      <c r="U367" s="174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4"/>
      <c r="C368" s="174"/>
      <c r="D368" s="174"/>
      <c r="E368" s="174"/>
      <c r="F368" s="174"/>
      <c r="G368" s="174"/>
      <c r="H368" s="174"/>
      <c r="I368" s="174"/>
      <c r="J368" s="174"/>
      <c r="K368" s="174"/>
      <c r="L368" s="174"/>
      <c r="M368" s="174"/>
      <c r="N368" s="119"/>
      <c r="O368" s="124"/>
      <c r="P368" s="174"/>
      <c r="Q368" s="174"/>
      <c r="R368" s="174"/>
      <c r="S368" s="174"/>
      <c r="T368" s="174"/>
      <c r="U368" s="174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4"/>
      <c r="C369" s="174"/>
      <c r="D369" s="174"/>
      <c r="E369" s="174"/>
      <c r="F369" s="174"/>
      <c r="G369" s="174"/>
      <c r="H369" s="174"/>
      <c r="I369" s="174"/>
      <c r="J369" s="174"/>
      <c r="K369" s="174"/>
      <c r="L369" s="174"/>
      <c r="M369" s="174"/>
      <c r="N369" s="119"/>
      <c r="O369" s="124"/>
      <c r="P369" s="174"/>
      <c r="Q369" s="174"/>
      <c r="R369" s="174"/>
      <c r="S369" s="174"/>
      <c r="T369" s="174"/>
      <c r="U369" s="174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19"/>
      <c r="O370" s="124"/>
      <c r="P370" s="174"/>
      <c r="Q370" s="174"/>
      <c r="R370" s="174"/>
      <c r="S370" s="174"/>
      <c r="T370" s="174"/>
      <c r="U370" s="174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78"/>
      <c r="C375" s="179"/>
      <c r="D375" s="179"/>
      <c r="E375" s="46"/>
      <c r="F375" s="46"/>
      <c r="G375" s="46"/>
      <c r="H375" s="178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75"/>
      <c r="C376" s="175"/>
      <c r="D376" s="175"/>
      <c r="E376" s="123"/>
      <c r="F376" s="123"/>
      <c r="G376" s="123"/>
      <c r="H376" s="176"/>
      <c r="I376" s="176"/>
      <c r="J376" s="176"/>
      <c r="K376" s="176"/>
      <c r="L376" s="177"/>
      <c r="M376" s="177"/>
      <c r="N376" s="177"/>
      <c r="O376" s="177"/>
      <c r="P376" s="177"/>
      <c r="Q376" s="177"/>
      <c r="R376" s="177"/>
      <c r="S376" s="177"/>
      <c r="T376" s="177"/>
      <c r="U376" s="177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75"/>
      <c r="C377" s="175"/>
      <c r="D377" s="175"/>
      <c r="E377" s="123"/>
      <c r="F377" s="123"/>
      <c r="G377" s="123"/>
      <c r="H377" s="176"/>
      <c r="I377" s="176"/>
      <c r="J377" s="176"/>
      <c r="K377" s="176"/>
      <c r="L377" s="177"/>
      <c r="M377" s="177"/>
      <c r="N377" s="177"/>
      <c r="O377" s="177"/>
      <c r="P377" s="177"/>
      <c r="Q377" s="177"/>
      <c r="R377" s="177"/>
      <c r="S377" s="177"/>
      <c r="T377" s="177"/>
      <c r="U377" s="177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75"/>
      <c r="C378" s="175"/>
      <c r="D378" s="175"/>
      <c r="E378" s="123"/>
      <c r="F378" s="123"/>
      <c r="G378" s="123"/>
      <c r="H378" s="176"/>
      <c r="I378" s="176"/>
      <c r="J378" s="176"/>
      <c r="K378" s="176"/>
      <c r="L378" s="177"/>
      <c r="M378" s="177"/>
      <c r="N378" s="177"/>
      <c r="O378" s="177"/>
      <c r="P378" s="177"/>
      <c r="Q378" s="177"/>
      <c r="R378" s="177"/>
      <c r="S378" s="177"/>
      <c r="T378" s="177"/>
      <c r="U378" s="177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75"/>
      <c r="C379" s="175"/>
      <c r="D379" s="175"/>
      <c r="E379" s="123"/>
      <c r="F379" s="123"/>
      <c r="G379" s="123"/>
      <c r="H379" s="176"/>
      <c r="I379" s="176"/>
      <c r="J379" s="176"/>
      <c r="K379" s="176"/>
      <c r="L379" s="177"/>
      <c r="M379" s="177"/>
      <c r="N379" s="177"/>
      <c r="O379" s="177"/>
      <c r="P379" s="177"/>
      <c r="Q379" s="177"/>
      <c r="R379" s="177"/>
      <c r="S379" s="177"/>
      <c r="T379" s="177"/>
      <c r="U379" s="177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75"/>
      <c r="C380" s="175"/>
      <c r="D380" s="175"/>
      <c r="E380" s="123"/>
      <c r="F380" s="123"/>
      <c r="G380" s="123"/>
      <c r="H380" s="176"/>
      <c r="I380" s="176"/>
      <c r="J380" s="176"/>
      <c r="K380" s="176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75"/>
      <c r="C381" s="175"/>
      <c r="D381" s="175"/>
      <c r="E381" s="123"/>
      <c r="F381" s="123"/>
      <c r="G381" s="123"/>
      <c r="H381" s="176"/>
      <c r="I381" s="176"/>
      <c r="J381" s="176"/>
      <c r="K381" s="176"/>
      <c r="L381" s="177"/>
      <c r="M381" s="177"/>
      <c r="N381" s="177"/>
      <c r="O381" s="177"/>
      <c r="P381" s="177"/>
      <c r="Q381" s="177"/>
      <c r="R381" s="177"/>
      <c r="S381" s="177"/>
      <c r="T381" s="177"/>
      <c r="U381" s="177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75"/>
      <c r="C382" s="175"/>
      <c r="D382" s="175"/>
      <c r="E382" s="123"/>
      <c r="F382" s="123"/>
      <c r="G382" s="123"/>
      <c r="H382" s="176"/>
      <c r="I382" s="176"/>
      <c r="J382" s="176"/>
      <c r="K382" s="176"/>
      <c r="L382" s="177"/>
      <c r="M382" s="177"/>
      <c r="N382" s="177"/>
      <c r="O382" s="177"/>
      <c r="P382" s="177"/>
      <c r="Q382" s="177"/>
      <c r="R382" s="177"/>
      <c r="S382" s="177"/>
      <c r="T382" s="177"/>
      <c r="U382" s="177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75"/>
      <c r="C383" s="175"/>
      <c r="D383" s="175"/>
      <c r="E383" s="123"/>
      <c r="F383" s="123"/>
      <c r="G383" s="123"/>
      <c r="H383" s="176"/>
      <c r="I383" s="176"/>
      <c r="J383" s="176"/>
      <c r="K383" s="176"/>
      <c r="L383" s="177"/>
      <c r="M383" s="177"/>
      <c r="N383" s="177"/>
      <c r="O383" s="177"/>
      <c r="P383" s="177"/>
      <c r="Q383" s="177"/>
      <c r="R383" s="177"/>
      <c r="S383" s="177"/>
      <c r="T383" s="177"/>
      <c r="U383" s="177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75"/>
      <c r="C384" s="175"/>
      <c r="D384" s="175"/>
      <c r="E384" s="123"/>
      <c r="F384" s="123"/>
      <c r="G384" s="123"/>
      <c r="H384" s="176"/>
      <c r="I384" s="176"/>
      <c r="J384" s="176"/>
      <c r="K384" s="176"/>
      <c r="L384" s="177"/>
      <c r="M384" s="177"/>
      <c r="N384" s="177"/>
      <c r="O384" s="177"/>
      <c r="P384" s="177"/>
      <c r="Q384" s="177"/>
      <c r="R384" s="177"/>
      <c r="S384" s="177"/>
      <c r="T384" s="177"/>
      <c r="U384" s="177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75"/>
      <c r="C385" s="175"/>
      <c r="D385" s="175"/>
      <c r="E385" s="123"/>
      <c r="F385" s="123"/>
      <c r="G385" s="123"/>
      <c r="H385" s="176"/>
      <c r="I385" s="176"/>
      <c r="J385" s="176"/>
      <c r="K385" s="176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75"/>
      <c r="C386" s="175"/>
      <c r="D386" s="175"/>
      <c r="E386" s="123"/>
      <c r="F386" s="123"/>
      <c r="G386" s="123"/>
      <c r="H386" s="176"/>
      <c r="I386" s="176"/>
      <c r="J386" s="176"/>
      <c r="K386" s="176"/>
      <c r="L386" s="177"/>
      <c r="M386" s="177"/>
      <c r="N386" s="177"/>
      <c r="O386" s="177"/>
      <c r="P386" s="177"/>
      <c r="Q386" s="177"/>
      <c r="R386" s="177"/>
      <c r="S386" s="177"/>
      <c r="T386" s="177"/>
      <c r="U386" s="177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75"/>
      <c r="C387" s="175"/>
      <c r="D387" s="175"/>
      <c r="E387" s="123"/>
      <c r="F387" s="123"/>
      <c r="G387" s="123"/>
      <c r="H387" s="176"/>
      <c r="I387" s="176"/>
      <c r="J387" s="176"/>
      <c r="K387" s="176"/>
      <c r="L387" s="177"/>
      <c r="M387" s="177"/>
      <c r="N387" s="177"/>
      <c r="O387" s="177"/>
      <c r="P387" s="177"/>
      <c r="Q387" s="177"/>
      <c r="R387" s="177"/>
      <c r="S387" s="177"/>
      <c r="T387" s="177"/>
      <c r="U387" s="177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75"/>
      <c r="C388" s="175"/>
      <c r="D388" s="175"/>
      <c r="E388" s="123"/>
      <c r="F388" s="123"/>
      <c r="G388" s="123"/>
      <c r="H388" s="176"/>
      <c r="I388" s="176"/>
      <c r="J388" s="176"/>
      <c r="K388" s="176"/>
      <c r="L388" s="177"/>
      <c r="M388" s="177"/>
      <c r="N388" s="177"/>
      <c r="O388" s="177"/>
      <c r="P388" s="177"/>
      <c r="Q388" s="177"/>
      <c r="R388" s="177"/>
      <c r="S388" s="177"/>
      <c r="T388" s="177"/>
      <c r="U388" s="177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75"/>
      <c r="C389" s="175"/>
      <c r="D389" s="175"/>
      <c r="E389" s="123"/>
      <c r="F389" s="123"/>
      <c r="G389" s="123"/>
      <c r="H389" s="176"/>
      <c r="I389" s="176"/>
      <c r="J389" s="176"/>
      <c r="K389" s="176"/>
      <c r="L389" s="177"/>
      <c r="M389" s="177"/>
      <c r="N389" s="177"/>
      <c r="O389" s="177"/>
      <c r="P389" s="177"/>
      <c r="Q389" s="177"/>
      <c r="R389" s="177"/>
      <c r="S389" s="177"/>
      <c r="T389" s="177"/>
      <c r="U389" s="177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75"/>
      <c r="C390" s="175"/>
      <c r="D390" s="175"/>
      <c r="E390" s="123"/>
      <c r="F390" s="123"/>
      <c r="G390" s="123"/>
      <c r="H390" s="176"/>
      <c r="I390" s="176"/>
      <c r="J390" s="176"/>
      <c r="K390" s="176"/>
      <c r="L390" s="177"/>
      <c r="M390" s="177"/>
      <c r="N390" s="177"/>
      <c r="O390" s="177"/>
      <c r="P390" s="177"/>
      <c r="Q390" s="177"/>
      <c r="R390" s="177"/>
      <c r="S390" s="177"/>
      <c r="T390" s="177"/>
      <c r="U390" s="177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75"/>
      <c r="C391" s="175"/>
      <c r="D391" s="175"/>
      <c r="E391" s="123"/>
      <c r="F391" s="123"/>
      <c r="G391" s="123"/>
      <c r="H391" s="176"/>
      <c r="I391" s="176"/>
      <c r="J391" s="176"/>
      <c r="K391" s="176"/>
      <c r="L391" s="177"/>
      <c r="M391" s="177"/>
      <c r="N391" s="177"/>
      <c r="O391" s="177"/>
      <c r="P391" s="177"/>
      <c r="Q391" s="177"/>
      <c r="R391" s="177"/>
      <c r="S391" s="177"/>
      <c r="T391" s="177"/>
      <c r="U391" s="177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75"/>
      <c r="C392" s="175"/>
      <c r="D392" s="175"/>
      <c r="E392" s="123"/>
      <c r="F392" s="123"/>
      <c r="G392" s="123"/>
      <c r="H392" s="176"/>
      <c r="I392" s="176"/>
      <c r="J392" s="176"/>
      <c r="K392" s="176"/>
      <c r="L392" s="177"/>
      <c r="M392" s="177"/>
      <c r="N392" s="177"/>
      <c r="O392" s="177"/>
      <c r="P392" s="177"/>
      <c r="Q392" s="177"/>
      <c r="R392" s="177"/>
      <c r="S392" s="177"/>
      <c r="T392" s="177"/>
      <c r="U392" s="177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75"/>
      <c r="C393" s="175"/>
      <c r="D393" s="175"/>
      <c r="E393" s="123"/>
      <c r="F393" s="123"/>
      <c r="G393" s="123"/>
      <c r="H393" s="176"/>
      <c r="I393" s="176"/>
      <c r="J393" s="176"/>
      <c r="K393" s="176"/>
      <c r="L393" s="177"/>
      <c r="M393" s="177"/>
      <c r="N393" s="177"/>
      <c r="O393" s="177"/>
      <c r="P393" s="177"/>
      <c r="Q393" s="177"/>
      <c r="R393" s="177"/>
      <c r="S393" s="177"/>
      <c r="T393" s="177"/>
      <c r="U393" s="177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78"/>
      <c r="C396" s="179"/>
      <c r="D396" s="179"/>
      <c r="E396" s="180"/>
      <c r="F396" s="180"/>
      <c r="G396" s="180"/>
      <c r="H396" s="180"/>
      <c r="I396" s="180"/>
      <c r="J396" s="180"/>
      <c r="K396" s="180"/>
      <c r="L396" s="180"/>
      <c r="M396" s="180"/>
      <c r="N396" s="46"/>
      <c r="O396" s="46"/>
      <c r="P396" s="46"/>
      <c r="Q396" s="178"/>
      <c r="R396" s="178"/>
      <c r="S396" s="178"/>
      <c r="T396" s="178"/>
      <c r="U396" s="178"/>
      <c r="V396" s="178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4"/>
      <c r="C397" s="174"/>
      <c r="D397" s="174"/>
      <c r="E397" s="174"/>
      <c r="F397" s="174"/>
      <c r="G397" s="174"/>
      <c r="H397" s="174"/>
      <c r="I397" s="174"/>
      <c r="J397" s="174"/>
      <c r="K397" s="174"/>
      <c r="L397" s="174"/>
      <c r="M397" s="174"/>
      <c r="N397" s="119"/>
      <c r="O397" s="124"/>
      <c r="P397" s="124"/>
      <c r="Q397" s="174"/>
      <c r="R397" s="174"/>
      <c r="S397" s="174"/>
      <c r="T397" s="174"/>
      <c r="U397" s="174"/>
      <c r="V397" s="174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4"/>
      <c r="C398" s="174"/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19"/>
      <c r="O398" s="124"/>
      <c r="P398" s="124"/>
      <c r="Q398" s="174"/>
      <c r="R398" s="174"/>
      <c r="S398" s="174"/>
      <c r="T398" s="174"/>
      <c r="U398" s="174"/>
      <c r="V398" s="174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4"/>
      <c r="C399" s="174"/>
      <c r="D399" s="174"/>
      <c r="E399" s="174"/>
      <c r="F399" s="174"/>
      <c r="G399" s="174"/>
      <c r="H399" s="174"/>
      <c r="I399" s="174"/>
      <c r="J399" s="174"/>
      <c r="K399" s="174"/>
      <c r="L399" s="174"/>
      <c r="M399" s="174"/>
      <c r="N399" s="119"/>
      <c r="O399" s="124"/>
      <c r="P399" s="124"/>
      <c r="Q399" s="174"/>
      <c r="R399" s="174"/>
      <c r="S399" s="174"/>
      <c r="T399" s="174"/>
      <c r="U399" s="174"/>
      <c r="V399" s="174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4"/>
      <c r="C400" s="174"/>
      <c r="D400" s="174"/>
      <c r="E400" s="174"/>
      <c r="F400" s="174"/>
      <c r="G400" s="174"/>
      <c r="H400" s="174"/>
      <c r="I400" s="174"/>
      <c r="J400" s="174"/>
      <c r="K400" s="174"/>
      <c r="L400" s="174"/>
      <c r="M400" s="174"/>
      <c r="N400" s="119"/>
      <c r="O400" s="124"/>
      <c r="P400" s="124"/>
      <c r="Q400" s="174"/>
      <c r="R400" s="174"/>
      <c r="S400" s="174"/>
      <c r="T400" s="174"/>
      <c r="U400" s="174"/>
      <c r="V400" s="174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4"/>
      <c r="C401" s="174"/>
      <c r="D401" s="174"/>
      <c r="E401" s="174"/>
      <c r="F401" s="174"/>
      <c r="G401" s="174"/>
      <c r="H401" s="174"/>
      <c r="I401" s="174"/>
      <c r="J401" s="174"/>
      <c r="K401" s="174"/>
      <c r="L401" s="174"/>
      <c r="M401" s="174"/>
      <c r="N401" s="119"/>
      <c r="O401" s="124"/>
      <c r="P401" s="124"/>
      <c r="Q401" s="174"/>
      <c r="R401" s="174"/>
      <c r="S401" s="174"/>
      <c r="T401" s="174"/>
      <c r="U401" s="174"/>
      <c r="V401" s="174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4"/>
      <c r="C402" s="174"/>
      <c r="D402" s="174"/>
      <c r="E402" s="174"/>
      <c r="F402" s="174"/>
      <c r="G402" s="174"/>
      <c r="H402" s="174"/>
      <c r="I402" s="174"/>
      <c r="J402" s="174"/>
      <c r="K402" s="174"/>
      <c r="L402" s="174"/>
      <c r="M402" s="174"/>
      <c r="N402" s="119"/>
      <c r="O402" s="124"/>
      <c r="P402" s="124"/>
      <c r="Q402" s="174"/>
      <c r="R402" s="174"/>
      <c r="S402" s="174"/>
      <c r="T402" s="174"/>
      <c r="U402" s="174"/>
      <c r="V402" s="174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4"/>
      <c r="C403" s="174"/>
      <c r="D403" s="174"/>
      <c r="E403" s="174"/>
      <c r="F403" s="174"/>
      <c r="G403" s="174"/>
      <c r="H403" s="174"/>
      <c r="I403" s="174"/>
      <c r="J403" s="174"/>
      <c r="K403" s="174"/>
      <c r="L403" s="174"/>
      <c r="M403" s="174"/>
      <c r="N403" s="119"/>
      <c r="O403" s="124"/>
      <c r="P403" s="124"/>
      <c r="Q403" s="174"/>
      <c r="R403" s="174"/>
      <c r="S403" s="174"/>
      <c r="T403" s="174"/>
      <c r="U403" s="174"/>
      <c r="V403" s="174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4"/>
      <c r="C404" s="174"/>
      <c r="D404" s="174"/>
      <c r="E404" s="174"/>
      <c r="F404" s="174"/>
      <c r="G404" s="174"/>
      <c r="H404" s="174"/>
      <c r="I404" s="174"/>
      <c r="J404" s="174"/>
      <c r="K404" s="174"/>
      <c r="L404" s="174"/>
      <c r="M404" s="174"/>
      <c r="N404" s="119"/>
      <c r="O404" s="124"/>
      <c r="P404" s="124"/>
      <c r="Q404" s="174"/>
      <c r="R404" s="174"/>
      <c r="S404" s="174"/>
      <c r="T404" s="174"/>
      <c r="U404" s="174"/>
      <c r="V404" s="174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4"/>
      <c r="C405" s="174"/>
      <c r="D405" s="174"/>
      <c r="E405" s="174"/>
      <c r="F405" s="174"/>
      <c r="G405" s="174"/>
      <c r="H405" s="174"/>
      <c r="I405" s="174"/>
      <c r="J405" s="174"/>
      <c r="K405" s="174"/>
      <c r="L405" s="174"/>
      <c r="M405" s="174"/>
      <c r="N405" s="119"/>
      <c r="O405" s="124"/>
      <c r="P405" s="124"/>
      <c r="Q405" s="174"/>
      <c r="R405" s="174"/>
      <c r="S405" s="174"/>
      <c r="T405" s="174"/>
      <c r="U405" s="174"/>
      <c r="V405" s="174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4"/>
      <c r="C406" s="174"/>
      <c r="D406" s="174"/>
      <c r="E406" s="174"/>
      <c r="F406" s="174"/>
      <c r="G406" s="174"/>
      <c r="H406" s="174"/>
      <c r="I406" s="174"/>
      <c r="J406" s="174"/>
      <c r="K406" s="174"/>
      <c r="L406" s="174"/>
      <c r="M406" s="174"/>
      <c r="N406" s="119"/>
      <c r="O406" s="124"/>
      <c r="P406" s="124"/>
      <c r="Q406" s="174"/>
      <c r="R406" s="174"/>
      <c r="S406" s="174"/>
      <c r="T406" s="174"/>
      <c r="U406" s="174"/>
      <c r="V406" s="174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4"/>
      <c r="C407" s="174"/>
      <c r="D407" s="174"/>
      <c r="E407" s="174"/>
      <c r="F407" s="174"/>
      <c r="G407" s="174"/>
      <c r="H407" s="174"/>
      <c r="I407" s="174"/>
      <c r="J407" s="174"/>
      <c r="K407" s="174"/>
      <c r="L407" s="174"/>
      <c r="M407" s="174"/>
      <c r="N407" s="119"/>
      <c r="O407" s="124"/>
      <c r="P407" s="124"/>
      <c r="Q407" s="174"/>
      <c r="R407" s="174"/>
      <c r="S407" s="174"/>
      <c r="T407" s="174"/>
      <c r="U407" s="174"/>
      <c r="V407" s="174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4"/>
      <c r="C408" s="174"/>
      <c r="D408" s="174"/>
      <c r="E408" s="174"/>
      <c r="F408" s="174"/>
      <c r="G408" s="174"/>
      <c r="H408" s="174"/>
      <c r="I408" s="174"/>
      <c r="J408" s="174"/>
      <c r="K408" s="174"/>
      <c r="L408" s="174"/>
      <c r="M408" s="174"/>
      <c r="N408" s="119"/>
      <c r="O408" s="124"/>
      <c r="P408" s="124"/>
      <c r="Q408" s="174"/>
      <c r="R408" s="174"/>
      <c r="S408" s="174"/>
      <c r="T408" s="174"/>
      <c r="U408" s="174"/>
      <c r="V408" s="174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4"/>
      <c r="C409" s="174"/>
      <c r="D409" s="174"/>
      <c r="E409" s="174"/>
      <c r="F409" s="174"/>
      <c r="G409" s="174"/>
      <c r="H409" s="174"/>
      <c r="I409" s="174"/>
      <c r="J409" s="174"/>
      <c r="K409" s="174"/>
      <c r="L409" s="174"/>
      <c r="M409" s="174"/>
      <c r="N409" s="119"/>
      <c r="O409" s="124"/>
      <c r="P409" s="124"/>
      <c r="Q409" s="174"/>
      <c r="R409" s="174"/>
      <c r="S409" s="174"/>
      <c r="T409" s="174"/>
      <c r="U409" s="174"/>
      <c r="V409" s="174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4"/>
      <c r="C410" s="174"/>
      <c r="D410" s="174"/>
      <c r="E410" s="174"/>
      <c r="F410" s="174"/>
      <c r="G410" s="174"/>
      <c r="H410" s="174"/>
      <c r="I410" s="174"/>
      <c r="J410" s="174"/>
      <c r="K410" s="174"/>
      <c r="L410" s="174"/>
      <c r="M410" s="174"/>
      <c r="N410" s="119"/>
      <c r="O410" s="124"/>
      <c r="P410" s="124"/>
      <c r="Q410" s="174"/>
      <c r="R410" s="174"/>
      <c r="S410" s="174"/>
      <c r="T410" s="174"/>
      <c r="U410" s="174"/>
      <c r="V410" s="174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4"/>
      <c r="C411" s="174"/>
      <c r="D411" s="174"/>
      <c r="E411" s="174"/>
      <c r="F411" s="174"/>
      <c r="G411" s="174"/>
      <c r="H411" s="174"/>
      <c r="I411" s="174"/>
      <c r="J411" s="174"/>
      <c r="K411" s="174"/>
      <c r="L411" s="174"/>
      <c r="M411" s="174"/>
      <c r="N411" s="119"/>
      <c r="O411" s="124"/>
      <c r="P411" s="124"/>
      <c r="Q411" s="174"/>
      <c r="R411" s="174"/>
      <c r="S411" s="174"/>
      <c r="T411" s="174"/>
      <c r="U411" s="174"/>
      <c r="V411" s="174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4"/>
      <c r="C412" s="174"/>
      <c r="D412" s="174"/>
      <c r="E412" s="174"/>
      <c r="F412" s="174"/>
      <c r="G412" s="174"/>
      <c r="H412" s="174"/>
      <c r="I412" s="174"/>
      <c r="J412" s="174"/>
      <c r="K412" s="174"/>
      <c r="L412" s="174"/>
      <c r="M412" s="174"/>
      <c r="N412" s="119"/>
      <c r="O412" s="124"/>
      <c r="P412" s="124"/>
      <c r="Q412" s="174"/>
      <c r="R412" s="174"/>
      <c r="S412" s="174"/>
      <c r="T412" s="174"/>
      <c r="U412" s="174"/>
      <c r="V412" s="174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4"/>
      <c r="C413" s="174"/>
      <c r="D413" s="174"/>
      <c r="E413" s="174"/>
      <c r="F413" s="174"/>
      <c r="G413" s="174"/>
      <c r="H413" s="174"/>
      <c r="I413" s="174"/>
      <c r="J413" s="174"/>
      <c r="K413" s="174"/>
      <c r="L413" s="174"/>
      <c r="M413" s="174"/>
      <c r="N413" s="119"/>
      <c r="O413" s="124"/>
      <c r="P413" s="124"/>
      <c r="Q413" s="174"/>
      <c r="R413" s="174"/>
      <c r="S413" s="174"/>
      <c r="T413" s="174"/>
      <c r="U413" s="174"/>
      <c r="V413" s="174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4"/>
      <c r="C414" s="174"/>
      <c r="D414" s="174"/>
      <c r="E414" s="174"/>
      <c r="F414" s="174"/>
      <c r="G414" s="174"/>
      <c r="H414" s="174"/>
      <c r="I414" s="174"/>
      <c r="J414" s="174"/>
      <c r="K414" s="174"/>
      <c r="L414" s="174"/>
      <c r="M414" s="174"/>
      <c r="N414" s="119"/>
      <c r="O414" s="124"/>
      <c r="P414" s="124"/>
      <c r="Q414" s="174"/>
      <c r="R414" s="174"/>
      <c r="S414" s="174"/>
      <c r="T414" s="174"/>
      <c r="U414" s="174"/>
      <c r="V414" s="174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4"/>
      <c r="C415" s="174"/>
      <c r="D415" s="174"/>
      <c r="E415" s="174"/>
      <c r="F415" s="174"/>
      <c r="G415" s="174"/>
      <c r="H415" s="174"/>
      <c r="I415" s="174"/>
      <c r="J415" s="174"/>
      <c r="K415" s="174"/>
      <c r="L415" s="174"/>
      <c r="M415" s="174"/>
      <c r="N415" s="119"/>
      <c r="O415" s="124"/>
      <c r="P415" s="124"/>
      <c r="Q415" s="174"/>
      <c r="R415" s="174"/>
      <c r="S415" s="174"/>
      <c r="T415" s="174"/>
      <c r="U415" s="174"/>
      <c r="V415" s="174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4"/>
      <c r="C416" s="174"/>
      <c r="D416" s="174"/>
      <c r="E416" s="174"/>
      <c r="F416" s="174"/>
      <c r="G416" s="174"/>
      <c r="H416" s="174"/>
      <c r="I416" s="174"/>
      <c r="J416" s="174"/>
      <c r="K416" s="174"/>
      <c r="L416" s="174"/>
      <c r="M416" s="174"/>
      <c r="N416" s="119"/>
      <c r="O416" s="124"/>
      <c r="P416" s="124"/>
      <c r="Q416" s="174"/>
      <c r="R416" s="174"/>
      <c r="S416" s="174"/>
      <c r="T416" s="174"/>
      <c r="U416" s="174"/>
      <c r="V416" s="174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4"/>
      <c r="C417" s="174"/>
      <c r="D417" s="174"/>
      <c r="E417" s="174"/>
      <c r="F417" s="174"/>
      <c r="G417" s="174"/>
      <c r="H417" s="174"/>
      <c r="I417" s="174"/>
      <c r="J417" s="174"/>
      <c r="K417" s="174"/>
      <c r="L417" s="174"/>
      <c r="M417" s="174"/>
      <c r="N417" s="119"/>
      <c r="O417" s="124"/>
      <c r="P417" s="124"/>
      <c r="Q417" s="174"/>
      <c r="R417" s="174"/>
      <c r="S417" s="174"/>
      <c r="T417" s="174"/>
      <c r="U417" s="174"/>
      <c r="V417" s="174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4"/>
      <c r="C418" s="174"/>
      <c r="D418" s="174"/>
      <c r="E418" s="174"/>
      <c r="F418" s="174"/>
      <c r="G418" s="174"/>
      <c r="H418" s="174"/>
      <c r="I418" s="174"/>
      <c r="J418" s="174"/>
      <c r="K418" s="174"/>
      <c r="L418" s="174"/>
      <c r="M418" s="174"/>
      <c r="N418" s="119"/>
      <c r="O418" s="124"/>
      <c r="P418" s="124"/>
      <c r="Q418" s="174"/>
      <c r="R418" s="174"/>
      <c r="S418" s="174"/>
      <c r="T418" s="174"/>
      <c r="U418" s="174"/>
      <c r="V418" s="174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4"/>
      <c r="C419" s="174"/>
      <c r="D419" s="174"/>
      <c r="E419" s="174"/>
      <c r="F419" s="174"/>
      <c r="G419" s="174"/>
      <c r="H419" s="174"/>
      <c r="I419" s="174"/>
      <c r="J419" s="174"/>
      <c r="K419" s="174"/>
      <c r="L419" s="174"/>
      <c r="M419" s="174"/>
      <c r="N419" s="119"/>
      <c r="O419" s="124"/>
      <c r="P419" s="124"/>
      <c r="Q419" s="174"/>
      <c r="R419" s="174"/>
      <c r="S419" s="174"/>
      <c r="T419" s="174"/>
      <c r="U419" s="174"/>
      <c r="V419" s="174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4"/>
      <c r="C420" s="174"/>
      <c r="D420" s="174"/>
      <c r="E420" s="174"/>
      <c r="F420" s="174"/>
      <c r="G420" s="174"/>
      <c r="H420" s="174"/>
      <c r="I420" s="174"/>
      <c r="J420" s="174"/>
      <c r="K420" s="174"/>
      <c r="L420" s="174"/>
      <c r="M420" s="174"/>
      <c r="N420" s="119"/>
      <c r="O420" s="124"/>
      <c r="P420" s="124"/>
      <c r="Q420" s="174"/>
      <c r="R420" s="174"/>
      <c r="S420" s="174"/>
      <c r="T420" s="174"/>
      <c r="U420" s="174"/>
      <c r="V420" s="174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4"/>
      <c r="C421" s="174"/>
      <c r="D421" s="174"/>
      <c r="E421" s="174"/>
      <c r="F421" s="174"/>
      <c r="G421" s="174"/>
      <c r="H421" s="174"/>
      <c r="I421" s="174"/>
      <c r="J421" s="174"/>
      <c r="K421" s="174"/>
      <c r="L421" s="174"/>
      <c r="M421" s="174"/>
      <c r="N421" s="119"/>
      <c r="O421" s="124"/>
      <c r="P421" s="124"/>
      <c r="Q421" s="174"/>
      <c r="R421" s="174"/>
      <c r="S421" s="174"/>
      <c r="T421" s="174"/>
      <c r="U421" s="174"/>
      <c r="V421" s="174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4"/>
      <c r="C422" s="174"/>
      <c r="D422" s="174"/>
      <c r="E422" s="174"/>
      <c r="F422" s="174"/>
      <c r="G422" s="174"/>
      <c r="H422" s="174"/>
      <c r="I422" s="174"/>
      <c r="J422" s="174"/>
      <c r="K422" s="174"/>
      <c r="L422" s="174"/>
      <c r="M422" s="174"/>
      <c r="N422" s="119"/>
      <c r="O422" s="124"/>
      <c r="P422" s="124"/>
      <c r="Q422" s="174"/>
      <c r="R422" s="174"/>
      <c r="S422" s="174"/>
      <c r="T422" s="174"/>
      <c r="U422" s="174"/>
      <c r="V422" s="174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4"/>
      <c r="C423" s="174"/>
      <c r="D423" s="174"/>
      <c r="E423" s="174"/>
      <c r="F423" s="174"/>
      <c r="G423" s="174"/>
      <c r="H423" s="174"/>
      <c r="I423" s="174"/>
      <c r="J423" s="174"/>
      <c r="K423" s="174"/>
      <c r="L423" s="174"/>
      <c r="M423" s="174"/>
      <c r="N423" s="119"/>
      <c r="O423" s="124"/>
      <c r="P423" s="124"/>
      <c r="Q423" s="174"/>
      <c r="R423" s="174"/>
      <c r="S423" s="174"/>
      <c r="T423" s="174"/>
      <c r="U423" s="174"/>
      <c r="V423" s="174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4"/>
      <c r="C424" s="174"/>
      <c r="D424" s="174"/>
      <c r="E424" s="174"/>
      <c r="F424" s="174"/>
      <c r="G424" s="174"/>
      <c r="H424" s="174"/>
      <c r="I424" s="174"/>
      <c r="J424" s="174"/>
      <c r="K424" s="174"/>
      <c r="L424" s="174"/>
      <c r="M424" s="174"/>
      <c r="N424" s="119"/>
      <c r="O424" s="124"/>
      <c r="P424" s="124"/>
      <c r="Q424" s="174"/>
      <c r="R424" s="174"/>
      <c r="S424" s="174"/>
      <c r="T424" s="174"/>
      <c r="U424" s="174"/>
      <c r="V424" s="174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4"/>
      <c r="C425" s="174"/>
      <c r="D425" s="174"/>
      <c r="E425" s="174"/>
      <c r="F425" s="174"/>
      <c r="G425" s="174"/>
      <c r="H425" s="174"/>
      <c r="I425" s="174"/>
      <c r="J425" s="174"/>
      <c r="K425" s="174"/>
      <c r="L425" s="174"/>
      <c r="M425" s="174"/>
      <c r="N425" s="119"/>
      <c r="O425" s="124"/>
      <c r="P425" s="124"/>
      <c r="Q425" s="174"/>
      <c r="R425" s="174"/>
      <c r="S425" s="174"/>
      <c r="T425" s="174"/>
      <c r="U425" s="174"/>
      <c r="V425" s="174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4"/>
      <c r="C426" s="174"/>
      <c r="D426" s="174"/>
      <c r="E426" s="174"/>
      <c r="F426" s="174"/>
      <c r="G426" s="174"/>
      <c r="H426" s="174"/>
      <c r="I426" s="174"/>
      <c r="J426" s="174"/>
      <c r="K426" s="174"/>
      <c r="L426" s="174"/>
      <c r="M426" s="174"/>
      <c r="N426" s="119"/>
      <c r="O426" s="124"/>
      <c r="P426" s="124"/>
      <c r="Q426" s="174"/>
      <c r="R426" s="174"/>
      <c r="S426" s="174"/>
      <c r="T426" s="174"/>
      <c r="U426" s="174"/>
      <c r="V426" s="174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4"/>
      <c r="C427" s="174"/>
      <c r="D427" s="174"/>
      <c r="E427" s="174"/>
      <c r="F427" s="174"/>
      <c r="G427" s="174"/>
      <c r="H427" s="174"/>
      <c r="I427" s="174"/>
      <c r="J427" s="174"/>
      <c r="K427" s="174"/>
      <c r="L427" s="174"/>
      <c r="M427" s="174"/>
      <c r="N427" s="119"/>
      <c r="O427" s="124"/>
      <c r="P427" s="124"/>
      <c r="Q427" s="174"/>
      <c r="R427" s="174"/>
      <c r="S427" s="174"/>
      <c r="T427" s="174"/>
      <c r="U427" s="174"/>
      <c r="V427" s="174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4"/>
      <c r="C428" s="174"/>
      <c r="D428" s="174"/>
      <c r="E428" s="174"/>
      <c r="F428" s="174"/>
      <c r="G428" s="174"/>
      <c r="H428" s="174"/>
      <c r="I428" s="174"/>
      <c r="J428" s="174"/>
      <c r="K428" s="174"/>
      <c r="L428" s="174"/>
      <c r="M428" s="174"/>
      <c r="N428" s="119"/>
      <c r="O428" s="124"/>
      <c r="P428" s="124"/>
      <c r="Q428" s="174"/>
      <c r="R428" s="174"/>
      <c r="S428" s="174"/>
      <c r="T428" s="174"/>
      <c r="U428" s="174"/>
      <c r="V428" s="174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4"/>
      <c r="C429" s="174"/>
      <c r="D429" s="174"/>
      <c r="E429" s="174"/>
      <c r="F429" s="174"/>
      <c r="G429" s="174"/>
      <c r="H429" s="174"/>
      <c r="I429" s="174"/>
      <c r="J429" s="174"/>
      <c r="K429" s="174"/>
      <c r="L429" s="174"/>
      <c r="M429" s="174"/>
      <c r="N429" s="119"/>
      <c r="O429" s="124"/>
      <c r="P429" s="124"/>
      <c r="Q429" s="174"/>
      <c r="R429" s="174"/>
      <c r="S429" s="174"/>
      <c r="T429" s="174"/>
      <c r="U429" s="174"/>
      <c r="V429" s="174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4"/>
      <c r="C430" s="174"/>
      <c r="D430" s="174"/>
      <c r="E430" s="174"/>
      <c r="F430" s="174"/>
      <c r="G430" s="174"/>
      <c r="H430" s="174"/>
      <c r="I430" s="174"/>
      <c r="J430" s="174"/>
      <c r="K430" s="174"/>
      <c r="L430" s="174"/>
      <c r="M430" s="174"/>
      <c r="N430" s="119"/>
      <c r="O430" s="124"/>
      <c r="P430" s="124"/>
      <c r="Q430" s="174"/>
      <c r="R430" s="174"/>
      <c r="S430" s="174"/>
      <c r="T430" s="174"/>
      <c r="U430" s="174"/>
      <c r="V430" s="174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4"/>
      <c r="C431" s="174"/>
      <c r="D431" s="174"/>
      <c r="E431" s="174"/>
      <c r="F431" s="174"/>
      <c r="G431" s="174"/>
      <c r="H431" s="174"/>
      <c r="I431" s="174"/>
      <c r="J431" s="174"/>
      <c r="K431" s="174"/>
      <c r="L431" s="174"/>
      <c r="M431" s="174"/>
      <c r="N431" s="119"/>
      <c r="O431" s="124"/>
      <c r="P431" s="124"/>
      <c r="Q431" s="174"/>
      <c r="R431" s="174"/>
      <c r="S431" s="174"/>
      <c r="T431" s="174"/>
      <c r="U431" s="174"/>
      <c r="V431" s="174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4"/>
      <c r="C432" s="174"/>
      <c r="D432" s="174"/>
      <c r="E432" s="174"/>
      <c r="F432" s="174"/>
      <c r="G432" s="174"/>
      <c r="H432" s="174"/>
      <c r="I432" s="174"/>
      <c r="J432" s="174"/>
      <c r="K432" s="174"/>
      <c r="L432" s="174"/>
      <c r="M432" s="174"/>
      <c r="N432" s="119"/>
      <c r="O432" s="124"/>
      <c r="P432" s="124"/>
      <c r="Q432" s="174"/>
      <c r="R432" s="174"/>
      <c r="S432" s="174"/>
      <c r="T432" s="174"/>
      <c r="U432" s="174"/>
      <c r="V432" s="174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4"/>
      <c r="C433" s="174"/>
      <c r="D433" s="174"/>
      <c r="E433" s="174"/>
      <c r="F433" s="174"/>
      <c r="G433" s="174"/>
      <c r="H433" s="174"/>
      <c r="I433" s="174"/>
      <c r="J433" s="174"/>
      <c r="K433" s="174"/>
      <c r="L433" s="174"/>
      <c r="M433" s="174"/>
      <c r="N433" s="119"/>
      <c r="O433" s="124"/>
      <c r="P433" s="124"/>
      <c r="Q433" s="174"/>
      <c r="R433" s="174"/>
      <c r="S433" s="174"/>
      <c r="T433" s="174"/>
      <c r="U433" s="174"/>
      <c r="V433" s="174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4"/>
      <c r="C434" s="174"/>
      <c r="D434" s="174"/>
      <c r="E434" s="174"/>
      <c r="F434" s="174"/>
      <c r="G434" s="174"/>
      <c r="H434" s="174"/>
      <c r="I434" s="174"/>
      <c r="J434" s="174"/>
      <c r="K434" s="174"/>
      <c r="L434" s="174"/>
      <c r="M434" s="174"/>
      <c r="N434" s="119"/>
      <c r="O434" s="124"/>
      <c r="P434" s="124"/>
      <c r="Q434" s="174"/>
      <c r="R434" s="174"/>
      <c r="S434" s="174"/>
      <c r="T434" s="174"/>
      <c r="U434" s="174"/>
      <c r="V434" s="174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4"/>
      <c r="C435" s="174"/>
      <c r="D435" s="174"/>
      <c r="E435" s="174"/>
      <c r="F435" s="174"/>
      <c r="G435" s="174"/>
      <c r="H435" s="174"/>
      <c r="I435" s="174"/>
      <c r="J435" s="174"/>
      <c r="K435" s="174"/>
      <c r="L435" s="174"/>
      <c r="M435" s="174"/>
      <c r="N435" s="119"/>
      <c r="O435" s="124"/>
      <c r="P435" s="124"/>
      <c r="Q435" s="174"/>
      <c r="R435" s="174"/>
      <c r="S435" s="174"/>
      <c r="T435" s="174"/>
      <c r="U435" s="174"/>
      <c r="V435" s="174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4"/>
      <c r="C436" s="174"/>
      <c r="D436" s="174"/>
      <c r="E436" s="174"/>
      <c r="F436" s="174"/>
      <c r="G436" s="174"/>
      <c r="H436" s="174"/>
      <c r="I436" s="174"/>
      <c r="J436" s="174"/>
      <c r="K436" s="174"/>
      <c r="L436" s="174"/>
      <c r="M436" s="174"/>
      <c r="N436" s="119"/>
      <c r="O436" s="124"/>
      <c r="P436" s="124"/>
      <c r="Q436" s="174"/>
      <c r="R436" s="174"/>
      <c r="S436" s="174"/>
      <c r="T436" s="174"/>
      <c r="U436" s="174"/>
      <c r="V436" s="174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4"/>
      <c r="C437" s="174"/>
      <c r="D437" s="174"/>
      <c r="E437" s="174"/>
      <c r="F437" s="174"/>
      <c r="G437" s="174"/>
      <c r="H437" s="174"/>
      <c r="I437" s="174"/>
      <c r="J437" s="174"/>
      <c r="K437" s="174"/>
      <c r="L437" s="174"/>
      <c r="M437" s="174"/>
      <c r="N437" s="119"/>
      <c r="O437" s="124"/>
      <c r="P437" s="124"/>
      <c r="Q437" s="174"/>
      <c r="R437" s="174"/>
      <c r="S437" s="174"/>
      <c r="T437" s="174"/>
      <c r="U437" s="174"/>
      <c r="V437" s="174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4"/>
      <c r="C438" s="174"/>
      <c r="D438" s="174"/>
      <c r="E438" s="174"/>
      <c r="F438" s="174"/>
      <c r="G438" s="174"/>
      <c r="H438" s="174"/>
      <c r="I438" s="174"/>
      <c r="J438" s="174"/>
      <c r="K438" s="174"/>
      <c r="L438" s="174"/>
      <c r="M438" s="174"/>
      <c r="N438" s="119"/>
      <c r="O438" s="124"/>
      <c r="P438" s="124"/>
      <c r="Q438" s="174"/>
      <c r="R438" s="174"/>
      <c r="S438" s="174"/>
      <c r="T438" s="174"/>
      <c r="U438" s="174"/>
      <c r="V438" s="174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4"/>
      <c r="C439" s="174"/>
      <c r="D439" s="174"/>
      <c r="E439" s="174"/>
      <c r="F439" s="174"/>
      <c r="G439" s="174"/>
      <c r="H439" s="174"/>
      <c r="I439" s="174"/>
      <c r="J439" s="174"/>
      <c r="K439" s="174"/>
      <c r="L439" s="174"/>
      <c r="M439" s="174"/>
      <c r="N439" s="119"/>
      <c r="O439" s="124"/>
      <c r="P439" s="124"/>
      <c r="Q439" s="174"/>
      <c r="R439" s="174"/>
      <c r="S439" s="174"/>
      <c r="T439" s="174"/>
      <c r="U439" s="174"/>
      <c r="V439" s="174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4"/>
      <c r="C440" s="174"/>
      <c r="D440" s="174"/>
      <c r="E440" s="174"/>
      <c r="F440" s="174"/>
      <c r="G440" s="174"/>
      <c r="H440" s="174"/>
      <c r="I440" s="174"/>
      <c r="J440" s="174"/>
      <c r="K440" s="174"/>
      <c r="L440" s="174"/>
      <c r="M440" s="174"/>
      <c r="N440" s="119"/>
      <c r="O440" s="124"/>
      <c r="P440" s="124"/>
      <c r="Q440" s="174"/>
      <c r="R440" s="174"/>
      <c r="S440" s="174"/>
      <c r="T440" s="174"/>
      <c r="U440" s="174"/>
      <c r="V440" s="174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4"/>
      <c r="C441" s="174"/>
      <c r="D441" s="174"/>
      <c r="E441" s="174"/>
      <c r="F441" s="174"/>
      <c r="G441" s="174"/>
      <c r="H441" s="174"/>
      <c r="I441" s="174"/>
      <c r="J441" s="174"/>
      <c r="K441" s="174"/>
      <c r="L441" s="174"/>
      <c r="M441" s="174"/>
      <c r="N441" s="119"/>
      <c r="O441" s="124"/>
      <c r="P441" s="124"/>
      <c r="Q441" s="174"/>
      <c r="R441" s="174"/>
      <c r="S441" s="174"/>
      <c r="T441" s="174"/>
      <c r="U441" s="174"/>
      <c r="V441" s="174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4"/>
      <c r="C442" s="174"/>
      <c r="D442" s="174"/>
      <c r="E442" s="174"/>
      <c r="F442" s="174"/>
      <c r="G442" s="174"/>
      <c r="H442" s="174"/>
      <c r="I442" s="174"/>
      <c r="J442" s="174"/>
      <c r="K442" s="174"/>
      <c r="L442" s="174"/>
      <c r="M442" s="174"/>
      <c r="N442" s="119"/>
      <c r="O442" s="124"/>
      <c r="P442" s="124"/>
      <c r="Q442" s="174"/>
      <c r="R442" s="174"/>
      <c r="S442" s="174"/>
      <c r="T442" s="174"/>
      <c r="U442" s="174"/>
      <c r="V442" s="174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4"/>
      <c r="C443" s="174"/>
      <c r="D443" s="174"/>
      <c r="E443" s="174"/>
      <c r="F443" s="174"/>
      <c r="G443" s="174"/>
      <c r="H443" s="174"/>
      <c r="I443" s="174"/>
      <c r="J443" s="174"/>
      <c r="K443" s="174"/>
      <c r="L443" s="174"/>
      <c r="M443" s="174"/>
      <c r="N443" s="119"/>
      <c r="O443" s="124"/>
      <c r="P443" s="124"/>
      <c r="Q443" s="174"/>
      <c r="R443" s="174"/>
      <c r="S443" s="174"/>
      <c r="T443" s="174"/>
      <c r="U443" s="174"/>
      <c r="V443" s="174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4"/>
      <c r="C444" s="174"/>
      <c r="D444" s="174"/>
      <c r="E444" s="174"/>
      <c r="F444" s="174"/>
      <c r="G444" s="174"/>
      <c r="H444" s="174"/>
      <c r="I444" s="174"/>
      <c r="J444" s="174"/>
      <c r="K444" s="174"/>
      <c r="L444" s="174"/>
      <c r="M444" s="174"/>
      <c r="N444" s="119"/>
      <c r="O444" s="124"/>
      <c r="P444" s="124"/>
      <c r="Q444" s="174"/>
      <c r="R444" s="174"/>
      <c r="S444" s="174"/>
      <c r="T444" s="174"/>
      <c r="U444" s="174"/>
      <c r="V444" s="174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4"/>
      <c r="C445" s="174"/>
      <c r="D445" s="174"/>
      <c r="E445" s="174"/>
      <c r="F445" s="174"/>
      <c r="G445" s="174"/>
      <c r="H445" s="174"/>
      <c r="I445" s="174"/>
      <c r="J445" s="174"/>
      <c r="K445" s="174"/>
      <c r="L445" s="174"/>
      <c r="M445" s="174"/>
      <c r="N445" s="119"/>
      <c r="O445" s="124"/>
      <c r="P445" s="124"/>
      <c r="Q445" s="174"/>
      <c r="R445" s="174"/>
      <c r="S445" s="174"/>
      <c r="T445" s="174"/>
      <c r="U445" s="174"/>
      <c r="V445" s="174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4"/>
      <c r="C446" s="174"/>
      <c r="D446" s="174"/>
      <c r="E446" s="174"/>
      <c r="F446" s="174"/>
      <c r="G446" s="174"/>
      <c r="H446" s="174"/>
      <c r="I446" s="174"/>
      <c r="J446" s="174"/>
      <c r="K446" s="174"/>
      <c r="L446" s="174"/>
      <c r="M446" s="174"/>
      <c r="N446" s="119"/>
      <c r="O446" s="124"/>
      <c r="P446" s="124"/>
      <c r="Q446" s="174"/>
      <c r="R446" s="174"/>
      <c r="S446" s="174"/>
      <c r="T446" s="174"/>
      <c r="U446" s="174"/>
      <c r="V446" s="174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4"/>
      <c r="C447" s="174"/>
      <c r="D447" s="174"/>
      <c r="E447" s="174"/>
      <c r="F447" s="174"/>
      <c r="G447" s="174"/>
      <c r="H447" s="174"/>
      <c r="I447" s="174"/>
      <c r="J447" s="174"/>
      <c r="K447" s="174"/>
      <c r="L447" s="174"/>
      <c r="M447" s="174"/>
      <c r="N447" s="119"/>
      <c r="O447" s="124"/>
      <c r="P447" s="124"/>
      <c r="Q447" s="174"/>
      <c r="R447" s="174"/>
      <c r="S447" s="174"/>
      <c r="T447" s="174"/>
      <c r="U447" s="174"/>
      <c r="V447" s="174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4"/>
      <c r="C448" s="174"/>
      <c r="D448" s="174"/>
      <c r="E448" s="174"/>
      <c r="F448" s="174"/>
      <c r="G448" s="174"/>
      <c r="H448" s="174"/>
      <c r="I448" s="174"/>
      <c r="J448" s="174"/>
      <c r="K448" s="174"/>
      <c r="L448" s="174"/>
      <c r="M448" s="174"/>
      <c r="N448" s="119"/>
      <c r="O448" s="124"/>
      <c r="P448" s="124"/>
      <c r="Q448" s="174"/>
      <c r="R448" s="174"/>
      <c r="S448" s="174"/>
      <c r="T448" s="174"/>
      <c r="U448" s="174"/>
      <c r="V448" s="174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4"/>
      <c r="C449" s="174"/>
      <c r="D449" s="174"/>
      <c r="E449" s="174"/>
      <c r="F449" s="174"/>
      <c r="G449" s="174"/>
      <c r="H449" s="174"/>
      <c r="I449" s="174"/>
      <c r="J449" s="174"/>
      <c r="K449" s="174"/>
      <c r="L449" s="174"/>
      <c r="M449" s="174"/>
      <c r="N449" s="119"/>
      <c r="O449" s="124"/>
      <c r="P449" s="124"/>
      <c r="Q449" s="174"/>
      <c r="R449" s="174"/>
      <c r="S449" s="174"/>
      <c r="T449" s="174"/>
      <c r="U449" s="174"/>
      <c r="V449" s="174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4"/>
      <c r="C450" s="174"/>
      <c r="D450" s="174"/>
      <c r="E450" s="174"/>
      <c r="F450" s="174"/>
      <c r="G450" s="174"/>
      <c r="H450" s="174"/>
      <c r="I450" s="174"/>
      <c r="J450" s="174"/>
      <c r="K450" s="174"/>
      <c r="L450" s="174"/>
      <c r="M450" s="174"/>
      <c r="N450" s="119"/>
      <c r="O450" s="124"/>
      <c r="P450" s="124"/>
      <c r="Q450" s="174"/>
      <c r="R450" s="174"/>
      <c r="S450" s="174"/>
      <c r="T450" s="174"/>
      <c r="U450" s="174"/>
      <c r="V450" s="174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4"/>
      <c r="C451" s="174"/>
      <c r="D451" s="174"/>
      <c r="E451" s="174"/>
      <c r="F451" s="174"/>
      <c r="G451" s="174"/>
      <c r="H451" s="174"/>
      <c r="I451" s="174"/>
      <c r="J451" s="174"/>
      <c r="K451" s="174"/>
      <c r="L451" s="174"/>
      <c r="M451" s="174"/>
      <c r="N451" s="119"/>
      <c r="O451" s="124"/>
      <c r="P451" s="124"/>
      <c r="Q451" s="174"/>
      <c r="R451" s="174"/>
      <c r="S451" s="174"/>
      <c r="T451" s="174"/>
      <c r="U451" s="174"/>
      <c r="V451" s="174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4"/>
      <c r="C452" s="174"/>
      <c r="D452" s="174"/>
      <c r="E452" s="174"/>
      <c r="F452" s="174"/>
      <c r="G452" s="174"/>
      <c r="H452" s="174"/>
      <c r="I452" s="174"/>
      <c r="J452" s="174"/>
      <c r="K452" s="174"/>
      <c r="L452" s="174"/>
      <c r="M452" s="174"/>
      <c r="N452" s="119"/>
      <c r="O452" s="124"/>
      <c r="P452" s="124"/>
      <c r="Q452" s="174"/>
      <c r="R452" s="174"/>
      <c r="S452" s="174"/>
      <c r="T452" s="174"/>
      <c r="U452" s="174"/>
      <c r="V452" s="174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4"/>
      <c r="C453" s="174"/>
      <c r="D453" s="174"/>
      <c r="E453" s="174"/>
      <c r="F453" s="174"/>
      <c r="G453" s="174"/>
      <c r="H453" s="174"/>
      <c r="I453" s="174"/>
      <c r="J453" s="174"/>
      <c r="K453" s="174"/>
      <c r="L453" s="174"/>
      <c r="M453" s="174"/>
      <c r="N453" s="119"/>
      <c r="O453" s="124"/>
      <c r="P453" s="124"/>
      <c r="Q453" s="174"/>
      <c r="R453" s="174"/>
      <c r="S453" s="174"/>
      <c r="T453" s="174"/>
      <c r="U453" s="174"/>
      <c r="V453" s="174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4"/>
      <c r="C454" s="174"/>
      <c r="D454" s="174"/>
      <c r="E454" s="174"/>
      <c r="F454" s="174"/>
      <c r="G454" s="174"/>
      <c r="H454" s="174"/>
      <c r="I454" s="174"/>
      <c r="J454" s="174"/>
      <c r="K454" s="174"/>
      <c r="L454" s="174"/>
      <c r="M454" s="174"/>
      <c r="N454" s="119"/>
      <c r="O454" s="124"/>
      <c r="P454" s="124"/>
      <c r="Q454" s="174"/>
      <c r="R454" s="174"/>
      <c r="S454" s="174"/>
      <c r="T454" s="174"/>
      <c r="U454" s="174"/>
      <c r="V454" s="174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4"/>
      <c r="C455" s="174"/>
      <c r="D455" s="174"/>
      <c r="E455" s="174"/>
      <c r="F455" s="174"/>
      <c r="G455" s="174"/>
      <c r="H455" s="174"/>
      <c r="I455" s="174"/>
      <c r="J455" s="174"/>
      <c r="K455" s="174"/>
      <c r="L455" s="174"/>
      <c r="M455" s="174"/>
      <c r="N455" s="119"/>
      <c r="O455" s="124"/>
      <c r="P455" s="124"/>
      <c r="Q455" s="174"/>
      <c r="R455" s="174"/>
      <c r="S455" s="174"/>
      <c r="T455" s="174"/>
      <c r="U455" s="174"/>
      <c r="V455" s="174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4"/>
      <c r="C456" s="174"/>
      <c r="D456" s="174"/>
      <c r="E456" s="174"/>
      <c r="F456" s="174"/>
      <c r="G456" s="174"/>
      <c r="H456" s="174"/>
      <c r="I456" s="174"/>
      <c r="J456" s="174"/>
      <c r="K456" s="174"/>
      <c r="L456" s="174"/>
      <c r="M456" s="174"/>
      <c r="N456" s="119"/>
      <c r="O456" s="124"/>
      <c r="P456" s="124"/>
      <c r="Q456" s="174"/>
      <c r="R456" s="174"/>
      <c r="S456" s="174"/>
      <c r="T456" s="174"/>
      <c r="U456" s="174"/>
      <c r="V456" s="174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4"/>
      <c r="C457" s="174"/>
      <c r="D457" s="174"/>
      <c r="E457" s="174"/>
      <c r="F457" s="174"/>
      <c r="G457" s="174"/>
      <c r="H457" s="174"/>
      <c r="I457" s="174"/>
      <c r="J457" s="174"/>
      <c r="K457" s="174"/>
      <c r="L457" s="174"/>
      <c r="M457" s="174"/>
      <c r="N457" s="119"/>
      <c r="O457" s="124"/>
      <c r="P457" s="124"/>
      <c r="Q457" s="174"/>
      <c r="R457" s="174"/>
      <c r="S457" s="174"/>
      <c r="T457" s="174"/>
      <c r="U457" s="174"/>
      <c r="V457" s="174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4"/>
      <c r="C458" s="174"/>
      <c r="D458" s="174"/>
      <c r="E458" s="174"/>
      <c r="F458" s="174"/>
      <c r="G458" s="174"/>
      <c r="H458" s="174"/>
      <c r="I458" s="174"/>
      <c r="J458" s="174"/>
      <c r="K458" s="174"/>
      <c r="L458" s="174"/>
      <c r="M458" s="174"/>
      <c r="N458" s="119"/>
      <c r="O458" s="124"/>
      <c r="P458" s="124"/>
      <c r="Q458" s="174"/>
      <c r="R458" s="174"/>
      <c r="S458" s="174"/>
      <c r="T458" s="174"/>
      <c r="U458" s="174"/>
      <c r="V458" s="174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4"/>
      <c r="C459" s="174"/>
      <c r="D459" s="174"/>
      <c r="E459" s="174"/>
      <c r="F459" s="174"/>
      <c r="G459" s="174"/>
      <c r="H459" s="174"/>
      <c r="I459" s="174"/>
      <c r="J459" s="174"/>
      <c r="K459" s="174"/>
      <c r="L459" s="174"/>
      <c r="M459" s="174"/>
      <c r="N459" s="119"/>
      <c r="O459" s="124"/>
      <c r="P459" s="124"/>
      <c r="Q459" s="174"/>
      <c r="R459" s="174"/>
      <c r="S459" s="174"/>
      <c r="T459" s="174"/>
      <c r="U459" s="174"/>
      <c r="V459" s="174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4"/>
      <c r="C460" s="174"/>
      <c r="D460" s="174"/>
      <c r="E460" s="174"/>
      <c r="F460" s="174"/>
      <c r="G460" s="174"/>
      <c r="H460" s="174"/>
      <c r="I460" s="174"/>
      <c r="J460" s="174"/>
      <c r="K460" s="174"/>
      <c r="L460" s="174"/>
      <c r="M460" s="174"/>
      <c r="N460" s="119"/>
      <c r="O460" s="124"/>
      <c r="P460" s="124"/>
      <c r="Q460" s="174"/>
      <c r="R460" s="174"/>
      <c r="S460" s="174"/>
      <c r="T460" s="174"/>
      <c r="U460" s="174"/>
      <c r="V460" s="174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4"/>
      <c r="C461" s="174"/>
      <c r="D461" s="174"/>
      <c r="E461" s="174"/>
      <c r="F461" s="174"/>
      <c r="G461" s="174"/>
      <c r="H461" s="174"/>
      <c r="I461" s="174"/>
      <c r="J461" s="174"/>
      <c r="K461" s="174"/>
      <c r="L461" s="174"/>
      <c r="M461" s="174"/>
      <c r="N461" s="119"/>
      <c r="O461" s="124"/>
      <c r="P461" s="124"/>
      <c r="Q461" s="174"/>
      <c r="R461" s="174"/>
      <c r="S461" s="174"/>
      <c r="T461" s="174"/>
      <c r="U461" s="174"/>
      <c r="V461" s="174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4"/>
      <c r="C462" s="174"/>
      <c r="D462" s="174"/>
      <c r="E462" s="174"/>
      <c r="F462" s="174"/>
      <c r="G462" s="174"/>
      <c r="H462" s="174"/>
      <c r="I462" s="174"/>
      <c r="J462" s="174"/>
      <c r="K462" s="174"/>
      <c r="L462" s="174"/>
      <c r="M462" s="174"/>
      <c r="N462" s="119"/>
      <c r="O462" s="124"/>
      <c r="P462" s="124"/>
      <c r="Q462" s="174"/>
      <c r="R462" s="174"/>
      <c r="S462" s="174"/>
      <c r="T462" s="174"/>
      <c r="U462" s="174"/>
      <c r="V462" s="174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4"/>
      <c r="C463" s="174"/>
      <c r="D463" s="174"/>
      <c r="E463" s="174"/>
      <c r="F463" s="174"/>
      <c r="G463" s="174"/>
      <c r="H463" s="174"/>
      <c r="I463" s="174"/>
      <c r="J463" s="174"/>
      <c r="K463" s="174"/>
      <c r="L463" s="174"/>
      <c r="M463" s="174"/>
      <c r="N463" s="119"/>
      <c r="O463" s="124"/>
      <c r="P463" s="124"/>
      <c r="Q463" s="174"/>
      <c r="R463" s="174"/>
      <c r="S463" s="174"/>
      <c r="T463" s="174"/>
      <c r="U463" s="174"/>
      <c r="V463" s="174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4"/>
      <c r="C464" s="174"/>
      <c r="D464" s="174"/>
      <c r="E464" s="174"/>
      <c r="F464" s="174"/>
      <c r="G464" s="174"/>
      <c r="H464" s="174"/>
      <c r="I464" s="174"/>
      <c r="J464" s="174"/>
      <c r="K464" s="174"/>
      <c r="L464" s="174"/>
      <c r="M464" s="174"/>
      <c r="N464" s="119"/>
      <c r="O464" s="124"/>
      <c r="P464" s="124"/>
      <c r="Q464" s="174"/>
      <c r="R464" s="174"/>
      <c r="S464" s="174"/>
      <c r="T464" s="174"/>
      <c r="U464" s="174"/>
      <c r="V464" s="174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4"/>
      <c r="C465" s="174"/>
      <c r="D465" s="174"/>
      <c r="E465" s="174"/>
      <c r="F465" s="174"/>
      <c r="G465" s="174"/>
      <c r="H465" s="174"/>
      <c r="I465" s="174"/>
      <c r="J465" s="174"/>
      <c r="K465" s="174"/>
      <c r="L465" s="174"/>
      <c r="M465" s="174"/>
      <c r="N465" s="119"/>
      <c r="O465" s="124"/>
      <c r="P465" s="124"/>
      <c r="Q465" s="174"/>
      <c r="R465" s="174"/>
      <c r="S465" s="174"/>
      <c r="T465" s="174"/>
      <c r="U465" s="174"/>
      <c r="V465" s="174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4"/>
      <c r="C466" s="174"/>
      <c r="D466" s="174"/>
      <c r="E466" s="174"/>
      <c r="F466" s="174"/>
      <c r="G466" s="174"/>
      <c r="H466" s="174"/>
      <c r="I466" s="174"/>
      <c r="J466" s="174"/>
      <c r="K466" s="174"/>
      <c r="L466" s="174"/>
      <c r="M466" s="174"/>
      <c r="N466" s="119"/>
      <c r="O466" s="124"/>
      <c r="P466" s="124"/>
      <c r="Q466" s="174"/>
      <c r="R466" s="174"/>
      <c r="S466" s="174"/>
      <c r="T466" s="174"/>
      <c r="U466" s="174"/>
      <c r="V466" s="174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4"/>
      <c r="C467" s="174"/>
      <c r="D467" s="174"/>
      <c r="E467" s="174"/>
      <c r="F467" s="174"/>
      <c r="G467" s="174"/>
      <c r="H467" s="174"/>
      <c r="I467" s="174"/>
      <c r="J467" s="174"/>
      <c r="K467" s="174"/>
      <c r="L467" s="174"/>
      <c r="M467" s="174"/>
      <c r="N467" s="119"/>
      <c r="O467" s="124"/>
      <c r="P467" s="124"/>
      <c r="Q467" s="174"/>
      <c r="R467" s="174"/>
      <c r="S467" s="174"/>
      <c r="T467" s="174"/>
      <c r="U467" s="174"/>
      <c r="V467" s="174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4"/>
      <c r="C468" s="174"/>
      <c r="D468" s="174"/>
      <c r="E468" s="174"/>
      <c r="F468" s="174"/>
      <c r="G468" s="174"/>
      <c r="H468" s="174"/>
      <c r="I468" s="174"/>
      <c r="J468" s="174"/>
      <c r="K468" s="174"/>
      <c r="L468" s="174"/>
      <c r="M468" s="174"/>
      <c r="N468" s="119"/>
      <c r="O468" s="124"/>
      <c r="P468" s="124"/>
      <c r="Q468" s="174"/>
      <c r="R468" s="174"/>
      <c r="S468" s="174"/>
      <c r="T468" s="174"/>
      <c r="U468" s="174"/>
      <c r="V468" s="174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4"/>
      <c r="C469" s="174"/>
      <c r="D469" s="174"/>
      <c r="E469" s="174"/>
      <c r="F469" s="174"/>
      <c r="G469" s="174"/>
      <c r="H469" s="174"/>
      <c r="I469" s="174"/>
      <c r="J469" s="174"/>
      <c r="K469" s="174"/>
      <c r="L469" s="174"/>
      <c r="M469" s="174"/>
      <c r="N469" s="119"/>
      <c r="O469" s="124"/>
      <c r="P469" s="124"/>
      <c r="Q469" s="174"/>
      <c r="R469" s="174"/>
      <c r="S469" s="174"/>
      <c r="T469" s="174"/>
      <c r="U469" s="174"/>
      <c r="V469" s="174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4"/>
      <c r="C470" s="174"/>
      <c r="D470" s="174"/>
      <c r="E470" s="174"/>
      <c r="F470" s="174"/>
      <c r="G470" s="174"/>
      <c r="H470" s="174"/>
      <c r="I470" s="174"/>
      <c r="J470" s="174"/>
      <c r="K470" s="174"/>
      <c r="L470" s="174"/>
      <c r="M470" s="174"/>
      <c r="N470" s="119"/>
      <c r="O470" s="124"/>
      <c r="P470" s="124"/>
      <c r="Q470" s="174"/>
      <c r="R470" s="174"/>
      <c r="S470" s="174"/>
      <c r="T470" s="174"/>
      <c r="U470" s="174"/>
      <c r="V470" s="174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4"/>
      <c r="C471" s="174"/>
      <c r="D471" s="174"/>
      <c r="E471" s="174"/>
      <c r="F471" s="174"/>
      <c r="G471" s="174"/>
      <c r="H471" s="174"/>
      <c r="I471" s="174"/>
      <c r="J471" s="174"/>
      <c r="K471" s="174"/>
      <c r="L471" s="174"/>
      <c r="M471" s="174"/>
      <c r="N471" s="119"/>
      <c r="O471" s="124"/>
      <c r="P471" s="124"/>
      <c r="Q471" s="174"/>
      <c r="R471" s="174"/>
      <c r="S471" s="174"/>
      <c r="T471" s="174"/>
      <c r="U471" s="174"/>
      <c r="V471" s="174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4"/>
      <c r="C472" s="174"/>
      <c r="D472" s="174"/>
      <c r="E472" s="174"/>
      <c r="F472" s="174"/>
      <c r="G472" s="174"/>
      <c r="H472" s="174"/>
      <c r="I472" s="174"/>
      <c r="J472" s="174"/>
      <c r="K472" s="174"/>
      <c r="L472" s="174"/>
      <c r="M472" s="174"/>
      <c r="N472" s="119"/>
      <c r="O472" s="124"/>
      <c r="P472" s="124"/>
      <c r="Q472" s="174"/>
      <c r="R472" s="174"/>
      <c r="S472" s="174"/>
      <c r="T472" s="174"/>
      <c r="U472" s="174"/>
      <c r="V472" s="174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4"/>
      <c r="C473" s="174"/>
      <c r="D473" s="174"/>
      <c r="E473" s="174"/>
      <c r="F473" s="174"/>
      <c r="G473" s="174"/>
      <c r="H473" s="174"/>
      <c r="I473" s="174"/>
      <c r="J473" s="174"/>
      <c r="K473" s="174"/>
      <c r="L473" s="174"/>
      <c r="M473" s="174"/>
      <c r="N473" s="119"/>
      <c r="O473" s="124"/>
      <c r="P473" s="124"/>
      <c r="Q473" s="174"/>
      <c r="R473" s="174"/>
      <c r="S473" s="174"/>
      <c r="T473" s="174"/>
      <c r="U473" s="174"/>
      <c r="V473" s="174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4"/>
      <c r="C474" s="174"/>
      <c r="D474" s="174"/>
      <c r="E474" s="174"/>
      <c r="F474" s="174"/>
      <c r="G474" s="174"/>
      <c r="H474" s="174"/>
      <c r="I474" s="174"/>
      <c r="J474" s="174"/>
      <c r="K474" s="174"/>
      <c r="L474" s="174"/>
      <c r="M474" s="174"/>
      <c r="N474" s="119"/>
      <c r="O474" s="124"/>
      <c r="P474" s="124"/>
      <c r="Q474" s="174"/>
      <c r="R474" s="174"/>
      <c r="S474" s="174"/>
      <c r="T474" s="174"/>
      <c r="U474" s="174"/>
      <c r="V474" s="174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4"/>
      <c r="C475" s="174"/>
      <c r="D475" s="174"/>
      <c r="E475" s="174"/>
      <c r="F475" s="174"/>
      <c r="G475" s="174"/>
      <c r="H475" s="174"/>
      <c r="I475" s="174"/>
      <c r="J475" s="174"/>
      <c r="K475" s="174"/>
      <c r="L475" s="174"/>
      <c r="M475" s="174"/>
      <c r="N475" s="119"/>
      <c r="O475" s="124"/>
      <c r="P475" s="124"/>
      <c r="Q475" s="174"/>
      <c r="R475" s="174"/>
      <c r="S475" s="174"/>
      <c r="T475" s="174"/>
      <c r="U475" s="174"/>
      <c r="V475" s="174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4"/>
      <c r="C476" s="174"/>
      <c r="D476" s="174"/>
      <c r="E476" s="174"/>
      <c r="F476" s="174"/>
      <c r="G476" s="174"/>
      <c r="H476" s="174"/>
      <c r="I476" s="174"/>
      <c r="J476" s="174"/>
      <c r="K476" s="174"/>
      <c r="L476" s="174"/>
      <c r="M476" s="174"/>
      <c r="N476" s="119"/>
      <c r="O476" s="124"/>
      <c r="P476" s="124"/>
      <c r="Q476" s="174"/>
      <c r="R476" s="174"/>
      <c r="S476" s="174"/>
      <c r="T476" s="174"/>
      <c r="U476" s="174"/>
      <c r="V476" s="174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4"/>
      <c r="C477" s="174"/>
      <c r="D477" s="174"/>
      <c r="E477" s="174"/>
      <c r="F477" s="174"/>
      <c r="G477" s="174"/>
      <c r="H477" s="174"/>
      <c r="I477" s="174"/>
      <c r="J477" s="174"/>
      <c r="K477" s="174"/>
      <c r="L477" s="174"/>
      <c r="M477" s="174"/>
      <c r="N477" s="119"/>
      <c r="O477" s="124"/>
      <c r="P477" s="124"/>
      <c r="Q477" s="174"/>
      <c r="R477" s="174"/>
      <c r="S477" s="174"/>
      <c r="T477" s="174"/>
      <c r="U477" s="174"/>
      <c r="V477" s="174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4"/>
      <c r="C478" s="174"/>
      <c r="D478" s="174"/>
      <c r="E478" s="174"/>
      <c r="F478" s="174"/>
      <c r="G478" s="174"/>
      <c r="H478" s="174"/>
      <c r="I478" s="174"/>
      <c r="J478" s="174"/>
      <c r="K478" s="174"/>
      <c r="L478" s="174"/>
      <c r="M478" s="174"/>
      <c r="N478" s="119"/>
      <c r="O478" s="124"/>
      <c r="P478" s="124"/>
      <c r="Q478" s="174"/>
      <c r="R478" s="174"/>
      <c r="S478" s="174"/>
      <c r="T478" s="174"/>
      <c r="U478" s="174"/>
      <c r="V478" s="174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4"/>
      <c r="C479" s="174"/>
      <c r="D479" s="174"/>
      <c r="E479" s="174"/>
      <c r="F479" s="174"/>
      <c r="G479" s="174"/>
      <c r="H479" s="174"/>
      <c r="I479" s="174"/>
      <c r="J479" s="174"/>
      <c r="K479" s="174"/>
      <c r="L479" s="174"/>
      <c r="M479" s="174"/>
      <c r="N479" s="119"/>
      <c r="O479" s="124"/>
      <c r="P479" s="124"/>
      <c r="Q479" s="174"/>
      <c r="R479" s="174"/>
      <c r="S479" s="174"/>
      <c r="T479" s="174"/>
      <c r="U479" s="174"/>
      <c r="V479" s="174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4"/>
      <c r="C480" s="174"/>
      <c r="D480" s="174"/>
      <c r="E480" s="174"/>
      <c r="F480" s="174"/>
      <c r="G480" s="174"/>
      <c r="H480" s="174"/>
      <c r="I480" s="174"/>
      <c r="J480" s="174"/>
      <c r="K480" s="174"/>
      <c r="L480" s="174"/>
      <c r="M480" s="174"/>
      <c r="N480" s="119"/>
      <c r="O480" s="124"/>
      <c r="P480" s="124"/>
      <c r="Q480" s="174"/>
      <c r="R480" s="174"/>
      <c r="S480" s="174"/>
      <c r="T480" s="174"/>
      <c r="U480" s="174"/>
      <c r="V480" s="174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4"/>
      <c r="C481" s="174"/>
      <c r="D481" s="174"/>
      <c r="E481" s="174"/>
      <c r="F481" s="174"/>
      <c r="G481" s="174"/>
      <c r="H481" s="174"/>
      <c r="I481" s="174"/>
      <c r="J481" s="174"/>
      <c r="K481" s="174"/>
      <c r="L481" s="174"/>
      <c r="M481" s="174"/>
      <c r="N481" s="119"/>
      <c r="O481" s="124"/>
      <c r="P481" s="124"/>
      <c r="Q481" s="174"/>
      <c r="R481" s="174"/>
      <c r="S481" s="174"/>
      <c r="T481" s="174"/>
      <c r="U481" s="174"/>
      <c r="V481" s="174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4"/>
      <c r="C482" s="174"/>
      <c r="D482" s="174"/>
      <c r="E482" s="174"/>
      <c r="F482" s="174"/>
      <c r="G482" s="174"/>
      <c r="H482" s="174"/>
      <c r="I482" s="174"/>
      <c r="J482" s="174"/>
      <c r="K482" s="174"/>
      <c r="L482" s="174"/>
      <c r="M482" s="174"/>
      <c r="N482" s="119"/>
      <c r="O482" s="124"/>
      <c r="P482" s="124"/>
      <c r="Q482" s="174"/>
      <c r="R482" s="174"/>
      <c r="S482" s="174"/>
      <c r="T482" s="174"/>
      <c r="U482" s="174"/>
      <c r="V482" s="174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4"/>
      <c r="C483" s="174"/>
      <c r="D483" s="174"/>
      <c r="E483" s="174"/>
      <c r="F483" s="174"/>
      <c r="G483" s="174"/>
      <c r="H483" s="174"/>
      <c r="I483" s="174"/>
      <c r="J483" s="174"/>
      <c r="K483" s="174"/>
      <c r="L483" s="174"/>
      <c r="M483" s="174"/>
      <c r="N483" s="119"/>
      <c r="O483" s="124"/>
      <c r="P483" s="124"/>
      <c r="Q483" s="174"/>
      <c r="R483" s="174"/>
      <c r="S483" s="174"/>
      <c r="T483" s="174"/>
      <c r="U483" s="174"/>
      <c r="V483" s="174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4"/>
      <c r="C484" s="174"/>
      <c r="D484" s="174"/>
      <c r="E484" s="174"/>
      <c r="F484" s="174"/>
      <c r="G484" s="174"/>
      <c r="H484" s="174"/>
      <c r="I484" s="174"/>
      <c r="J484" s="174"/>
      <c r="K484" s="174"/>
      <c r="L484" s="174"/>
      <c r="M484" s="174"/>
      <c r="N484" s="119"/>
      <c r="O484" s="124"/>
      <c r="P484" s="124"/>
      <c r="Q484" s="174"/>
      <c r="R484" s="174"/>
      <c r="S484" s="174"/>
      <c r="T484" s="174"/>
      <c r="U484" s="174"/>
      <c r="V484" s="174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4"/>
      <c r="C485" s="174"/>
      <c r="D485" s="174"/>
      <c r="E485" s="174"/>
      <c r="F485" s="174"/>
      <c r="G485" s="174"/>
      <c r="H485" s="174"/>
      <c r="I485" s="174"/>
      <c r="J485" s="174"/>
      <c r="K485" s="174"/>
      <c r="L485" s="174"/>
      <c r="M485" s="174"/>
      <c r="N485" s="119"/>
      <c r="O485" s="124"/>
      <c r="P485" s="124"/>
      <c r="Q485" s="174"/>
      <c r="R485" s="174"/>
      <c r="S485" s="174"/>
      <c r="T485" s="174"/>
      <c r="U485" s="174"/>
      <c r="V485" s="174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4"/>
      <c r="C486" s="174"/>
      <c r="D486" s="174"/>
      <c r="E486" s="174"/>
      <c r="F486" s="174"/>
      <c r="G486" s="174"/>
      <c r="H486" s="174"/>
      <c r="I486" s="174"/>
      <c r="J486" s="174"/>
      <c r="K486" s="174"/>
      <c r="L486" s="174"/>
      <c r="M486" s="174"/>
      <c r="N486" s="119"/>
      <c r="O486" s="124"/>
      <c r="P486" s="124"/>
      <c r="Q486" s="174"/>
      <c r="R486" s="174"/>
      <c r="S486" s="174"/>
      <c r="T486" s="174"/>
      <c r="U486" s="174"/>
      <c r="V486" s="174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4"/>
      <c r="C487" s="174"/>
      <c r="D487" s="174"/>
      <c r="E487" s="174"/>
      <c r="F487" s="174"/>
      <c r="G487" s="174"/>
      <c r="H487" s="174"/>
      <c r="I487" s="174"/>
      <c r="J487" s="174"/>
      <c r="K487" s="174"/>
      <c r="L487" s="174"/>
      <c r="M487" s="174"/>
      <c r="N487" s="119"/>
      <c r="O487" s="124"/>
      <c r="P487" s="124"/>
      <c r="Q487" s="174"/>
      <c r="R487" s="174"/>
      <c r="S487" s="174"/>
      <c r="T487" s="174"/>
      <c r="U487" s="174"/>
      <c r="V487" s="174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4"/>
      <c r="C488" s="174"/>
      <c r="D488" s="174"/>
      <c r="E488" s="174"/>
      <c r="F488" s="174"/>
      <c r="G488" s="174"/>
      <c r="H488" s="174"/>
      <c r="I488" s="174"/>
      <c r="J488" s="174"/>
      <c r="K488" s="174"/>
      <c r="L488" s="174"/>
      <c r="M488" s="174"/>
      <c r="N488" s="119"/>
      <c r="O488" s="124"/>
      <c r="P488" s="124"/>
      <c r="Q488" s="174"/>
      <c r="R488" s="174"/>
      <c r="S488" s="174"/>
      <c r="T488" s="174"/>
      <c r="U488" s="174"/>
      <c r="V488" s="174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4"/>
      <c r="C489" s="174"/>
      <c r="D489" s="174"/>
      <c r="E489" s="174"/>
      <c r="F489" s="174"/>
      <c r="G489" s="174"/>
      <c r="H489" s="174"/>
      <c r="I489" s="174"/>
      <c r="J489" s="174"/>
      <c r="K489" s="174"/>
      <c r="L489" s="174"/>
      <c r="M489" s="174"/>
      <c r="N489" s="119"/>
      <c r="O489" s="124"/>
      <c r="P489" s="124"/>
      <c r="Q489" s="174"/>
      <c r="R489" s="174"/>
      <c r="S489" s="174"/>
      <c r="T489" s="174"/>
      <c r="U489" s="174"/>
      <c r="V489" s="174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4"/>
      <c r="C490" s="174"/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19"/>
      <c r="O490" s="124"/>
      <c r="P490" s="124"/>
      <c r="Q490" s="174"/>
      <c r="R490" s="174"/>
      <c r="S490" s="174"/>
      <c r="T490" s="174"/>
      <c r="U490" s="174"/>
      <c r="V490" s="174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4"/>
      <c r="C491" s="174"/>
      <c r="D491" s="174"/>
      <c r="E491" s="174"/>
      <c r="F491" s="174"/>
      <c r="G491" s="174"/>
      <c r="H491" s="174"/>
      <c r="I491" s="174"/>
      <c r="J491" s="174"/>
      <c r="K491" s="174"/>
      <c r="L491" s="174"/>
      <c r="M491" s="174"/>
      <c r="N491" s="119"/>
      <c r="O491" s="124"/>
      <c r="P491" s="124"/>
      <c r="Q491" s="174"/>
      <c r="R491" s="174"/>
      <c r="S491" s="174"/>
      <c r="T491" s="174"/>
      <c r="U491" s="174"/>
      <c r="V491" s="174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4"/>
      <c r="C492" s="174"/>
      <c r="D492" s="174"/>
      <c r="E492" s="174"/>
      <c r="F492" s="174"/>
      <c r="G492" s="174"/>
      <c r="H492" s="174"/>
      <c r="I492" s="174"/>
      <c r="J492" s="174"/>
      <c r="K492" s="174"/>
      <c r="L492" s="174"/>
      <c r="M492" s="174"/>
      <c r="N492" s="119"/>
      <c r="O492" s="124"/>
      <c r="P492" s="124"/>
      <c r="Q492" s="174"/>
      <c r="R492" s="174"/>
      <c r="S492" s="174"/>
      <c r="T492" s="174"/>
      <c r="U492" s="174"/>
      <c r="V492" s="174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4"/>
      <c r="C493" s="174"/>
      <c r="D493" s="174"/>
      <c r="E493" s="174"/>
      <c r="F493" s="174"/>
      <c r="G493" s="174"/>
      <c r="H493" s="174"/>
      <c r="I493" s="174"/>
      <c r="J493" s="174"/>
      <c r="K493" s="174"/>
      <c r="L493" s="174"/>
      <c r="M493" s="174"/>
      <c r="N493" s="119"/>
      <c r="O493" s="124"/>
      <c r="P493" s="124"/>
      <c r="Q493" s="174"/>
      <c r="R493" s="174"/>
      <c r="S493" s="174"/>
      <c r="T493" s="174"/>
      <c r="U493" s="174"/>
      <c r="V493" s="174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4"/>
      <c r="C494" s="174"/>
      <c r="D494" s="174"/>
      <c r="E494" s="174"/>
      <c r="F494" s="174"/>
      <c r="G494" s="174"/>
      <c r="H494" s="174"/>
      <c r="I494" s="174"/>
      <c r="J494" s="174"/>
      <c r="K494" s="174"/>
      <c r="L494" s="174"/>
      <c r="M494" s="174"/>
      <c r="N494" s="119"/>
      <c r="O494" s="124"/>
      <c r="P494" s="124"/>
      <c r="Q494" s="174"/>
      <c r="R494" s="174"/>
      <c r="S494" s="174"/>
      <c r="T494" s="174"/>
      <c r="U494" s="174"/>
      <c r="V494" s="174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4"/>
      <c r="C495" s="174"/>
      <c r="D495" s="174"/>
      <c r="E495" s="174"/>
      <c r="F495" s="174"/>
      <c r="G495" s="174"/>
      <c r="H495" s="174"/>
      <c r="I495" s="174"/>
      <c r="J495" s="174"/>
      <c r="K495" s="174"/>
      <c r="L495" s="174"/>
      <c r="M495" s="174"/>
      <c r="N495" s="119"/>
      <c r="O495" s="124"/>
      <c r="P495" s="124"/>
      <c r="Q495" s="174"/>
      <c r="R495" s="174"/>
      <c r="S495" s="174"/>
      <c r="T495" s="174"/>
      <c r="U495" s="174"/>
      <c r="V495" s="174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4"/>
      <c r="C496" s="174"/>
      <c r="D496" s="174"/>
      <c r="E496" s="174"/>
      <c r="F496" s="174"/>
      <c r="G496" s="174"/>
      <c r="H496" s="174"/>
      <c r="I496" s="174"/>
      <c r="J496" s="174"/>
      <c r="K496" s="174"/>
      <c r="L496" s="174"/>
      <c r="M496" s="174"/>
      <c r="N496" s="119"/>
      <c r="O496" s="124"/>
      <c r="P496" s="124"/>
      <c r="Q496" s="174"/>
      <c r="R496" s="174"/>
      <c r="S496" s="174"/>
      <c r="T496" s="174"/>
      <c r="U496" s="174"/>
      <c r="V496" s="174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4"/>
      <c r="C497" s="174"/>
      <c r="D497" s="174"/>
      <c r="E497" s="174"/>
      <c r="F497" s="174"/>
      <c r="G497" s="174"/>
      <c r="H497" s="174"/>
      <c r="I497" s="174"/>
      <c r="J497" s="174"/>
      <c r="K497" s="174"/>
      <c r="L497" s="174"/>
      <c r="M497" s="174"/>
      <c r="N497" s="119"/>
      <c r="O497" s="124"/>
      <c r="P497" s="124"/>
      <c r="Q497" s="174"/>
      <c r="R497" s="174"/>
      <c r="S497" s="174"/>
      <c r="T497" s="174"/>
      <c r="U497" s="174"/>
      <c r="V497" s="174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4"/>
      <c r="C498" s="174"/>
      <c r="D498" s="174"/>
      <c r="E498" s="174"/>
      <c r="F498" s="174"/>
      <c r="G498" s="174"/>
      <c r="H498" s="174"/>
      <c r="I498" s="174"/>
      <c r="J498" s="174"/>
      <c r="K498" s="174"/>
      <c r="L498" s="174"/>
      <c r="M498" s="174"/>
      <c r="N498" s="119"/>
      <c r="O498" s="124"/>
      <c r="P498" s="124"/>
      <c r="Q498" s="174"/>
      <c r="R498" s="174"/>
      <c r="S498" s="174"/>
      <c r="T498" s="174"/>
      <c r="U498" s="174"/>
      <c r="V498" s="174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4"/>
      <c r="C499" s="174"/>
      <c r="D499" s="174"/>
      <c r="E499" s="174"/>
      <c r="F499" s="174"/>
      <c r="G499" s="174"/>
      <c r="H499" s="174"/>
      <c r="I499" s="174"/>
      <c r="J499" s="174"/>
      <c r="K499" s="174"/>
      <c r="L499" s="174"/>
      <c r="M499" s="174"/>
      <c r="N499" s="119"/>
      <c r="O499" s="124"/>
      <c r="P499" s="124"/>
      <c r="Q499" s="174"/>
      <c r="R499" s="174"/>
      <c r="S499" s="174"/>
      <c r="T499" s="174"/>
      <c r="U499" s="174"/>
      <c r="V499" s="174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4"/>
      <c r="C500" s="174"/>
      <c r="D500" s="174"/>
      <c r="E500" s="174"/>
      <c r="F500" s="174"/>
      <c r="G500" s="174"/>
      <c r="H500" s="174"/>
      <c r="I500" s="174"/>
      <c r="J500" s="174"/>
      <c r="K500" s="174"/>
      <c r="L500" s="174"/>
      <c r="M500" s="174"/>
      <c r="N500" s="119"/>
      <c r="O500" s="124"/>
      <c r="P500" s="124"/>
      <c r="Q500" s="174"/>
      <c r="R500" s="174"/>
      <c r="S500" s="174"/>
      <c r="T500" s="174"/>
      <c r="U500" s="174"/>
      <c r="V500" s="174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4"/>
      <c r="C501" s="174"/>
      <c r="D501" s="174"/>
      <c r="E501" s="174"/>
      <c r="F501" s="174"/>
      <c r="G501" s="174"/>
      <c r="H501" s="174"/>
      <c r="I501" s="174"/>
      <c r="J501" s="174"/>
      <c r="K501" s="174"/>
      <c r="L501" s="174"/>
      <c r="M501" s="174"/>
      <c r="N501" s="119"/>
      <c r="O501" s="124"/>
      <c r="P501" s="124"/>
      <c r="Q501" s="174"/>
      <c r="R501" s="174"/>
      <c r="S501" s="174"/>
      <c r="T501" s="174"/>
      <c r="U501" s="174"/>
      <c r="V501" s="174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4"/>
      <c r="C502" s="174"/>
      <c r="D502" s="174"/>
      <c r="E502" s="174"/>
      <c r="F502" s="174"/>
      <c r="G502" s="174"/>
      <c r="H502" s="174"/>
      <c r="I502" s="174"/>
      <c r="J502" s="174"/>
      <c r="K502" s="174"/>
      <c r="L502" s="174"/>
      <c r="M502" s="174"/>
      <c r="N502" s="119"/>
      <c r="O502" s="124"/>
      <c r="P502" s="124"/>
      <c r="Q502" s="174"/>
      <c r="R502" s="174"/>
      <c r="S502" s="174"/>
      <c r="T502" s="174"/>
      <c r="U502" s="174"/>
      <c r="V502" s="174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4"/>
      <c r="C503" s="174"/>
      <c r="D503" s="174"/>
      <c r="E503" s="174"/>
      <c r="F503" s="174"/>
      <c r="G503" s="174"/>
      <c r="H503" s="174"/>
      <c r="I503" s="174"/>
      <c r="J503" s="174"/>
      <c r="K503" s="174"/>
      <c r="L503" s="174"/>
      <c r="M503" s="174"/>
      <c r="N503" s="119"/>
      <c r="O503" s="124"/>
      <c r="P503" s="124"/>
      <c r="Q503" s="174"/>
      <c r="R503" s="174"/>
      <c r="S503" s="174"/>
      <c r="T503" s="174"/>
      <c r="U503" s="174"/>
      <c r="V503" s="174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4"/>
      <c r="C504" s="174"/>
      <c r="D504" s="174"/>
      <c r="E504" s="174"/>
      <c r="F504" s="174"/>
      <c r="G504" s="174"/>
      <c r="H504" s="174"/>
      <c r="I504" s="174"/>
      <c r="J504" s="174"/>
      <c r="K504" s="174"/>
      <c r="L504" s="174"/>
      <c r="M504" s="174"/>
      <c r="N504" s="119"/>
      <c r="O504" s="124"/>
      <c r="P504" s="124"/>
      <c r="Q504" s="174"/>
      <c r="R504" s="174"/>
      <c r="S504" s="174"/>
      <c r="T504" s="174"/>
      <c r="U504" s="174"/>
      <c r="V504" s="174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4"/>
      <c r="C505" s="174"/>
      <c r="D505" s="174"/>
      <c r="E505" s="174"/>
      <c r="F505" s="174"/>
      <c r="G505" s="174"/>
      <c r="H505" s="174"/>
      <c r="I505" s="174"/>
      <c r="J505" s="174"/>
      <c r="K505" s="174"/>
      <c r="L505" s="174"/>
      <c r="M505" s="174"/>
      <c r="N505" s="119"/>
      <c r="O505" s="124"/>
      <c r="P505" s="124"/>
      <c r="Q505" s="174"/>
      <c r="R505" s="174"/>
      <c r="S505" s="174"/>
      <c r="T505" s="174"/>
      <c r="U505" s="174"/>
      <c r="V505" s="174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4"/>
      <c r="C506" s="174"/>
      <c r="D506" s="174"/>
      <c r="E506" s="174"/>
      <c r="F506" s="174"/>
      <c r="G506" s="174"/>
      <c r="H506" s="174"/>
      <c r="I506" s="174"/>
      <c r="J506" s="174"/>
      <c r="K506" s="174"/>
      <c r="L506" s="174"/>
      <c r="M506" s="174"/>
      <c r="N506" s="119"/>
      <c r="O506" s="124"/>
      <c r="P506" s="124"/>
      <c r="Q506" s="174"/>
      <c r="R506" s="174"/>
      <c r="S506" s="174"/>
      <c r="T506" s="174"/>
      <c r="U506" s="174"/>
      <c r="V506" s="174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4"/>
      <c r="C507" s="174"/>
      <c r="D507" s="174"/>
      <c r="E507" s="174"/>
      <c r="F507" s="174"/>
      <c r="G507" s="174"/>
      <c r="H507" s="174"/>
      <c r="I507" s="174"/>
      <c r="J507" s="174"/>
      <c r="K507" s="174"/>
      <c r="L507" s="174"/>
      <c r="M507" s="174"/>
      <c r="N507" s="119"/>
      <c r="O507" s="124"/>
      <c r="P507" s="124"/>
      <c r="Q507" s="174"/>
      <c r="R507" s="174"/>
      <c r="S507" s="174"/>
      <c r="T507" s="174"/>
      <c r="U507" s="174"/>
      <c r="V507" s="174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4"/>
      <c r="C508" s="174"/>
      <c r="D508" s="174"/>
      <c r="E508" s="174"/>
      <c r="F508" s="174"/>
      <c r="G508" s="174"/>
      <c r="H508" s="174"/>
      <c r="I508" s="174"/>
      <c r="J508" s="174"/>
      <c r="K508" s="174"/>
      <c r="L508" s="174"/>
      <c r="M508" s="174"/>
      <c r="N508" s="119"/>
      <c r="O508" s="124"/>
      <c r="P508" s="124"/>
      <c r="Q508" s="174"/>
      <c r="R508" s="174"/>
      <c r="S508" s="174"/>
      <c r="T508" s="174"/>
      <c r="U508" s="174"/>
      <c r="V508" s="174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4"/>
      <c r="C509" s="174"/>
      <c r="D509" s="174"/>
      <c r="E509" s="174"/>
      <c r="F509" s="174"/>
      <c r="G509" s="174"/>
      <c r="H509" s="174"/>
      <c r="I509" s="174"/>
      <c r="J509" s="174"/>
      <c r="K509" s="174"/>
      <c r="L509" s="174"/>
      <c r="M509" s="174"/>
      <c r="N509" s="119"/>
      <c r="O509" s="124"/>
      <c r="P509" s="124"/>
      <c r="Q509" s="174"/>
      <c r="R509" s="174"/>
      <c r="S509" s="174"/>
      <c r="T509" s="174"/>
      <c r="U509" s="174"/>
      <c r="V509" s="174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4"/>
      <c r="C510" s="174"/>
      <c r="D510" s="174"/>
      <c r="E510" s="174"/>
      <c r="F510" s="174"/>
      <c r="G510" s="174"/>
      <c r="H510" s="174"/>
      <c r="I510" s="174"/>
      <c r="J510" s="174"/>
      <c r="K510" s="174"/>
      <c r="L510" s="174"/>
      <c r="M510" s="174"/>
      <c r="N510" s="119"/>
      <c r="O510" s="124"/>
      <c r="P510" s="124"/>
      <c r="Q510" s="174"/>
      <c r="R510" s="174"/>
      <c r="S510" s="174"/>
      <c r="T510" s="174"/>
      <c r="U510" s="174"/>
      <c r="V510" s="174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4"/>
      <c r="C511" s="174"/>
      <c r="D511" s="174"/>
      <c r="E511" s="174"/>
      <c r="F511" s="174"/>
      <c r="G511" s="174"/>
      <c r="H511" s="174"/>
      <c r="I511" s="174"/>
      <c r="J511" s="174"/>
      <c r="K511" s="174"/>
      <c r="L511" s="174"/>
      <c r="M511" s="174"/>
      <c r="N511" s="119"/>
      <c r="O511" s="124"/>
      <c r="P511" s="124"/>
      <c r="Q511" s="174"/>
      <c r="R511" s="174"/>
      <c r="S511" s="174"/>
      <c r="T511" s="174"/>
      <c r="U511" s="174"/>
      <c r="V511" s="174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4"/>
      <c r="C512" s="174"/>
      <c r="D512" s="174"/>
      <c r="E512" s="174"/>
      <c r="F512" s="174"/>
      <c r="G512" s="174"/>
      <c r="H512" s="174"/>
      <c r="I512" s="174"/>
      <c r="J512" s="174"/>
      <c r="K512" s="174"/>
      <c r="L512" s="174"/>
      <c r="M512" s="174"/>
      <c r="N512" s="119"/>
      <c r="O512" s="124"/>
      <c r="P512" s="124"/>
      <c r="Q512" s="174"/>
      <c r="R512" s="174"/>
      <c r="S512" s="174"/>
      <c r="T512" s="174"/>
      <c r="U512" s="174"/>
      <c r="V512" s="174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4"/>
      <c r="C513" s="174"/>
      <c r="D513" s="174"/>
      <c r="E513" s="174"/>
      <c r="F513" s="174"/>
      <c r="G513" s="174"/>
      <c r="H513" s="174"/>
      <c r="I513" s="174"/>
      <c r="J513" s="174"/>
      <c r="K513" s="174"/>
      <c r="L513" s="174"/>
      <c r="M513" s="174"/>
      <c r="N513" s="119"/>
      <c r="O513" s="124"/>
      <c r="P513" s="124"/>
      <c r="Q513" s="174"/>
      <c r="R513" s="174"/>
      <c r="S513" s="174"/>
      <c r="T513" s="174"/>
      <c r="U513" s="174"/>
      <c r="V513" s="174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4"/>
      <c r="C514" s="174"/>
      <c r="D514" s="174"/>
      <c r="E514" s="174"/>
      <c r="F514" s="174"/>
      <c r="G514" s="174"/>
      <c r="H514" s="174"/>
      <c r="I514" s="174"/>
      <c r="J514" s="174"/>
      <c r="K514" s="174"/>
      <c r="L514" s="174"/>
      <c r="M514" s="174"/>
      <c r="N514" s="119"/>
      <c r="O514" s="124"/>
      <c r="P514" s="124"/>
      <c r="Q514" s="174"/>
      <c r="R514" s="174"/>
      <c r="S514" s="174"/>
      <c r="T514" s="174"/>
      <c r="U514" s="174"/>
      <c r="V514" s="174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4"/>
      <c r="C515" s="174"/>
      <c r="D515" s="174"/>
      <c r="E515" s="174"/>
      <c r="F515" s="174"/>
      <c r="G515" s="174"/>
      <c r="H515" s="174"/>
      <c r="I515" s="174"/>
      <c r="J515" s="174"/>
      <c r="K515" s="174"/>
      <c r="L515" s="174"/>
      <c r="M515" s="174"/>
      <c r="N515" s="119"/>
      <c r="O515" s="124"/>
      <c r="P515" s="124"/>
      <c r="Q515" s="174"/>
      <c r="R515" s="174"/>
      <c r="S515" s="174"/>
      <c r="T515" s="174"/>
      <c r="U515" s="174"/>
      <c r="V515" s="174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4"/>
      <c r="C516" s="174"/>
      <c r="D516" s="174"/>
      <c r="E516" s="174"/>
      <c r="F516" s="174"/>
      <c r="G516" s="174"/>
      <c r="H516" s="174"/>
      <c r="I516" s="174"/>
      <c r="J516" s="174"/>
      <c r="K516" s="174"/>
      <c r="L516" s="174"/>
      <c r="M516" s="174"/>
      <c r="N516" s="119"/>
      <c r="O516" s="124"/>
      <c r="P516" s="124"/>
      <c r="Q516" s="174"/>
      <c r="R516" s="174"/>
      <c r="S516" s="174"/>
      <c r="T516" s="174"/>
      <c r="U516" s="174"/>
      <c r="V516" s="174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4"/>
      <c r="C517" s="174"/>
      <c r="D517" s="174"/>
      <c r="E517" s="174"/>
      <c r="F517" s="174"/>
      <c r="G517" s="174"/>
      <c r="H517" s="174"/>
      <c r="I517" s="174"/>
      <c r="J517" s="174"/>
      <c r="K517" s="174"/>
      <c r="L517" s="174"/>
      <c r="M517" s="174"/>
      <c r="N517" s="119"/>
      <c r="O517" s="124"/>
      <c r="P517" s="124"/>
      <c r="Q517" s="174"/>
      <c r="R517" s="174"/>
      <c r="S517" s="174"/>
      <c r="T517" s="174"/>
      <c r="U517" s="174"/>
      <c r="V517" s="174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4"/>
      <c r="C518" s="174"/>
      <c r="D518" s="174"/>
      <c r="E518" s="174"/>
      <c r="F518" s="174"/>
      <c r="G518" s="174"/>
      <c r="H518" s="174"/>
      <c r="I518" s="174"/>
      <c r="J518" s="174"/>
      <c r="K518" s="174"/>
      <c r="L518" s="174"/>
      <c r="M518" s="174"/>
      <c r="N518" s="119"/>
      <c r="O518" s="124"/>
      <c r="P518" s="124"/>
      <c r="Q518" s="174"/>
      <c r="R518" s="174"/>
      <c r="S518" s="174"/>
      <c r="T518" s="174"/>
      <c r="U518" s="174"/>
      <c r="V518" s="174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4"/>
      <c r="C519" s="174"/>
      <c r="D519" s="174"/>
      <c r="E519" s="174"/>
      <c r="F519" s="174"/>
      <c r="G519" s="174"/>
      <c r="H519" s="174"/>
      <c r="I519" s="174"/>
      <c r="J519" s="174"/>
      <c r="K519" s="174"/>
      <c r="L519" s="174"/>
      <c r="M519" s="174"/>
      <c r="N519" s="119"/>
      <c r="O519" s="124"/>
      <c r="P519" s="124"/>
      <c r="Q519" s="174"/>
      <c r="R519" s="174"/>
      <c r="S519" s="174"/>
      <c r="T519" s="174"/>
      <c r="U519" s="174"/>
      <c r="V519" s="174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4"/>
      <c r="C520" s="174"/>
      <c r="D520" s="174"/>
      <c r="E520" s="174"/>
      <c r="F520" s="174"/>
      <c r="G520" s="174"/>
      <c r="H520" s="174"/>
      <c r="I520" s="174"/>
      <c r="J520" s="174"/>
      <c r="K520" s="174"/>
      <c r="L520" s="174"/>
      <c r="M520" s="174"/>
      <c r="N520" s="119"/>
      <c r="O520" s="124"/>
      <c r="P520" s="124"/>
      <c r="Q520" s="174"/>
      <c r="R520" s="174"/>
      <c r="S520" s="174"/>
      <c r="T520" s="174"/>
      <c r="U520" s="174"/>
      <c r="V520" s="174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4"/>
      <c r="C521" s="174"/>
      <c r="D521" s="174"/>
      <c r="E521" s="174"/>
      <c r="F521" s="174"/>
      <c r="G521" s="174"/>
      <c r="H521" s="174"/>
      <c r="I521" s="174"/>
      <c r="J521" s="174"/>
      <c r="K521" s="174"/>
      <c r="L521" s="174"/>
      <c r="M521" s="174"/>
      <c r="N521" s="119"/>
      <c r="O521" s="124"/>
      <c r="P521" s="124"/>
      <c r="Q521" s="174"/>
      <c r="R521" s="174"/>
      <c r="S521" s="174"/>
      <c r="T521" s="174"/>
      <c r="U521" s="174"/>
      <c r="V521" s="174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4"/>
      <c r="C522" s="174"/>
      <c r="D522" s="174"/>
      <c r="E522" s="174"/>
      <c r="F522" s="174"/>
      <c r="G522" s="174"/>
      <c r="H522" s="174"/>
      <c r="I522" s="174"/>
      <c r="J522" s="174"/>
      <c r="K522" s="174"/>
      <c r="L522" s="174"/>
      <c r="M522" s="174"/>
      <c r="N522" s="119"/>
      <c r="O522" s="124"/>
      <c r="P522" s="124"/>
      <c r="Q522" s="174"/>
      <c r="R522" s="174"/>
      <c r="S522" s="174"/>
      <c r="T522" s="174"/>
      <c r="U522" s="174"/>
      <c r="V522" s="174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4"/>
      <c r="C523" s="174"/>
      <c r="D523" s="174"/>
      <c r="E523" s="174"/>
      <c r="F523" s="174"/>
      <c r="G523" s="174"/>
      <c r="H523" s="174"/>
      <c r="I523" s="174"/>
      <c r="J523" s="174"/>
      <c r="K523" s="174"/>
      <c r="L523" s="174"/>
      <c r="M523" s="174"/>
      <c r="N523" s="119"/>
      <c r="O523" s="124"/>
      <c r="P523" s="124"/>
      <c r="Q523" s="174"/>
      <c r="R523" s="174"/>
      <c r="S523" s="174"/>
      <c r="T523" s="174"/>
      <c r="U523" s="174"/>
      <c r="V523" s="174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4"/>
      <c r="C524" s="174"/>
      <c r="D524" s="174"/>
      <c r="E524" s="174"/>
      <c r="F524" s="174"/>
      <c r="G524" s="174"/>
      <c r="H524" s="174"/>
      <c r="I524" s="174"/>
      <c r="J524" s="174"/>
      <c r="K524" s="174"/>
      <c r="L524" s="174"/>
      <c r="M524" s="174"/>
      <c r="N524" s="119"/>
      <c r="O524" s="124"/>
      <c r="P524" s="124"/>
      <c r="Q524" s="174"/>
      <c r="R524" s="174"/>
      <c r="S524" s="174"/>
      <c r="T524" s="174"/>
      <c r="U524" s="174"/>
      <c r="V524" s="174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4"/>
      <c r="C525" s="174"/>
      <c r="D525" s="174"/>
      <c r="E525" s="174"/>
      <c r="F525" s="174"/>
      <c r="G525" s="174"/>
      <c r="H525" s="174"/>
      <c r="I525" s="174"/>
      <c r="J525" s="174"/>
      <c r="K525" s="174"/>
      <c r="L525" s="174"/>
      <c r="M525" s="174"/>
      <c r="N525" s="119"/>
      <c r="O525" s="124"/>
      <c r="P525" s="124"/>
      <c r="Q525" s="174"/>
      <c r="R525" s="174"/>
      <c r="S525" s="174"/>
      <c r="T525" s="174"/>
      <c r="U525" s="174"/>
      <c r="V525" s="174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4"/>
      <c r="C526" s="174"/>
      <c r="D526" s="174"/>
      <c r="E526" s="174"/>
      <c r="F526" s="174"/>
      <c r="G526" s="174"/>
      <c r="H526" s="174"/>
      <c r="I526" s="174"/>
      <c r="J526" s="174"/>
      <c r="K526" s="174"/>
      <c r="L526" s="174"/>
      <c r="M526" s="174"/>
      <c r="N526" s="119"/>
      <c r="O526" s="124"/>
      <c r="P526" s="124"/>
      <c r="Q526" s="174"/>
      <c r="R526" s="174"/>
      <c r="S526" s="174"/>
      <c r="T526" s="174"/>
      <c r="U526" s="174"/>
      <c r="V526" s="174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4"/>
      <c r="C527" s="174"/>
      <c r="D527" s="174"/>
      <c r="E527" s="174"/>
      <c r="F527" s="174"/>
      <c r="G527" s="174"/>
      <c r="H527" s="174"/>
      <c r="I527" s="174"/>
      <c r="J527" s="174"/>
      <c r="K527" s="174"/>
      <c r="L527" s="174"/>
      <c r="M527" s="174"/>
      <c r="N527" s="119"/>
      <c r="O527" s="124"/>
      <c r="P527" s="124"/>
      <c r="Q527" s="174"/>
      <c r="R527" s="174"/>
      <c r="S527" s="174"/>
      <c r="T527" s="174"/>
      <c r="U527" s="174"/>
      <c r="V527" s="174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4"/>
      <c r="C528" s="174"/>
      <c r="D528" s="174"/>
      <c r="E528" s="174"/>
      <c r="F528" s="174"/>
      <c r="G528" s="174"/>
      <c r="H528" s="174"/>
      <c r="I528" s="174"/>
      <c r="J528" s="174"/>
      <c r="K528" s="174"/>
      <c r="L528" s="174"/>
      <c r="M528" s="174"/>
      <c r="N528" s="119"/>
      <c r="O528" s="124"/>
      <c r="P528" s="124"/>
      <c r="Q528" s="174"/>
      <c r="R528" s="174"/>
      <c r="S528" s="174"/>
      <c r="T528" s="174"/>
      <c r="U528" s="174"/>
      <c r="V528" s="174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4"/>
      <c r="C529" s="174"/>
      <c r="D529" s="174"/>
      <c r="E529" s="174"/>
      <c r="F529" s="174"/>
      <c r="G529" s="174"/>
      <c r="H529" s="174"/>
      <c r="I529" s="174"/>
      <c r="J529" s="174"/>
      <c r="K529" s="174"/>
      <c r="L529" s="174"/>
      <c r="M529" s="174"/>
      <c r="N529" s="119"/>
      <c r="O529" s="124"/>
      <c r="P529" s="124"/>
      <c r="Q529" s="174"/>
      <c r="R529" s="174"/>
      <c r="S529" s="174"/>
      <c r="T529" s="174"/>
      <c r="U529" s="174"/>
      <c r="V529" s="174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4"/>
      <c r="C530" s="174"/>
      <c r="D530" s="174"/>
      <c r="E530" s="174"/>
      <c r="F530" s="174"/>
      <c r="G530" s="174"/>
      <c r="H530" s="174"/>
      <c r="I530" s="174"/>
      <c r="J530" s="174"/>
      <c r="K530" s="174"/>
      <c r="L530" s="174"/>
      <c r="M530" s="174"/>
      <c r="N530" s="119"/>
      <c r="O530" s="124"/>
      <c r="P530" s="124"/>
      <c r="Q530" s="174"/>
      <c r="R530" s="174"/>
      <c r="S530" s="174"/>
      <c r="T530" s="174"/>
      <c r="U530" s="174"/>
      <c r="V530" s="174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4"/>
      <c r="C531" s="174"/>
      <c r="D531" s="174"/>
      <c r="E531" s="174"/>
      <c r="F531" s="174"/>
      <c r="G531" s="174"/>
      <c r="H531" s="174"/>
      <c r="I531" s="174"/>
      <c r="J531" s="174"/>
      <c r="K531" s="174"/>
      <c r="L531" s="174"/>
      <c r="M531" s="174"/>
      <c r="N531" s="119"/>
      <c r="O531" s="124"/>
      <c r="P531" s="124"/>
      <c r="Q531" s="174"/>
      <c r="R531" s="174"/>
      <c r="S531" s="174"/>
      <c r="T531" s="174"/>
      <c r="U531" s="174"/>
      <c r="V531" s="174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4"/>
      <c r="C532" s="174"/>
      <c r="D532" s="174"/>
      <c r="E532" s="174"/>
      <c r="F532" s="174"/>
      <c r="G532" s="174"/>
      <c r="H532" s="174"/>
      <c r="I532" s="174"/>
      <c r="J532" s="174"/>
      <c r="K532" s="174"/>
      <c r="L532" s="174"/>
      <c r="M532" s="174"/>
      <c r="N532" s="119"/>
      <c r="O532" s="124"/>
      <c r="P532" s="124"/>
      <c r="Q532" s="174"/>
      <c r="R532" s="174"/>
      <c r="S532" s="174"/>
      <c r="T532" s="174"/>
      <c r="U532" s="174"/>
      <c r="V532" s="174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4"/>
      <c r="C533" s="174"/>
      <c r="D533" s="174"/>
      <c r="E533" s="174"/>
      <c r="F533" s="174"/>
      <c r="G533" s="174"/>
      <c r="H533" s="174"/>
      <c r="I533" s="174"/>
      <c r="J533" s="174"/>
      <c r="K533" s="174"/>
      <c r="L533" s="174"/>
      <c r="M533" s="174"/>
      <c r="N533" s="119"/>
      <c r="O533" s="124"/>
      <c r="P533" s="124"/>
      <c r="Q533" s="174"/>
      <c r="R533" s="174"/>
      <c r="S533" s="174"/>
      <c r="T533" s="174"/>
      <c r="U533" s="174"/>
      <c r="V533" s="174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4"/>
      <c r="C534" s="174"/>
      <c r="D534" s="174"/>
      <c r="E534" s="174"/>
      <c r="F534" s="174"/>
      <c r="G534" s="174"/>
      <c r="H534" s="174"/>
      <c r="I534" s="174"/>
      <c r="J534" s="174"/>
      <c r="K534" s="174"/>
      <c r="L534" s="174"/>
      <c r="M534" s="174"/>
      <c r="N534" s="119"/>
      <c r="O534" s="124"/>
      <c r="P534" s="124"/>
      <c r="Q534" s="174"/>
      <c r="R534" s="174"/>
      <c r="S534" s="174"/>
      <c r="T534" s="174"/>
      <c r="U534" s="174"/>
      <c r="V534" s="174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4"/>
      <c r="C535" s="174"/>
      <c r="D535" s="174"/>
      <c r="E535" s="174"/>
      <c r="F535" s="174"/>
      <c r="G535" s="174"/>
      <c r="H535" s="174"/>
      <c r="I535" s="174"/>
      <c r="J535" s="174"/>
      <c r="K535" s="174"/>
      <c r="L535" s="174"/>
      <c r="M535" s="174"/>
      <c r="N535" s="119"/>
      <c r="O535" s="124"/>
      <c r="P535" s="124"/>
      <c r="Q535" s="174"/>
      <c r="R535" s="174"/>
      <c r="S535" s="174"/>
      <c r="T535" s="174"/>
      <c r="U535" s="174"/>
      <c r="V535" s="174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4"/>
      <c r="C536" s="174"/>
      <c r="D536" s="174"/>
      <c r="E536" s="174"/>
      <c r="F536" s="174"/>
      <c r="G536" s="174"/>
      <c r="H536" s="174"/>
      <c r="I536" s="174"/>
      <c r="J536" s="174"/>
      <c r="K536" s="174"/>
      <c r="L536" s="174"/>
      <c r="M536" s="174"/>
      <c r="N536" s="119"/>
      <c r="O536" s="124"/>
      <c r="P536" s="124"/>
      <c r="Q536" s="174"/>
      <c r="R536" s="174"/>
      <c r="S536" s="174"/>
      <c r="T536" s="174"/>
      <c r="U536" s="174"/>
      <c r="V536" s="174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4"/>
      <c r="C537" s="174"/>
      <c r="D537" s="174"/>
      <c r="E537" s="174"/>
      <c r="F537" s="174"/>
      <c r="G537" s="174"/>
      <c r="H537" s="174"/>
      <c r="I537" s="174"/>
      <c r="J537" s="174"/>
      <c r="K537" s="174"/>
      <c r="L537" s="174"/>
      <c r="M537" s="174"/>
      <c r="N537" s="119"/>
      <c r="O537" s="124"/>
      <c r="P537" s="124"/>
      <c r="Q537" s="174"/>
      <c r="R537" s="174"/>
      <c r="S537" s="174"/>
      <c r="T537" s="174"/>
      <c r="U537" s="174"/>
      <c r="V537" s="174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4"/>
      <c r="C538" s="174"/>
      <c r="D538" s="174"/>
      <c r="E538" s="174"/>
      <c r="F538" s="174"/>
      <c r="G538" s="174"/>
      <c r="H538" s="174"/>
      <c r="I538" s="174"/>
      <c r="J538" s="174"/>
      <c r="K538" s="174"/>
      <c r="L538" s="174"/>
      <c r="M538" s="174"/>
      <c r="N538" s="119"/>
      <c r="O538" s="124"/>
      <c r="P538" s="124"/>
      <c r="Q538" s="174"/>
      <c r="R538" s="174"/>
      <c r="S538" s="174"/>
      <c r="T538" s="174"/>
      <c r="U538" s="174"/>
      <c r="V538" s="174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4"/>
      <c r="C539" s="174"/>
      <c r="D539" s="174"/>
      <c r="E539" s="174"/>
      <c r="F539" s="174"/>
      <c r="G539" s="174"/>
      <c r="H539" s="174"/>
      <c r="I539" s="174"/>
      <c r="J539" s="174"/>
      <c r="K539" s="174"/>
      <c r="L539" s="174"/>
      <c r="M539" s="174"/>
      <c r="N539" s="119"/>
      <c r="O539" s="124"/>
      <c r="P539" s="124"/>
      <c r="Q539" s="174"/>
      <c r="R539" s="174"/>
      <c r="S539" s="174"/>
      <c r="T539" s="174"/>
      <c r="U539" s="174"/>
      <c r="V539" s="174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4"/>
      <c r="C540" s="174"/>
      <c r="D540" s="174"/>
      <c r="E540" s="174"/>
      <c r="F540" s="174"/>
      <c r="G540" s="174"/>
      <c r="H540" s="174"/>
      <c r="I540" s="174"/>
      <c r="J540" s="174"/>
      <c r="K540" s="174"/>
      <c r="L540" s="174"/>
      <c r="M540" s="174"/>
      <c r="N540" s="119"/>
      <c r="O540" s="124"/>
      <c r="P540" s="124"/>
      <c r="Q540" s="174"/>
      <c r="R540" s="174"/>
      <c r="S540" s="174"/>
      <c r="T540" s="174"/>
      <c r="U540" s="174"/>
      <c r="V540" s="174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4"/>
      <c r="C541" s="174"/>
      <c r="D541" s="174"/>
      <c r="E541" s="174"/>
      <c r="F541" s="174"/>
      <c r="G541" s="174"/>
      <c r="H541" s="174"/>
      <c r="I541" s="174"/>
      <c r="J541" s="174"/>
      <c r="K541" s="174"/>
      <c r="L541" s="174"/>
      <c r="M541" s="174"/>
      <c r="N541" s="119"/>
      <c r="O541" s="124"/>
      <c r="P541" s="124"/>
      <c r="Q541" s="174"/>
      <c r="R541" s="174"/>
      <c r="S541" s="174"/>
      <c r="T541" s="174"/>
      <c r="U541" s="174"/>
      <c r="V541" s="174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4"/>
      <c r="C542" s="174"/>
      <c r="D542" s="174"/>
      <c r="E542" s="174"/>
      <c r="F542" s="174"/>
      <c r="G542" s="174"/>
      <c r="H542" s="174"/>
      <c r="I542" s="174"/>
      <c r="J542" s="174"/>
      <c r="K542" s="174"/>
      <c r="L542" s="174"/>
      <c r="M542" s="174"/>
      <c r="N542" s="119"/>
      <c r="O542" s="124"/>
      <c r="P542" s="124"/>
      <c r="Q542" s="174"/>
      <c r="R542" s="174"/>
      <c r="S542" s="174"/>
      <c r="T542" s="174"/>
      <c r="U542" s="174"/>
      <c r="V542" s="174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4"/>
      <c r="C543" s="174"/>
      <c r="D543" s="174"/>
      <c r="E543" s="174"/>
      <c r="F543" s="174"/>
      <c r="G543" s="174"/>
      <c r="H543" s="174"/>
      <c r="I543" s="174"/>
      <c r="J543" s="174"/>
      <c r="K543" s="174"/>
      <c r="L543" s="174"/>
      <c r="M543" s="174"/>
      <c r="N543" s="119"/>
      <c r="O543" s="124"/>
      <c r="P543" s="124"/>
      <c r="Q543" s="174"/>
      <c r="R543" s="174"/>
      <c r="S543" s="174"/>
      <c r="T543" s="174"/>
      <c r="U543" s="174"/>
      <c r="V543" s="174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4"/>
      <c r="C544" s="174"/>
      <c r="D544" s="174"/>
      <c r="E544" s="174"/>
      <c r="F544" s="174"/>
      <c r="G544" s="174"/>
      <c r="H544" s="174"/>
      <c r="I544" s="174"/>
      <c r="J544" s="174"/>
      <c r="K544" s="174"/>
      <c r="L544" s="174"/>
      <c r="M544" s="174"/>
      <c r="N544" s="119"/>
      <c r="O544" s="124"/>
      <c r="P544" s="124"/>
      <c r="Q544" s="174"/>
      <c r="R544" s="174"/>
      <c r="S544" s="174"/>
      <c r="T544" s="174"/>
      <c r="U544" s="174"/>
      <c r="V544" s="174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4"/>
      <c r="C545" s="174"/>
      <c r="D545" s="174"/>
      <c r="E545" s="174"/>
      <c r="F545" s="174"/>
      <c r="G545" s="174"/>
      <c r="H545" s="174"/>
      <c r="I545" s="174"/>
      <c r="J545" s="174"/>
      <c r="K545" s="174"/>
      <c r="L545" s="174"/>
      <c r="M545" s="174"/>
      <c r="N545" s="119"/>
      <c r="O545" s="124"/>
      <c r="P545" s="124"/>
      <c r="Q545" s="174"/>
      <c r="R545" s="174"/>
      <c r="S545" s="174"/>
      <c r="T545" s="174"/>
      <c r="U545" s="174"/>
      <c r="V545" s="174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4"/>
      <c r="C546" s="174"/>
      <c r="D546" s="174"/>
      <c r="E546" s="174"/>
      <c r="F546" s="174"/>
      <c r="G546" s="174"/>
      <c r="H546" s="174"/>
      <c r="I546" s="174"/>
      <c r="J546" s="174"/>
      <c r="K546" s="174"/>
      <c r="L546" s="174"/>
      <c r="M546" s="174"/>
      <c r="N546" s="119"/>
      <c r="O546" s="124"/>
      <c r="P546" s="124"/>
      <c r="Q546" s="174"/>
      <c r="R546" s="174"/>
      <c r="S546" s="174"/>
      <c r="T546" s="174"/>
      <c r="U546" s="174"/>
      <c r="V546" s="174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4"/>
      <c r="C547" s="174"/>
      <c r="D547" s="174"/>
      <c r="E547" s="174"/>
      <c r="F547" s="174"/>
      <c r="G547" s="174"/>
      <c r="H547" s="174"/>
      <c r="I547" s="174"/>
      <c r="J547" s="174"/>
      <c r="K547" s="174"/>
      <c r="L547" s="174"/>
      <c r="M547" s="174"/>
      <c r="N547" s="119"/>
      <c r="O547" s="124"/>
      <c r="P547" s="124"/>
      <c r="Q547" s="174"/>
      <c r="R547" s="174"/>
      <c r="S547" s="174"/>
      <c r="T547" s="174"/>
      <c r="U547" s="174"/>
      <c r="V547" s="174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4"/>
      <c r="C548" s="174"/>
      <c r="D548" s="174"/>
      <c r="E548" s="174"/>
      <c r="F548" s="174"/>
      <c r="G548" s="174"/>
      <c r="H548" s="174"/>
      <c r="I548" s="174"/>
      <c r="J548" s="174"/>
      <c r="K548" s="174"/>
      <c r="L548" s="174"/>
      <c r="M548" s="174"/>
      <c r="N548" s="119"/>
      <c r="O548" s="124"/>
      <c r="P548" s="124"/>
      <c r="Q548" s="174"/>
      <c r="R548" s="174"/>
      <c r="S548" s="174"/>
      <c r="T548" s="174"/>
      <c r="U548" s="174"/>
      <c r="V548" s="174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4"/>
      <c r="C549" s="174"/>
      <c r="D549" s="174"/>
      <c r="E549" s="174"/>
      <c r="F549" s="174"/>
      <c r="G549" s="174"/>
      <c r="H549" s="174"/>
      <c r="I549" s="174"/>
      <c r="J549" s="174"/>
      <c r="K549" s="174"/>
      <c r="L549" s="174"/>
      <c r="M549" s="174"/>
      <c r="N549" s="119"/>
      <c r="O549" s="124"/>
      <c r="P549" s="124"/>
      <c r="Q549" s="174"/>
      <c r="R549" s="174"/>
      <c r="S549" s="174"/>
      <c r="T549" s="174"/>
      <c r="U549" s="174"/>
      <c r="V549" s="174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4"/>
      <c r="C550" s="174"/>
      <c r="D550" s="174"/>
      <c r="E550" s="174"/>
      <c r="F550" s="174"/>
      <c r="G550" s="174"/>
      <c r="H550" s="174"/>
      <c r="I550" s="174"/>
      <c r="J550" s="174"/>
      <c r="K550" s="174"/>
      <c r="L550" s="174"/>
      <c r="M550" s="174"/>
      <c r="N550" s="119"/>
      <c r="O550" s="124"/>
      <c r="P550" s="124"/>
      <c r="Q550" s="174"/>
      <c r="R550" s="174"/>
      <c r="S550" s="174"/>
      <c r="T550" s="174"/>
      <c r="U550" s="174"/>
      <c r="V550" s="174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4"/>
      <c r="C551" s="174"/>
      <c r="D551" s="174"/>
      <c r="E551" s="174"/>
      <c r="F551" s="174"/>
      <c r="G551" s="174"/>
      <c r="H551" s="174"/>
      <c r="I551" s="174"/>
      <c r="J551" s="174"/>
      <c r="K551" s="174"/>
      <c r="L551" s="174"/>
      <c r="M551" s="174"/>
      <c r="N551" s="119"/>
      <c r="O551" s="124"/>
      <c r="P551" s="124"/>
      <c r="Q551" s="174"/>
      <c r="R551" s="174"/>
      <c r="S551" s="174"/>
      <c r="T551" s="174"/>
      <c r="U551" s="174"/>
      <c r="V551" s="174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4"/>
      <c r="C552" s="174"/>
      <c r="D552" s="174"/>
      <c r="E552" s="174"/>
      <c r="F552" s="174"/>
      <c r="G552" s="174"/>
      <c r="H552" s="174"/>
      <c r="I552" s="174"/>
      <c r="J552" s="174"/>
      <c r="K552" s="174"/>
      <c r="L552" s="174"/>
      <c r="M552" s="174"/>
      <c r="N552" s="119"/>
      <c r="O552" s="124"/>
      <c r="P552" s="124"/>
      <c r="Q552" s="174"/>
      <c r="R552" s="174"/>
      <c r="S552" s="174"/>
      <c r="T552" s="174"/>
      <c r="U552" s="174"/>
      <c r="V552" s="174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4"/>
      <c r="C553" s="174"/>
      <c r="D553" s="174"/>
      <c r="E553" s="174"/>
      <c r="F553" s="174"/>
      <c r="G553" s="174"/>
      <c r="H553" s="174"/>
      <c r="I553" s="174"/>
      <c r="J553" s="174"/>
      <c r="K553" s="174"/>
      <c r="L553" s="174"/>
      <c r="M553" s="174"/>
      <c r="N553" s="119"/>
      <c r="O553" s="124"/>
      <c r="P553" s="124"/>
      <c r="Q553" s="174"/>
      <c r="R553" s="174"/>
      <c r="S553" s="174"/>
      <c r="T553" s="174"/>
      <c r="U553" s="174"/>
      <c r="V553" s="174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4"/>
      <c r="C554" s="174"/>
      <c r="D554" s="174"/>
      <c r="E554" s="174"/>
      <c r="F554" s="174"/>
      <c r="G554" s="174"/>
      <c r="H554" s="174"/>
      <c r="I554" s="174"/>
      <c r="J554" s="174"/>
      <c r="K554" s="174"/>
      <c r="L554" s="174"/>
      <c r="M554" s="174"/>
      <c r="N554" s="119"/>
      <c r="O554" s="124"/>
      <c r="P554" s="124"/>
      <c r="Q554" s="174"/>
      <c r="R554" s="174"/>
      <c r="S554" s="174"/>
      <c r="T554" s="174"/>
      <c r="U554" s="174"/>
      <c r="V554" s="174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4"/>
      <c r="C555" s="174"/>
      <c r="D555" s="174"/>
      <c r="E555" s="174"/>
      <c r="F555" s="174"/>
      <c r="G555" s="174"/>
      <c r="H555" s="174"/>
      <c r="I555" s="174"/>
      <c r="J555" s="174"/>
      <c r="K555" s="174"/>
      <c r="L555" s="174"/>
      <c r="M555" s="174"/>
      <c r="N555" s="119"/>
      <c r="O555" s="124"/>
      <c r="P555" s="124"/>
      <c r="Q555" s="174"/>
      <c r="R555" s="174"/>
      <c r="S555" s="174"/>
      <c r="T555" s="174"/>
      <c r="U555" s="174"/>
      <c r="V555" s="174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4"/>
      <c r="C556" s="174"/>
      <c r="D556" s="174"/>
      <c r="E556" s="174"/>
      <c r="F556" s="174"/>
      <c r="G556" s="174"/>
      <c r="H556" s="174"/>
      <c r="I556" s="174"/>
      <c r="J556" s="174"/>
      <c r="K556" s="174"/>
      <c r="L556" s="174"/>
      <c r="M556" s="174"/>
      <c r="N556" s="119"/>
      <c r="O556" s="124"/>
      <c r="P556" s="124"/>
      <c r="Q556" s="174"/>
      <c r="R556" s="174"/>
      <c r="S556" s="174"/>
      <c r="T556" s="174"/>
      <c r="U556" s="174"/>
      <c r="V556" s="174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4"/>
      <c r="C557" s="174"/>
      <c r="D557" s="174"/>
      <c r="E557" s="174"/>
      <c r="F557" s="174"/>
      <c r="G557" s="174"/>
      <c r="H557" s="174"/>
      <c r="I557" s="174"/>
      <c r="J557" s="174"/>
      <c r="K557" s="174"/>
      <c r="L557" s="174"/>
      <c r="M557" s="174"/>
      <c r="N557" s="119"/>
      <c r="O557" s="124"/>
      <c r="P557" s="124"/>
      <c r="Q557" s="174"/>
      <c r="R557" s="174"/>
      <c r="S557" s="174"/>
      <c r="T557" s="174"/>
      <c r="U557" s="174"/>
      <c r="V557" s="174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4"/>
      <c r="C558" s="174"/>
      <c r="D558" s="174"/>
      <c r="E558" s="174"/>
      <c r="F558" s="174"/>
      <c r="G558" s="174"/>
      <c r="H558" s="174"/>
      <c r="I558" s="174"/>
      <c r="J558" s="174"/>
      <c r="K558" s="174"/>
      <c r="L558" s="174"/>
      <c r="M558" s="174"/>
      <c r="N558" s="119"/>
      <c r="O558" s="124"/>
      <c r="P558" s="124"/>
      <c r="Q558" s="174"/>
      <c r="R558" s="174"/>
      <c r="S558" s="174"/>
      <c r="T558" s="174"/>
      <c r="U558" s="174"/>
      <c r="V558" s="174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4"/>
      <c r="C559" s="174"/>
      <c r="D559" s="174"/>
      <c r="E559" s="174"/>
      <c r="F559" s="174"/>
      <c r="G559" s="174"/>
      <c r="H559" s="174"/>
      <c r="I559" s="174"/>
      <c r="J559" s="174"/>
      <c r="K559" s="174"/>
      <c r="L559" s="174"/>
      <c r="M559" s="174"/>
      <c r="N559" s="119"/>
      <c r="O559" s="124"/>
      <c r="P559" s="124"/>
      <c r="Q559" s="174"/>
      <c r="R559" s="174"/>
      <c r="S559" s="174"/>
      <c r="T559" s="174"/>
      <c r="U559" s="174"/>
      <c r="V559" s="174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4"/>
      <c r="C560" s="174"/>
      <c r="D560" s="174"/>
      <c r="E560" s="174"/>
      <c r="F560" s="174"/>
      <c r="G560" s="174"/>
      <c r="H560" s="174"/>
      <c r="I560" s="174"/>
      <c r="J560" s="174"/>
      <c r="K560" s="174"/>
      <c r="L560" s="174"/>
      <c r="M560" s="174"/>
      <c r="N560" s="119"/>
      <c r="O560" s="124"/>
      <c r="P560" s="124"/>
      <c r="Q560" s="174"/>
      <c r="R560" s="174"/>
      <c r="S560" s="174"/>
      <c r="T560" s="174"/>
      <c r="U560" s="174"/>
      <c r="V560" s="174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4"/>
      <c r="C561" s="174"/>
      <c r="D561" s="174"/>
      <c r="E561" s="174"/>
      <c r="F561" s="174"/>
      <c r="G561" s="174"/>
      <c r="H561" s="174"/>
      <c r="I561" s="174"/>
      <c r="J561" s="174"/>
      <c r="K561" s="174"/>
      <c r="L561" s="174"/>
      <c r="M561" s="174"/>
      <c r="N561" s="119"/>
      <c r="O561" s="124"/>
      <c r="P561" s="124"/>
      <c r="Q561" s="174"/>
      <c r="R561" s="174"/>
      <c r="S561" s="174"/>
      <c r="T561" s="174"/>
      <c r="U561" s="174"/>
      <c r="V561" s="174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4"/>
      <c r="C562" s="174"/>
      <c r="D562" s="174"/>
      <c r="E562" s="174"/>
      <c r="F562" s="174"/>
      <c r="G562" s="174"/>
      <c r="H562" s="174"/>
      <c r="I562" s="174"/>
      <c r="J562" s="174"/>
      <c r="K562" s="174"/>
      <c r="L562" s="174"/>
      <c r="M562" s="174"/>
      <c r="N562" s="119"/>
      <c r="O562" s="124"/>
      <c r="P562" s="124"/>
      <c r="Q562" s="174"/>
      <c r="R562" s="174"/>
      <c r="S562" s="174"/>
      <c r="T562" s="174"/>
      <c r="U562" s="174"/>
      <c r="V562" s="174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4"/>
      <c r="C563" s="174"/>
      <c r="D563" s="174"/>
      <c r="E563" s="174"/>
      <c r="F563" s="174"/>
      <c r="G563" s="174"/>
      <c r="H563" s="174"/>
      <c r="I563" s="174"/>
      <c r="J563" s="174"/>
      <c r="K563" s="174"/>
      <c r="L563" s="174"/>
      <c r="M563" s="174"/>
      <c r="N563" s="119"/>
      <c r="O563" s="124"/>
      <c r="P563" s="124"/>
      <c r="Q563" s="174"/>
      <c r="R563" s="174"/>
      <c r="S563" s="174"/>
      <c r="T563" s="174"/>
      <c r="U563" s="174"/>
      <c r="V563" s="174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78"/>
      <c r="C568" s="179"/>
      <c r="D568" s="179"/>
      <c r="E568" s="46"/>
      <c r="F568" s="46"/>
      <c r="G568" s="46"/>
      <c r="H568" s="178"/>
      <c r="I568" s="178"/>
      <c r="J568" s="178"/>
      <c r="K568" s="178"/>
      <c r="L568" s="178"/>
      <c r="M568" s="178"/>
      <c r="N568" s="178"/>
      <c r="O568" s="178"/>
      <c r="P568" s="178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75"/>
      <c r="C569" s="175"/>
      <c r="D569" s="175"/>
      <c r="E569" s="123"/>
      <c r="F569" s="123"/>
      <c r="G569" s="123"/>
      <c r="H569" s="176"/>
      <c r="I569" s="176"/>
      <c r="J569" s="176"/>
      <c r="K569" s="176"/>
      <c r="L569" s="177"/>
      <c r="M569" s="177"/>
      <c r="N569" s="177"/>
      <c r="O569" s="177"/>
      <c r="P569" s="177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75"/>
      <c r="C570" s="175"/>
      <c r="D570" s="175"/>
      <c r="E570" s="123"/>
      <c r="F570" s="123"/>
      <c r="G570" s="123"/>
      <c r="H570" s="176"/>
      <c r="I570" s="176"/>
      <c r="J570" s="176"/>
      <c r="K570" s="176"/>
      <c r="L570" s="177"/>
      <c r="M570" s="177"/>
      <c r="N570" s="177"/>
      <c r="O570" s="177"/>
      <c r="P570" s="177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75"/>
      <c r="C571" s="175"/>
      <c r="D571" s="175"/>
      <c r="E571" s="123"/>
      <c r="F571" s="123"/>
      <c r="G571" s="123"/>
      <c r="H571" s="176"/>
      <c r="I571" s="176"/>
      <c r="J571" s="176"/>
      <c r="K571" s="176"/>
      <c r="L571" s="177"/>
      <c r="M571" s="177"/>
      <c r="N571" s="177"/>
      <c r="O571" s="177"/>
      <c r="P571" s="177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75"/>
      <c r="C572" s="175"/>
      <c r="D572" s="175"/>
      <c r="E572" s="123"/>
      <c r="F572" s="123"/>
      <c r="G572" s="123"/>
      <c r="H572" s="176"/>
      <c r="I572" s="176"/>
      <c r="J572" s="176"/>
      <c r="K572" s="176"/>
      <c r="L572" s="177"/>
      <c r="M572" s="177"/>
      <c r="N572" s="177"/>
      <c r="O572" s="177"/>
      <c r="P572" s="177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75"/>
      <c r="C573" s="175"/>
      <c r="D573" s="175"/>
      <c r="E573" s="123"/>
      <c r="F573" s="123"/>
      <c r="G573" s="123"/>
      <c r="H573" s="176"/>
      <c r="I573" s="176"/>
      <c r="J573" s="176"/>
      <c r="K573" s="176"/>
      <c r="L573" s="177"/>
      <c r="M573" s="177"/>
      <c r="N573" s="177"/>
      <c r="O573" s="177"/>
      <c r="P573" s="177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75"/>
      <c r="C574" s="175"/>
      <c r="D574" s="175"/>
      <c r="E574" s="123"/>
      <c r="F574" s="123"/>
      <c r="G574" s="123"/>
      <c r="H574" s="176"/>
      <c r="I574" s="176"/>
      <c r="J574" s="176"/>
      <c r="K574" s="176"/>
      <c r="L574" s="177"/>
      <c r="M574" s="177"/>
      <c r="N574" s="177"/>
      <c r="O574" s="177"/>
      <c r="P574" s="177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75"/>
      <c r="C575" s="175"/>
      <c r="D575" s="175"/>
      <c r="E575" s="123"/>
      <c r="F575" s="123"/>
      <c r="G575" s="123"/>
      <c r="H575" s="176"/>
      <c r="I575" s="176"/>
      <c r="J575" s="176"/>
      <c r="K575" s="176"/>
      <c r="L575" s="177"/>
      <c r="M575" s="177"/>
      <c r="N575" s="177"/>
      <c r="O575" s="177"/>
      <c r="P575" s="177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75"/>
      <c r="C576" s="175"/>
      <c r="D576" s="175"/>
      <c r="E576" s="123"/>
      <c r="F576" s="123"/>
      <c r="G576" s="123"/>
      <c r="H576" s="176"/>
      <c r="I576" s="176"/>
      <c r="J576" s="176"/>
      <c r="K576" s="176"/>
      <c r="L576" s="177"/>
      <c r="M576" s="177"/>
      <c r="N576" s="177"/>
      <c r="O576" s="177"/>
      <c r="P576" s="177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75"/>
      <c r="C577" s="175"/>
      <c r="D577" s="175"/>
      <c r="E577" s="123"/>
      <c r="F577" s="123"/>
      <c r="G577" s="123"/>
      <c r="H577" s="176"/>
      <c r="I577" s="176"/>
      <c r="J577" s="176"/>
      <c r="K577" s="176"/>
      <c r="L577" s="177"/>
      <c r="M577" s="177"/>
      <c r="N577" s="177"/>
      <c r="O577" s="177"/>
      <c r="P577" s="177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75"/>
      <c r="C578" s="175"/>
      <c r="D578" s="175"/>
      <c r="E578" s="123"/>
      <c r="F578" s="123"/>
      <c r="G578" s="123"/>
      <c r="H578" s="176"/>
      <c r="I578" s="176"/>
      <c r="J578" s="176"/>
      <c r="K578" s="176"/>
      <c r="L578" s="177"/>
      <c r="M578" s="177"/>
      <c r="N578" s="177"/>
      <c r="O578" s="177"/>
      <c r="P578" s="177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75"/>
      <c r="C579" s="175"/>
      <c r="D579" s="175"/>
      <c r="E579" s="123"/>
      <c r="F579" s="123"/>
      <c r="G579" s="123"/>
      <c r="H579" s="176"/>
      <c r="I579" s="176"/>
      <c r="J579" s="176"/>
      <c r="K579" s="176"/>
      <c r="L579" s="177"/>
      <c r="M579" s="177"/>
      <c r="N579" s="177"/>
      <c r="O579" s="177"/>
      <c r="P579" s="177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75"/>
      <c r="C580" s="175"/>
      <c r="D580" s="175"/>
      <c r="E580" s="123"/>
      <c r="F580" s="123"/>
      <c r="G580" s="123"/>
      <c r="H580" s="176"/>
      <c r="I580" s="176"/>
      <c r="J580" s="176"/>
      <c r="K580" s="176"/>
      <c r="L580" s="177"/>
      <c r="M580" s="177"/>
      <c r="N580" s="177"/>
      <c r="O580" s="177"/>
      <c r="P580" s="177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75"/>
      <c r="C581" s="175"/>
      <c r="D581" s="175"/>
      <c r="E581" s="123"/>
      <c r="F581" s="123"/>
      <c r="G581" s="123"/>
      <c r="H581" s="176"/>
      <c r="I581" s="176"/>
      <c r="J581" s="176"/>
      <c r="K581" s="176"/>
      <c r="L581" s="177"/>
      <c r="M581" s="177"/>
      <c r="N581" s="177"/>
      <c r="O581" s="177"/>
      <c r="P581" s="177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75"/>
      <c r="C582" s="175"/>
      <c r="D582" s="175"/>
      <c r="E582" s="123"/>
      <c r="F582" s="123"/>
      <c r="G582" s="123"/>
      <c r="H582" s="176"/>
      <c r="I582" s="176"/>
      <c r="J582" s="176"/>
      <c r="K582" s="176"/>
      <c r="L582" s="177"/>
      <c r="M582" s="177"/>
      <c r="N582" s="177"/>
      <c r="O582" s="177"/>
      <c r="P582" s="177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75"/>
      <c r="C583" s="175"/>
      <c r="D583" s="175"/>
      <c r="E583" s="123"/>
      <c r="F583" s="123"/>
      <c r="G583" s="123"/>
      <c r="H583" s="176"/>
      <c r="I583" s="176"/>
      <c r="J583" s="176"/>
      <c r="K583" s="176"/>
      <c r="L583" s="177"/>
      <c r="M583" s="177"/>
      <c r="N583" s="177"/>
      <c r="O583" s="177"/>
      <c r="P583" s="177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75"/>
      <c r="C584" s="175"/>
      <c r="D584" s="175"/>
      <c r="E584" s="123"/>
      <c r="F584" s="123"/>
      <c r="G584" s="123"/>
      <c r="H584" s="176"/>
      <c r="I584" s="176"/>
      <c r="J584" s="176"/>
      <c r="K584" s="176"/>
      <c r="L584" s="177"/>
      <c r="M584" s="177"/>
      <c r="N584" s="177"/>
      <c r="O584" s="177"/>
      <c r="P584" s="177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75"/>
      <c r="C585" s="175"/>
      <c r="D585" s="175"/>
      <c r="E585" s="123"/>
      <c r="F585" s="123"/>
      <c r="G585" s="123"/>
      <c r="H585" s="176"/>
      <c r="I585" s="176"/>
      <c r="J585" s="176"/>
      <c r="K585" s="176"/>
      <c r="L585" s="177"/>
      <c r="M585" s="177"/>
      <c r="N585" s="177"/>
      <c r="O585" s="177"/>
      <c r="P585" s="177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75"/>
      <c r="C586" s="175"/>
      <c r="D586" s="175"/>
      <c r="E586" s="123"/>
      <c r="F586" s="123"/>
      <c r="G586" s="123"/>
      <c r="H586" s="176"/>
      <c r="I586" s="176"/>
      <c r="J586" s="176"/>
      <c r="K586" s="176"/>
      <c r="L586" s="177"/>
      <c r="M586" s="177"/>
      <c r="N586" s="177"/>
      <c r="O586" s="177"/>
      <c r="P586" s="177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75"/>
      <c r="C587" s="175"/>
      <c r="D587" s="175"/>
      <c r="E587" s="123"/>
      <c r="F587" s="123"/>
      <c r="G587" s="123"/>
      <c r="H587" s="176"/>
      <c r="I587" s="176"/>
      <c r="J587" s="176"/>
      <c r="K587" s="176"/>
      <c r="L587" s="177"/>
      <c r="M587" s="177"/>
      <c r="N587" s="177"/>
      <c r="O587" s="177"/>
      <c r="P587" s="177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78"/>
      <c r="C590" s="179"/>
      <c r="D590" s="179"/>
      <c r="E590" s="180"/>
      <c r="F590" s="180"/>
      <c r="G590" s="180"/>
      <c r="H590" s="180"/>
      <c r="I590" s="180"/>
      <c r="J590" s="180"/>
      <c r="K590" s="180"/>
      <c r="L590" s="180"/>
      <c r="M590" s="180"/>
      <c r="N590" s="46"/>
      <c r="O590" s="46"/>
      <c r="P590" s="178"/>
      <c r="Q590" s="178"/>
      <c r="R590" s="178"/>
      <c r="S590" s="178"/>
      <c r="T590" s="178"/>
      <c r="U590" s="178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4"/>
      <c r="C591" s="174"/>
      <c r="D591" s="174"/>
      <c r="E591" s="174"/>
      <c r="F591" s="174"/>
      <c r="G591" s="174"/>
      <c r="H591" s="174"/>
      <c r="I591" s="174"/>
      <c r="J591" s="174"/>
      <c r="K591" s="174"/>
      <c r="L591" s="174"/>
      <c r="M591" s="174"/>
      <c r="N591" s="119"/>
      <c r="O591" s="124"/>
      <c r="P591" s="174"/>
      <c r="Q591" s="174"/>
      <c r="R591" s="174"/>
      <c r="S591" s="174"/>
      <c r="T591" s="174"/>
      <c r="U591" s="174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4"/>
      <c r="C592" s="174"/>
      <c r="D592" s="174"/>
      <c r="E592" s="174"/>
      <c r="F592" s="174"/>
      <c r="G592" s="174"/>
      <c r="H592" s="174"/>
      <c r="I592" s="174"/>
      <c r="J592" s="174"/>
      <c r="K592" s="174"/>
      <c r="L592" s="174"/>
      <c r="M592" s="174"/>
      <c r="N592" s="119"/>
      <c r="O592" s="124"/>
      <c r="P592" s="174"/>
      <c r="Q592" s="174"/>
      <c r="R592" s="174"/>
      <c r="S592" s="174"/>
      <c r="T592" s="174"/>
      <c r="U592" s="174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4"/>
      <c r="C593" s="174"/>
      <c r="D593" s="174"/>
      <c r="E593" s="174"/>
      <c r="F593" s="174"/>
      <c r="G593" s="174"/>
      <c r="H593" s="174"/>
      <c r="I593" s="174"/>
      <c r="J593" s="174"/>
      <c r="K593" s="174"/>
      <c r="L593" s="174"/>
      <c r="M593" s="174"/>
      <c r="N593" s="119"/>
      <c r="O593" s="124"/>
      <c r="P593" s="174"/>
      <c r="Q593" s="174"/>
      <c r="R593" s="174"/>
      <c r="S593" s="174"/>
      <c r="T593" s="174"/>
      <c r="U593" s="174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4"/>
      <c r="C594" s="174"/>
      <c r="D594" s="174"/>
      <c r="E594" s="174"/>
      <c r="F594" s="174"/>
      <c r="G594" s="174"/>
      <c r="H594" s="174"/>
      <c r="I594" s="174"/>
      <c r="J594" s="174"/>
      <c r="K594" s="174"/>
      <c r="L594" s="174"/>
      <c r="M594" s="174"/>
      <c r="N594" s="119"/>
      <c r="O594" s="124"/>
      <c r="P594" s="174"/>
      <c r="Q594" s="174"/>
      <c r="R594" s="174"/>
      <c r="S594" s="174"/>
      <c r="T594" s="174"/>
      <c r="U594" s="174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4"/>
      <c r="C595" s="174"/>
      <c r="D595" s="174"/>
      <c r="E595" s="174"/>
      <c r="F595" s="174"/>
      <c r="G595" s="174"/>
      <c r="H595" s="174"/>
      <c r="I595" s="174"/>
      <c r="J595" s="174"/>
      <c r="K595" s="174"/>
      <c r="L595" s="174"/>
      <c r="M595" s="174"/>
      <c r="N595" s="119"/>
      <c r="O595" s="124"/>
      <c r="P595" s="174"/>
      <c r="Q595" s="174"/>
      <c r="R595" s="174"/>
      <c r="S595" s="174"/>
      <c r="T595" s="174"/>
      <c r="U595" s="174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4"/>
      <c r="C596" s="174"/>
      <c r="D596" s="174"/>
      <c r="E596" s="174"/>
      <c r="F596" s="174"/>
      <c r="G596" s="174"/>
      <c r="H596" s="174"/>
      <c r="I596" s="174"/>
      <c r="J596" s="174"/>
      <c r="K596" s="174"/>
      <c r="L596" s="174"/>
      <c r="M596" s="174"/>
      <c r="N596" s="119"/>
      <c r="O596" s="124"/>
      <c r="P596" s="174"/>
      <c r="Q596" s="174"/>
      <c r="R596" s="174"/>
      <c r="S596" s="174"/>
      <c r="T596" s="174"/>
      <c r="U596" s="174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4"/>
      <c r="C597" s="174"/>
      <c r="D597" s="174"/>
      <c r="E597" s="174"/>
      <c r="F597" s="174"/>
      <c r="G597" s="174"/>
      <c r="H597" s="174"/>
      <c r="I597" s="174"/>
      <c r="J597" s="174"/>
      <c r="K597" s="174"/>
      <c r="L597" s="174"/>
      <c r="M597" s="174"/>
      <c r="N597" s="119"/>
      <c r="O597" s="124"/>
      <c r="P597" s="174"/>
      <c r="Q597" s="174"/>
      <c r="R597" s="174"/>
      <c r="S597" s="174"/>
      <c r="T597" s="174"/>
      <c r="U597" s="174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4"/>
      <c r="C598" s="174"/>
      <c r="D598" s="174"/>
      <c r="E598" s="174"/>
      <c r="F598" s="174"/>
      <c r="G598" s="174"/>
      <c r="H598" s="174"/>
      <c r="I598" s="174"/>
      <c r="J598" s="174"/>
      <c r="K598" s="174"/>
      <c r="L598" s="174"/>
      <c r="M598" s="174"/>
      <c r="N598" s="119"/>
      <c r="O598" s="124"/>
      <c r="P598" s="174"/>
      <c r="Q598" s="174"/>
      <c r="R598" s="174"/>
      <c r="S598" s="174"/>
      <c r="T598" s="174"/>
      <c r="U598" s="174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4"/>
      <c r="C599" s="174"/>
      <c r="D599" s="174"/>
      <c r="E599" s="174"/>
      <c r="F599" s="174"/>
      <c r="G599" s="174"/>
      <c r="H599" s="174"/>
      <c r="I599" s="174"/>
      <c r="J599" s="174"/>
      <c r="K599" s="174"/>
      <c r="L599" s="174"/>
      <c r="M599" s="174"/>
      <c r="N599" s="119"/>
      <c r="O599" s="124"/>
      <c r="P599" s="174"/>
      <c r="Q599" s="174"/>
      <c r="R599" s="174"/>
      <c r="S599" s="174"/>
      <c r="T599" s="174"/>
      <c r="U599" s="174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4"/>
      <c r="C600" s="174"/>
      <c r="D600" s="174"/>
      <c r="E600" s="174"/>
      <c r="F600" s="174"/>
      <c r="G600" s="174"/>
      <c r="H600" s="174"/>
      <c r="I600" s="174"/>
      <c r="J600" s="174"/>
      <c r="K600" s="174"/>
      <c r="L600" s="174"/>
      <c r="M600" s="174"/>
      <c r="N600" s="119"/>
      <c r="O600" s="124"/>
      <c r="P600" s="174"/>
      <c r="Q600" s="174"/>
      <c r="R600" s="174"/>
      <c r="S600" s="174"/>
      <c r="T600" s="174"/>
      <c r="U600" s="174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4"/>
      <c r="C601" s="174"/>
      <c r="D601" s="174"/>
      <c r="E601" s="174"/>
      <c r="F601" s="174"/>
      <c r="G601" s="174"/>
      <c r="H601" s="174"/>
      <c r="I601" s="174"/>
      <c r="J601" s="174"/>
      <c r="K601" s="174"/>
      <c r="L601" s="174"/>
      <c r="M601" s="174"/>
      <c r="N601" s="119"/>
      <c r="O601" s="124"/>
      <c r="P601" s="174"/>
      <c r="Q601" s="174"/>
      <c r="R601" s="174"/>
      <c r="S601" s="174"/>
      <c r="T601" s="174"/>
      <c r="U601" s="174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4"/>
      <c r="C602" s="174"/>
      <c r="D602" s="174"/>
      <c r="E602" s="174"/>
      <c r="F602" s="174"/>
      <c r="G602" s="174"/>
      <c r="H602" s="174"/>
      <c r="I602" s="174"/>
      <c r="J602" s="174"/>
      <c r="K602" s="174"/>
      <c r="L602" s="174"/>
      <c r="M602" s="174"/>
      <c r="N602" s="119"/>
      <c r="O602" s="124"/>
      <c r="P602" s="174"/>
      <c r="Q602" s="174"/>
      <c r="R602" s="174"/>
      <c r="S602" s="174"/>
      <c r="T602" s="174"/>
      <c r="U602" s="174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4"/>
      <c r="C603" s="174"/>
      <c r="D603" s="174"/>
      <c r="E603" s="174"/>
      <c r="F603" s="174"/>
      <c r="G603" s="174"/>
      <c r="H603" s="174"/>
      <c r="I603" s="174"/>
      <c r="J603" s="174"/>
      <c r="K603" s="174"/>
      <c r="L603" s="174"/>
      <c r="M603" s="174"/>
      <c r="N603" s="119"/>
      <c r="O603" s="124"/>
      <c r="P603" s="174"/>
      <c r="Q603" s="174"/>
      <c r="R603" s="174"/>
      <c r="S603" s="174"/>
      <c r="T603" s="174"/>
      <c r="U603" s="174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4"/>
      <c r="C604" s="174"/>
      <c r="D604" s="174"/>
      <c r="E604" s="174"/>
      <c r="F604" s="174"/>
      <c r="G604" s="174"/>
      <c r="H604" s="174"/>
      <c r="I604" s="174"/>
      <c r="J604" s="174"/>
      <c r="K604" s="174"/>
      <c r="L604" s="174"/>
      <c r="M604" s="174"/>
      <c r="N604" s="119"/>
      <c r="O604" s="124"/>
      <c r="P604" s="174"/>
      <c r="Q604" s="174"/>
      <c r="R604" s="174"/>
      <c r="S604" s="174"/>
      <c r="T604" s="174"/>
      <c r="U604" s="174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4"/>
      <c r="C605" s="174"/>
      <c r="D605" s="174"/>
      <c r="E605" s="174"/>
      <c r="F605" s="174"/>
      <c r="G605" s="174"/>
      <c r="H605" s="174"/>
      <c r="I605" s="174"/>
      <c r="J605" s="174"/>
      <c r="K605" s="174"/>
      <c r="L605" s="174"/>
      <c r="M605" s="174"/>
      <c r="N605" s="119"/>
      <c r="O605" s="124"/>
      <c r="P605" s="174"/>
      <c r="Q605" s="174"/>
      <c r="R605" s="174"/>
      <c r="S605" s="174"/>
      <c r="T605" s="174"/>
      <c r="U605" s="174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4"/>
      <c r="C606" s="174"/>
      <c r="D606" s="174"/>
      <c r="E606" s="174"/>
      <c r="F606" s="174"/>
      <c r="G606" s="174"/>
      <c r="H606" s="174"/>
      <c r="I606" s="174"/>
      <c r="J606" s="174"/>
      <c r="K606" s="174"/>
      <c r="L606" s="174"/>
      <c r="M606" s="174"/>
      <c r="N606" s="119"/>
      <c r="O606" s="124"/>
      <c r="P606" s="174"/>
      <c r="Q606" s="174"/>
      <c r="R606" s="174"/>
      <c r="S606" s="174"/>
      <c r="T606" s="174"/>
      <c r="U606" s="174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4"/>
      <c r="C607" s="174"/>
      <c r="D607" s="174"/>
      <c r="E607" s="174"/>
      <c r="F607" s="174"/>
      <c r="G607" s="174"/>
      <c r="H607" s="174"/>
      <c r="I607" s="174"/>
      <c r="J607" s="174"/>
      <c r="K607" s="174"/>
      <c r="L607" s="174"/>
      <c r="M607" s="174"/>
      <c r="N607" s="119"/>
      <c r="O607" s="124"/>
      <c r="P607" s="174"/>
      <c r="Q607" s="174"/>
      <c r="R607" s="174"/>
      <c r="S607" s="174"/>
      <c r="T607" s="174"/>
      <c r="U607" s="174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4"/>
      <c r="C608" s="174"/>
      <c r="D608" s="174"/>
      <c r="E608" s="174"/>
      <c r="F608" s="174"/>
      <c r="G608" s="174"/>
      <c r="H608" s="174"/>
      <c r="I608" s="174"/>
      <c r="J608" s="174"/>
      <c r="K608" s="174"/>
      <c r="L608" s="174"/>
      <c r="M608" s="174"/>
      <c r="N608" s="119"/>
      <c r="O608" s="124"/>
      <c r="P608" s="174"/>
      <c r="Q608" s="174"/>
      <c r="R608" s="174"/>
      <c r="S608" s="174"/>
      <c r="T608" s="174"/>
      <c r="U608" s="174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4"/>
      <c r="C609" s="174"/>
      <c r="D609" s="174"/>
      <c r="E609" s="174"/>
      <c r="F609" s="174"/>
      <c r="G609" s="174"/>
      <c r="H609" s="174"/>
      <c r="I609" s="174"/>
      <c r="J609" s="174"/>
      <c r="K609" s="174"/>
      <c r="L609" s="174"/>
      <c r="M609" s="174"/>
      <c r="N609" s="119"/>
      <c r="O609" s="124"/>
      <c r="P609" s="174"/>
      <c r="Q609" s="174"/>
      <c r="R609" s="174"/>
      <c r="S609" s="174"/>
      <c r="T609" s="174"/>
      <c r="U609" s="174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4"/>
      <c r="C610" s="174"/>
      <c r="D610" s="174"/>
      <c r="E610" s="174"/>
      <c r="F610" s="174"/>
      <c r="G610" s="174"/>
      <c r="H610" s="174"/>
      <c r="I610" s="174"/>
      <c r="J610" s="174"/>
      <c r="K610" s="174"/>
      <c r="L610" s="174"/>
      <c r="M610" s="174"/>
      <c r="N610" s="119"/>
      <c r="O610" s="124"/>
      <c r="P610" s="174"/>
      <c r="Q610" s="174"/>
      <c r="R610" s="174"/>
      <c r="S610" s="174"/>
      <c r="T610" s="174"/>
      <c r="U610" s="174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4"/>
      <c r="C611" s="174"/>
      <c r="D611" s="174"/>
      <c r="E611" s="174"/>
      <c r="F611" s="174"/>
      <c r="G611" s="174"/>
      <c r="H611" s="174"/>
      <c r="I611" s="174"/>
      <c r="J611" s="174"/>
      <c r="K611" s="174"/>
      <c r="L611" s="174"/>
      <c r="M611" s="174"/>
      <c r="N611" s="119"/>
      <c r="O611" s="124"/>
      <c r="P611" s="174"/>
      <c r="Q611" s="174"/>
      <c r="R611" s="174"/>
      <c r="S611" s="174"/>
      <c r="T611" s="174"/>
      <c r="U611" s="174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4"/>
      <c r="C612" s="174"/>
      <c r="D612" s="174"/>
      <c r="E612" s="174"/>
      <c r="F612" s="174"/>
      <c r="G612" s="174"/>
      <c r="H612" s="174"/>
      <c r="I612" s="174"/>
      <c r="J612" s="174"/>
      <c r="K612" s="174"/>
      <c r="L612" s="174"/>
      <c r="M612" s="174"/>
      <c r="N612" s="119"/>
      <c r="O612" s="124"/>
      <c r="P612" s="174"/>
      <c r="Q612" s="174"/>
      <c r="R612" s="174"/>
      <c r="S612" s="174"/>
      <c r="T612" s="174"/>
      <c r="U612" s="174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4"/>
      <c r="C613" s="174"/>
      <c r="D613" s="174"/>
      <c r="E613" s="174"/>
      <c r="F613" s="174"/>
      <c r="G613" s="174"/>
      <c r="H613" s="174"/>
      <c r="I613" s="174"/>
      <c r="J613" s="174"/>
      <c r="K613" s="174"/>
      <c r="L613" s="174"/>
      <c r="M613" s="174"/>
      <c r="N613" s="119"/>
      <c r="O613" s="124"/>
      <c r="P613" s="174"/>
      <c r="Q613" s="174"/>
      <c r="R613" s="174"/>
      <c r="S613" s="174"/>
      <c r="T613" s="174"/>
      <c r="U613" s="174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4"/>
      <c r="C614" s="174"/>
      <c r="D614" s="174"/>
      <c r="E614" s="174"/>
      <c r="F614" s="174"/>
      <c r="G614" s="174"/>
      <c r="H614" s="174"/>
      <c r="I614" s="174"/>
      <c r="J614" s="174"/>
      <c r="K614" s="174"/>
      <c r="L614" s="174"/>
      <c r="M614" s="174"/>
      <c r="N614" s="119"/>
      <c r="O614" s="124"/>
      <c r="P614" s="174"/>
      <c r="Q614" s="174"/>
      <c r="R614" s="174"/>
      <c r="S614" s="174"/>
      <c r="T614" s="174"/>
      <c r="U614" s="174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4"/>
      <c r="C615" s="174"/>
      <c r="D615" s="174"/>
      <c r="E615" s="174"/>
      <c r="F615" s="174"/>
      <c r="G615" s="174"/>
      <c r="H615" s="174"/>
      <c r="I615" s="174"/>
      <c r="J615" s="174"/>
      <c r="K615" s="174"/>
      <c r="L615" s="174"/>
      <c r="M615" s="174"/>
      <c r="N615" s="119"/>
      <c r="O615" s="124"/>
      <c r="P615" s="174"/>
      <c r="Q615" s="174"/>
      <c r="R615" s="174"/>
      <c r="S615" s="174"/>
      <c r="T615" s="174"/>
      <c r="U615" s="174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4"/>
      <c r="C616" s="174"/>
      <c r="D616" s="174"/>
      <c r="E616" s="174"/>
      <c r="F616" s="174"/>
      <c r="G616" s="174"/>
      <c r="H616" s="174"/>
      <c r="I616" s="174"/>
      <c r="J616" s="174"/>
      <c r="K616" s="174"/>
      <c r="L616" s="174"/>
      <c r="M616" s="174"/>
      <c r="N616" s="119"/>
      <c r="O616" s="124"/>
      <c r="P616" s="174"/>
      <c r="Q616" s="174"/>
      <c r="R616" s="174"/>
      <c r="S616" s="174"/>
      <c r="T616" s="174"/>
      <c r="U616" s="174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4"/>
      <c r="C617" s="174"/>
      <c r="D617" s="174"/>
      <c r="E617" s="174"/>
      <c r="F617" s="174"/>
      <c r="G617" s="174"/>
      <c r="H617" s="174"/>
      <c r="I617" s="174"/>
      <c r="J617" s="174"/>
      <c r="K617" s="174"/>
      <c r="L617" s="174"/>
      <c r="M617" s="174"/>
      <c r="N617" s="119"/>
      <c r="O617" s="124"/>
      <c r="P617" s="174"/>
      <c r="Q617" s="174"/>
      <c r="R617" s="174"/>
      <c r="S617" s="174"/>
      <c r="T617" s="174"/>
      <c r="U617" s="174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4"/>
      <c r="C618" s="174"/>
      <c r="D618" s="174"/>
      <c r="E618" s="174"/>
      <c r="F618" s="174"/>
      <c r="G618" s="174"/>
      <c r="H618" s="174"/>
      <c r="I618" s="174"/>
      <c r="J618" s="174"/>
      <c r="K618" s="174"/>
      <c r="L618" s="174"/>
      <c r="M618" s="174"/>
      <c r="N618" s="119"/>
      <c r="O618" s="124"/>
      <c r="P618" s="174"/>
      <c r="Q618" s="174"/>
      <c r="R618" s="174"/>
      <c r="S618" s="174"/>
      <c r="T618" s="174"/>
      <c r="U618" s="174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4"/>
      <c r="C619" s="174"/>
      <c r="D619" s="174"/>
      <c r="E619" s="174"/>
      <c r="F619" s="174"/>
      <c r="G619" s="174"/>
      <c r="H619" s="174"/>
      <c r="I619" s="174"/>
      <c r="J619" s="174"/>
      <c r="K619" s="174"/>
      <c r="L619" s="174"/>
      <c r="M619" s="174"/>
      <c r="N619" s="119"/>
      <c r="O619" s="124"/>
      <c r="P619" s="174"/>
      <c r="Q619" s="174"/>
      <c r="R619" s="174"/>
      <c r="S619" s="174"/>
      <c r="T619" s="174"/>
      <c r="U619" s="174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4"/>
      <c r="C620" s="174"/>
      <c r="D620" s="174"/>
      <c r="E620" s="174"/>
      <c r="F620" s="174"/>
      <c r="G620" s="174"/>
      <c r="H620" s="174"/>
      <c r="I620" s="174"/>
      <c r="J620" s="174"/>
      <c r="K620" s="174"/>
      <c r="L620" s="174"/>
      <c r="M620" s="174"/>
      <c r="N620" s="119"/>
      <c r="O620" s="124"/>
      <c r="P620" s="174"/>
      <c r="Q620" s="174"/>
      <c r="R620" s="174"/>
      <c r="S620" s="174"/>
      <c r="T620" s="174"/>
      <c r="U620" s="174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4"/>
      <c r="C621" s="174"/>
      <c r="D621" s="174"/>
      <c r="E621" s="174"/>
      <c r="F621" s="174"/>
      <c r="G621" s="174"/>
      <c r="H621" s="174"/>
      <c r="I621" s="174"/>
      <c r="J621" s="174"/>
      <c r="K621" s="174"/>
      <c r="L621" s="174"/>
      <c r="M621" s="174"/>
      <c r="N621" s="119"/>
      <c r="O621" s="124"/>
      <c r="P621" s="174"/>
      <c r="Q621" s="174"/>
      <c r="R621" s="174"/>
      <c r="S621" s="174"/>
      <c r="T621" s="174"/>
      <c r="U621" s="174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4"/>
      <c r="C622" s="174"/>
      <c r="D622" s="174"/>
      <c r="E622" s="174"/>
      <c r="F622" s="174"/>
      <c r="G622" s="174"/>
      <c r="H622" s="174"/>
      <c r="I622" s="174"/>
      <c r="J622" s="174"/>
      <c r="K622" s="174"/>
      <c r="L622" s="174"/>
      <c r="M622" s="174"/>
      <c r="N622" s="119"/>
      <c r="O622" s="124"/>
      <c r="P622" s="174"/>
      <c r="Q622" s="174"/>
      <c r="R622" s="174"/>
      <c r="S622" s="174"/>
      <c r="T622" s="174"/>
      <c r="U622" s="174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4"/>
      <c r="C623" s="174"/>
      <c r="D623" s="174"/>
      <c r="E623" s="174"/>
      <c r="F623" s="174"/>
      <c r="G623" s="174"/>
      <c r="H623" s="174"/>
      <c r="I623" s="174"/>
      <c r="J623" s="174"/>
      <c r="K623" s="174"/>
      <c r="L623" s="174"/>
      <c r="M623" s="174"/>
      <c r="N623" s="119"/>
      <c r="O623" s="124"/>
      <c r="P623" s="174"/>
      <c r="Q623" s="174"/>
      <c r="R623" s="174"/>
      <c r="S623" s="174"/>
      <c r="T623" s="174"/>
      <c r="U623" s="174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4"/>
      <c r="C624" s="174"/>
      <c r="D624" s="174"/>
      <c r="E624" s="174"/>
      <c r="F624" s="174"/>
      <c r="G624" s="174"/>
      <c r="H624" s="174"/>
      <c r="I624" s="174"/>
      <c r="J624" s="174"/>
      <c r="K624" s="174"/>
      <c r="L624" s="174"/>
      <c r="M624" s="174"/>
      <c r="N624" s="119"/>
      <c r="O624" s="124"/>
      <c r="P624" s="174"/>
      <c r="Q624" s="174"/>
      <c r="R624" s="174"/>
      <c r="S624" s="174"/>
      <c r="T624" s="174"/>
      <c r="U624" s="174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4"/>
      <c r="C625" s="174"/>
      <c r="D625" s="174"/>
      <c r="E625" s="174"/>
      <c r="F625" s="174"/>
      <c r="G625" s="174"/>
      <c r="H625" s="174"/>
      <c r="I625" s="174"/>
      <c r="J625" s="174"/>
      <c r="K625" s="174"/>
      <c r="L625" s="174"/>
      <c r="M625" s="174"/>
      <c r="N625" s="119"/>
      <c r="O625" s="124"/>
      <c r="P625" s="174"/>
      <c r="Q625" s="174"/>
      <c r="R625" s="174"/>
      <c r="S625" s="174"/>
      <c r="T625" s="174"/>
      <c r="U625" s="174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4"/>
      <c r="C626" s="174"/>
      <c r="D626" s="174"/>
      <c r="E626" s="174"/>
      <c r="F626" s="174"/>
      <c r="G626" s="174"/>
      <c r="H626" s="174"/>
      <c r="I626" s="174"/>
      <c r="J626" s="174"/>
      <c r="K626" s="174"/>
      <c r="L626" s="174"/>
      <c r="M626" s="174"/>
      <c r="N626" s="119"/>
      <c r="O626" s="124"/>
      <c r="P626" s="174"/>
      <c r="Q626" s="174"/>
      <c r="R626" s="174"/>
      <c r="S626" s="174"/>
      <c r="T626" s="174"/>
      <c r="U626" s="174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4"/>
      <c r="C627" s="174"/>
      <c r="D627" s="174"/>
      <c r="E627" s="174"/>
      <c r="F627" s="174"/>
      <c r="G627" s="174"/>
      <c r="H627" s="174"/>
      <c r="I627" s="174"/>
      <c r="J627" s="174"/>
      <c r="K627" s="174"/>
      <c r="L627" s="174"/>
      <c r="M627" s="174"/>
      <c r="N627" s="119"/>
      <c r="O627" s="124"/>
      <c r="P627" s="174"/>
      <c r="Q627" s="174"/>
      <c r="R627" s="174"/>
      <c r="S627" s="174"/>
      <c r="T627" s="174"/>
      <c r="U627" s="174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4"/>
      <c r="C628" s="174"/>
      <c r="D628" s="174"/>
      <c r="E628" s="174"/>
      <c r="F628" s="174"/>
      <c r="G628" s="174"/>
      <c r="H628" s="174"/>
      <c r="I628" s="174"/>
      <c r="J628" s="174"/>
      <c r="K628" s="174"/>
      <c r="L628" s="174"/>
      <c r="M628" s="174"/>
      <c r="N628" s="119"/>
      <c r="O628" s="124"/>
      <c r="P628" s="174"/>
      <c r="Q628" s="174"/>
      <c r="R628" s="174"/>
      <c r="S628" s="174"/>
      <c r="T628" s="174"/>
      <c r="U628" s="174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4"/>
      <c r="C629" s="174"/>
      <c r="D629" s="174"/>
      <c r="E629" s="174"/>
      <c r="F629" s="174"/>
      <c r="G629" s="174"/>
      <c r="H629" s="174"/>
      <c r="I629" s="174"/>
      <c r="J629" s="174"/>
      <c r="K629" s="174"/>
      <c r="L629" s="174"/>
      <c r="M629" s="174"/>
      <c r="N629" s="119"/>
      <c r="O629" s="124"/>
      <c r="P629" s="174"/>
      <c r="Q629" s="174"/>
      <c r="R629" s="174"/>
      <c r="S629" s="174"/>
      <c r="T629" s="174"/>
      <c r="U629" s="174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4"/>
      <c r="C630" s="174"/>
      <c r="D630" s="174"/>
      <c r="E630" s="174"/>
      <c r="F630" s="174"/>
      <c r="G630" s="174"/>
      <c r="H630" s="174"/>
      <c r="I630" s="174"/>
      <c r="J630" s="174"/>
      <c r="K630" s="174"/>
      <c r="L630" s="174"/>
      <c r="M630" s="174"/>
      <c r="N630" s="119"/>
      <c r="O630" s="124"/>
      <c r="P630" s="174"/>
      <c r="Q630" s="174"/>
      <c r="R630" s="174"/>
      <c r="S630" s="174"/>
      <c r="T630" s="174"/>
      <c r="U630" s="174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4"/>
      <c r="C631" s="174"/>
      <c r="D631" s="174"/>
      <c r="E631" s="174"/>
      <c r="F631" s="174"/>
      <c r="G631" s="174"/>
      <c r="H631" s="174"/>
      <c r="I631" s="174"/>
      <c r="J631" s="174"/>
      <c r="K631" s="174"/>
      <c r="L631" s="174"/>
      <c r="M631" s="174"/>
      <c r="N631" s="119"/>
      <c r="O631" s="124"/>
      <c r="P631" s="174"/>
      <c r="Q631" s="174"/>
      <c r="R631" s="174"/>
      <c r="S631" s="174"/>
      <c r="T631" s="174"/>
      <c r="U631" s="174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4"/>
      <c r="C632" s="174"/>
      <c r="D632" s="174"/>
      <c r="E632" s="174"/>
      <c r="F632" s="174"/>
      <c r="G632" s="174"/>
      <c r="H632" s="174"/>
      <c r="I632" s="174"/>
      <c r="J632" s="174"/>
      <c r="K632" s="174"/>
      <c r="L632" s="174"/>
      <c r="M632" s="174"/>
      <c r="N632" s="119"/>
      <c r="O632" s="124"/>
      <c r="P632" s="174"/>
      <c r="Q632" s="174"/>
      <c r="R632" s="174"/>
      <c r="S632" s="174"/>
      <c r="T632" s="174"/>
      <c r="U632" s="174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4"/>
      <c r="C633" s="174"/>
      <c r="D633" s="174"/>
      <c r="E633" s="174"/>
      <c r="F633" s="174"/>
      <c r="G633" s="174"/>
      <c r="H633" s="174"/>
      <c r="I633" s="174"/>
      <c r="J633" s="174"/>
      <c r="K633" s="174"/>
      <c r="L633" s="174"/>
      <c r="M633" s="174"/>
      <c r="N633" s="119"/>
      <c r="O633" s="124"/>
      <c r="P633" s="174"/>
      <c r="Q633" s="174"/>
      <c r="R633" s="174"/>
      <c r="S633" s="174"/>
      <c r="T633" s="174"/>
      <c r="U633" s="174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4"/>
      <c r="C634" s="174"/>
      <c r="D634" s="174"/>
      <c r="E634" s="174"/>
      <c r="F634" s="174"/>
      <c r="G634" s="174"/>
      <c r="H634" s="174"/>
      <c r="I634" s="174"/>
      <c r="J634" s="174"/>
      <c r="K634" s="174"/>
      <c r="L634" s="174"/>
      <c r="M634" s="174"/>
      <c r="N634" s="119"/>
      <c r="O634" s="124"/>
      <c r="P634" s="174"/>
      <c r="Q634" s="174"/>
      <c r="R634" s="174"/>
      <c r="S634" s="174"/>
      <c r="T634" s="174"/>
      <c r="U634" s="174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4"/>
      <c r="C635" s="174"/>
      <c r="D635" s="174"/>
      <c r="E635" s="174"/>
      <c r="F635" s="174"/>
      <c r="G635" s="174"/>
      <c r="H635" s="174"/>
      <c r="I635" s="174"/>
      <c r="J635" s="174"/>
      <c r="K635" s="174"/>
      <c r="L635" s="174"/>
      <c r="M635" s="174"/>
      <c r="N635" s="119"/>
      <c r="O635" s="124"/>
      <c r="P635" s="174"/>
      <c r="Q635" s="174"/>
      <c r="R635" s="174"/>
      <c r="S635" s="174"/>
      <c r="T635" s="174"/>
      <c r="U635" s="174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4"/>
      <c r="C636" s="174"/>
      <c r="D636" s="174"/>
      <c r="E636" s="174"/>
      <c r="F636" s="174"/>
      <c r="G636" s="174"/>
      <c r="H636" s="174"/>
      <c r="I636" s="174"/>
      <c r="J636" s="174"/>
      <c r="K636" s="174"/>
      <c r="L636" s="174"/>
      <c r="M636" s="174"/>
      <c r="N636" s="119"/>
      <c r="O636" s="124"/>
      <c r="P636" s="174"/>
      <c r="Q636" s="174"/>
      <c r="R636" s="174"/>
      <c r="S636" s="174"/>
      <c r="T636" s="174"/>
      <c r="U636" s="174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4"/>
      <c r="C637" s="174"/>
      <c r="D637" s="174"/>
      <c r="E637" s="174"/>
      <c r="F637" s="174"/>
      <c r="G637" s="174"/>
      <c r="H637" s="174"/>
      <c r="I637" s="174"/>
      <c r="J637" s="174"/>
      <c r="K637" s="174"/>
      <c r="L637" s="174"/>
      <c r="M637" s="174"/>
      <c r="N637" s="119"/>
      <c r="O637" s="124"/>
      <c r="P637" s="174"/>
      <c r="Q637" s="174"/>
      <c r="R637" s="174"/>
      <c r="S637" s="174"/>
      <c r="T637" s="174"/>
      <c r="U637" s="174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4"/>
      <c r="C638" s="174"/>
      <c r="D638" s="174"/>
      <c r="E638" s="174"/>
      <c r="F638" s="174"/>
      <c r="G638" s="174"/>
      <c r="H638" s="174"/>
      <c r="I638" s="174"/>
      <c r="J638" s="174"/>
      <c r="K638" s="174"/>
      <c r="L638" s="174"/>
      <c r="M638" s="174"/>
      <c r="N638" s="119"/>
      <c r="O638" s="124"/>
      <c r="P638" s="174"/>
      <c r="Q638" s="174"/>
      <c r="R638" s="174"/>
      <c r="S638" s="174"/>
      <c r="T638" s="174"/>
      <c r="U638" s="174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4"/>
      <c r="C639" s="174"/>
      <c r="D639" s="174"/>
      <c r="E639" s="174"/>
      <c r="F639" s="174"/>
      <c r="G639" s="174"/>
      <c r="H639" s="174"/>
      <c r="I639" s="174"/>
      <c r="J639" s="174"/>
      <c r="K639" s="174"/>
      <c r="L639" s="174"/>
      <c r="M639" s="174"/>
      <c r="N639" s="119"/>
      <c r="O639" s="124"/>
      <c r="P639" s="174"/>
      <c r="Q639" s="174"/>
      <c r="R639" s="174"/>
      <c r="S639" s="174"/>
      <c r="T639" s="174"/>
      <c r="U639" s="174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4"/>
      <c r="C640" s="174"/>
      <c r="D640" s="174"/>
      <c r="E640" s="174"/>
      <c r="F640" s="174"/>
      <c r="G640" s="174"/>
      <c r="H640" s="174"/>
      <c r="I640" s="174"/>
      <c r="J640" s="174"/>
      <c r="K640" s="174"/>
      <c r="L640" s="174"/>
      <c r="M640" s="174"/>
      <c r="N640" s="119"/>
      <c r="O640" s="124"/>
      <c r="P640" s="174"/>
      <c r="Q640" s="174"/>
      <c r="R640" s="174"/>
      <c r="S640" s="174"/>
      <c r="T640" s="174"/>
      <c r="U640" s="174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4"/>
      <c r="C641" s="174"/>
      <c r="D641" s="174"/>
      <c r="E641" s="174"/>
      <c r="F641" s="174"/>
      <c r="G641" s="174"/>
      <c r="H641" s="174"/>
      <c r="I641" s="174"/>
      <c r="J641" s="174"/>
      <c r="K641" s="174"/>
      <c r="L641" s="174"/>
      <c r="M641" s="174"/>
      <c r="N641" s="119"/>
      <c r="O641" s="124"/>
      <c r="P641" s="174"/>
      <c r="Q641" s="174"/>
      <c r="R641" s="174"/>
      <c r="S641" s="174"/>
      <c r="T641" s="174"/>
      <c r="U641" s="174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4"/>
      <c r="C642" s="174"/>
      <c r="D642" s="174"/>
      <c r="E642" s="174"/>
      <c r="F642" s="174"/>
      <c r="G642" s="174"/>
      <c r="H642" s="174"/>
      <c r="I642" s="174"/>
      <c r="J642" s="174"/>
      <c r="K642" s="174"/>
      <c r="L642" s="174"/>
      <c r="M642" s="174"/>
      <c r="N642" s="119"/>
      <c r="O642" s="124"/>
      <c r="P642" s="174"/>
      <c r="Q642" s="174"/>
      <c r="R642" s="174"/>
      <c r="S642" s="174"/>
      <c r="T642" s="174"/>
      <c r="U642" s="174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4"/>
      <c r="C643" s="174"/>
      <c r="D643" s="174"/>
      <c r="E643" s="174"/>
      <c r="F643" s="174"/>
      <c r="G643" s="174"/>
      <c r="H643" s="174"/>
      <c r="I643" s="174"/>
      <c r="J643" s="174"/>
      <c r="K643" s="174"/>
      <c r="L643" s="174"/>
      <c r="M643" s="174"/>
      <c r="N643" s="119"/>
      <c r="O643" s="124"/>
      <c r="P643" s="174"/>
      <c r="Q643" s="174"/>
      <c r="R643" s="174"/>
      <c r="S643" s="174"/>
      <c r="T643" s="174"/>
      <c r="U643" s="174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4"/>
      <c r="C644" s="174"/>
      <c r="D644" s="174"/>
      <c r="E644" s="174"/>
      <c r="F644" s="174"/>
      <c r="G644" s="174"/>
      <c r="H644" s="174"/>
      <c r="I644" s="174"/>
      <c r="J644" s="174"/>
      <c r="K644" s="174"/>
      <c r="L644" s="174"/>
      <c r="M644" s="174"/>
      <c r="N644" s="119"/>
      <c r="O644" s="124"/>
      <c r="P644" s="174"/>
      <c r="Q644" s="174"/>
      <c r="R644" s="174"/>
      <c r="S644" s="174"/>
      <c r="T644" s="174"/>
      <c r="U644" s="174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4"/>
      <c r="C645" s="174"/>
      <c r="D645" s="174"/>
      <c r="E645" s="174"/>
      <c r="F645" s="174"/>
      <c r="G645" s="174"/>
      <c r="H645" s="174"/>
      <c r="I645" s="174"/>
      <c r="J645" s="174"/>
      <c r="K645" s="174"/>
      <c r="L645" s="174"/>
      <c r="M645" s="174"/>
      <c r="N645" s="119"/>
      <c r="O645" s="124"/>
      <c r="P645" s="174"/>
      <c r="Q645" s="174"/>
      <c r="R645" s="174"/>
      <c r="S645" s="174"/>
      <c r="T645" s="174"/>
      <c r="U645" s="174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4"/>
      <c r="C646" s="174"/>
      <c r="D646" s="174"/>
      <c r="E646" s="174"/>
      <c r="F646" s="174"/>
      <c r="G646" s="174"/>
      <c r="H646" s="174"/>
      <c r="I646" s="174"/>
      <c r="J646" s="174"/>
      <c r="K646" s="174"/>
      <c r="L646" s="174"/>
      <c r="M646" s="174"/>
      <c r="N646" s="119"/>
      <c r="O646" s="124"/>
      <c r="P646" s="174"/>
      <c r="Q646" s="174"/>
      <c r="R646" s="174"/>
      <c r="S646" s="174"/>
      <c r="T646" s="174"/>
      <c r="U646" s="174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4"/>
      <c r="C647" s="174"/>
      <c r="D647" s="174"/>
      <c r="E647" s="174"/>
      <c r="F647" s="174"/>
      <c r="G647" s="174"/>
      <c r="H647" s="174"/>
      <c r="I647" s="174"/>
      <c r="J647" s="174"/>
      <c r="K647" s="174"/>
      <c r="L647" s="174"/>
      <c r="M647" s="174"/>
      <c r="N647" s="119"/>
      <c r="O647" s="124"/>
      <c r="P647" s="174"/>
      <c r="Q647" s="174"/>
      <c r="R647" s="174"/>
      <c r="S647" s="174"/>
      <c r="T647" s="174"/>
      <c r="U647" s="174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4"/>
      <c r="C648" s="174"/>
      <c r="D648" s="174"/>
      <c r="E648" s="174"/>
      <c r="F648" s="174"/>
      <c r="G648" s="174"/>
      <c r="H648" s="174"/>
      <c r="I648" s="174"/>
      <c r="J648" s="174"/>
      <c r="K648" s="174"/>
      <c r="L648" s="174"/>
      <c r="M648" s="174"/>
      <c r="N648" s="119"/>
      <c r="O648" s="124"/>
      <c r="P648" s="174"/>
      <c r="Q648" s="174"/>
      <c r="R648" s="174"/>
      <c r="S648" s="174"/>
      <c r="T648" s="174"/>
      <c r="U648" s="174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4"/>
      <c r="C649" s="174"/>
      <c r="D649" s="174"/>
      <c r="E649" s="174"/>
      <c r="F649" s="174"/>
      <c r="G649" s="174"/>
      <c r="H649" s="174"/>
      <c r="I649" s="174"/>
      <c r="J649" s="174"/>
      <c r="K649" s="174"/>
      <c r="L649" s="174"/>
      <c r="M649" s="174"/>
      <c r="N649" s="119"/>
      <c r="O649" s="124"/>
      <c r="P649" s="174"/>
      <c r="Q649" s="174"/>
      <c r="R649" s="174"/>
      <c r="S649" s="174"/>
      <c r="T649" s="174"/>
      <c r="U649" s="174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4"/>
      <c r="C650" s="174"/>
      <c r="D650" s="174"/>
      <c r="E650" s="174"/>
      <c r="F650" s="174"/>
      <c r="G650" s="174"/>
      <c r="H650" s="174"/>
      <c r="I650" s="174"/>
      <c r="J650" s="174"/>
      <c r="K650" s="174"/>
      <c r="L650" s="174"/>
      <c r="M650" s="174"/>
      <c r="N650" s="119"/>
      <c r="O650" s="124"/>
      <c r="P650" s="174"/>
      <c r="Q650" s="174"/>
      <c r="R650" s="174"/>
      <c r="S650" s="174"/>
      <c r="T650" s="174"/>
      <c r="U650" s="174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4"/>
      <c r="C651" s="174"/>
      <c r="D651" s="174"/>
      <c r="E651" s="174"/>
      <c r="F651" s="174"/>
      <c r="G651" s="174"/>
      <c r="H651" s="174"/>
      <c r="I651" s="174"/>
      <c r="J651" s="174"/>
      <c r="K651" s="174"/>
      <c r="L651" s="174"/>
      <c r="M651" s="174"/>
      <c r="N651" s="119"/>
      <c r="O651" s="124"/>
      <c r="P651" s="174"/>
      <c r="Q651" s="174"/>
      <c r="R651" s="174"/>
      <c r="S651" s="174"/>
      <c r="T651" s="174"/>
      <c r="U651" s="174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4"/>
      <c r="C652" s="174"/>
      <c r="D652" s="174"/>
      <c r="E652" s="174"/>
      <c r="F652" s="174"/>
      <c r="G652" s="174"/>
      <c r="H652" s="174"/>
      <c r="I652" s="174"/>
      <c r="J652" s="174"/>
      <c r="K652" s="174"/>
      <c r="L652" s="174"/>
      <c r="M652" s="174"/>
      <c r="N652" s="119"/>
      <c r="O652" s="124"/>
      <c r="P652" s="174"/>
      <c r="Q652" s="174"/>
      <c r="R652" s="174"/>
      <c r="S652" s="174"/>
      <c r="T652" s="174"/>
      <c r="U652" s="174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4"/>
      <c r="C653" s="174"/>
      <c r="D653" s="174"/>
      <c r="E653" s="174"/>
      <c r="F653" s="174"/>
      <c r="G653" s="174"/>
      <c r="H653" s="174"/>
      <c r="I653" s="174"/>
      <c r="J653" s="174"/>
      <c r="K653" s="174"/>
      <c r="L653" s="174"/>
      <c r="M653" s="174"/>
      <c r="N653" s="119"/>
      <c r="O653" s="124"/>
      <c r="P653" s="174"/>
      <c r="Q653" s="174"/>
      <c r="R653" s="174"/>
      <c r="S653" s="174"/>
      <c r="T653" s="174"/>
      <c r="U653" s="174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4"/>
      <c r="C654" s="174"/>
      <c r="D654" s="174"/>
      <c r="E654" s="174"/>
      <c r="F654" s="174"/>
      <c r="G654" s="174"/>
      <c r="H654" s="174"/>
      <c r="I654" s="174"/>
      <c r="J654" s="174"/>
      <c r="K654" s="174"/>
      <c r="L654" s="174"/>
      <c r="M654" s="174"/>
      <c r="N654" s="119"/>
      <c r="O654" s="124"/>
      <c r="P654" s="174"/>
      <c r="Q654" s="174"/>
      <c r="R654" s="174"/>
      <c r="S654" s="174"/>
      <c r="T654" s="174"/>
      <c r="U654" s="174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4"/>
      <c r="C655" s="174"/>
      <c r="D655" s="174"/>
      <c r="E655" s="174"/>
      <c r="F655" s="174"/>
      <c r="G655" s="174"/>
      <c r="H655" s="174"/>
      <c r="I655" s="174"/>
      <c r="J655" s="174"/>
      <c r="K655" s="174"/>
      <c r="L655" s="174"/>
      <c r="M655" s="174"/>
      <c r="N655" s="119"/>
      <c r="O655" s="124"/>
      <c r="P655" s="174"/>
      <c r="Q655" s="174"/>
      <c r="R655" s="174"/>
      <c r="S655" s="174"/>
      <c r="T655" s="174"/>
      <c r="U655" s="174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4"/>
      <c r="C656" s="174"/>
      <c r="D656" s="174"/>
      <c r="E656" s="174"/>
      <c r="F656" s="174"/>
      <c r="G656" s="174"/>
      <c r="H656" s="174"/>
      <c r="I656" s="174"/>
      <c r="J656" s="174"/>
      <c r="K656" s="174"/>
      <c r="L656" s="174"/>
      <c r="M656" s="174"/>
      <c r="N656" s="119"/>
      <c r="O656" s="124"/>
      <c r="P656" s="174"/>
      <c r="Q656" s="174"/>
      <c r="R656" s="174"/>
      <c r="S656" s="174"/>
      <c r="T656" s="174"/>
      <c r="U656" s="174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4"/>
      <c r="C657" s="174"/>
      <c r="D657" s="174"/>
      <c r="E657" s="174"/>
      <c r="F657" s="174"/>
      <c r="G657" s="174"/>
      <c r="H657" s="174"/>
      <c r="I657" s="174"/>
      <c r="J657" s="174"/>
      <c r="K657" s="174"/>
      <c r="L657" s="174"/>
      <c r="M657" s="174"/>
      <c r="N657" s="119"/>
      <c r="O657" s="124"/>
      <c r="P657" s="174"/>
      <c r="Q657" s="174"/>
      <c r="R657" s="174"/>
      <c r="S657" s="174"/>
      <c r="T657" s="174"/>
      <c r="U657" s="174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4"/>
      <c r="C658" s="174"/>
      <c r="D658" s="174"/>
      <c r="E658" s="174"/>
      <c r="F658" s="174"/>
      <c r="G658" s="174"/>
      <c r="H658" s="174"/>
      <c r="I658" s="174"/>
      <c r="J658" s="174"/>
      <c r="K658" s="174"/>
      <c r="L658" s="174"/>
      <c r="M658" s="174"/>
      <c r="N658" s="119"/>
      <c r="O658" s="124"/>
      <c r="P658" s="174"/>
      <c r="Q658" s="174"/>
      <c r="R658" s="174"/>
      <c r="S658" s="174"/>
      <c r="T658" s="174"/>
      <c r="U658" s="174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4"/>
      <c r="C659" s="174"/>
      <c r="D659" s="174"/>
      <c r="E659" s="174"/>
      <c r="F659" s="174"/>
      <c r="G659" s="174"/>
      <c r="H659" s="174"/>
      <c r="I659" s="174"/>
      <c r="J659" s="174"/>
      <c r="K659" s="174"/>
      <c r="L659" s="174"/>
      <c r="M659" s="174"/>
      <c r="N659" s="119"/>
      <c r="O659" s="124"/>
      <c r="P659" s="174"/>
      <c r="Q659" s="174"/>
      <c r="R659" s="174"/>
      <c r="S659" s="174"/>
      <c r="T659" s="174"/>
      <c r="U659" s="174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4"/>
      <c r="C660" s="174"/>
      <c r="D660" s="174"/>
      <c r="E660" s="174"/>
      <c r="F660" s="174"/>
      <c r="G660" s="174"/>
      <c r="H660" s="174"/>
      <c r="I660" s="174"/>
      <c r="J660" s="174"/>
      <c r="K660" s="174"/>
      <c r="L660" s="174"/>
      <c r="M660" s="174"/>
      <c r="N660" s="119"/>
      <c r="O660" s="124"/>
      <c r="P660" s="174"/>
      <c r="Q660" s="174"/>
      <c r="R660" s="174"/>
      <c r="S660" s="174"/>
      <c r="T660" s="174"/>
      <c r="U660" s="174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4"/>
      <c r="C661" s="174"/>
      <c r="D661" s="174"/>
      <c r="E661" s="174"/>
      <c r="F661" s="174"/>
      <c r="G661" s="174"/>
      <c r="H661" s="174"/>
      <c r="I661" s="174"/>
      <c r="J661" s="174"/>
      <c r="K661" s="174"/>
      <c r="L661" s="174"/>
      <c r="M661" s="174"/>
      <c r="N661" s="119"/>
      <c r="O661" s="124"/>
      <c r="P661" s="174"/>
      <c r="Q661" s="174"/>
      <c r="R661" s="174"/>
      <c r="S661" s="174"/>
      <c r="T661" s="174"/>
      <c r="U661" s="174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4"/>
      <c r="C662" s="174"/>
      <c r="D662" s="174"/>
      <c r="E662" s="174"/>
      <c r="F662" s="174"/>
      <c r="G662" s="174"/>
      <c r="H662" s="174"/>
      <c r="I662" s="174"/>
      <c r="J662" s="174"/>
      <c r="K662" s="174"/>
      <c r="L662" s="174"/>
      <c r="M662" s="174"/>
      <c r="N662" s="119"/>
      <c r="O662" s="124"/>
      <c r="P662" s="174"/>
      <c r="Q662" s="174"/>
      <c r="R662" s="174"/>
      <c r="S662" s="174"/>
      <c r="T662" s="174"/>
      <c r="U662" s="174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4"/>
      <c r="C663" s="174"/>
      <c r="D663" s="174"/>
      <c r="E663" s="174"/>
      <c r="F663" s="174"/>
      <c r="G663" s="174"/>
      <c r="H663" s="174"/>
      <c r="I663" s="174"/>
      <c r="J663" s="174"/>
      <c r="K663" s="174"/>
      <c r="L663" s="174"/>
      <c r="M663" s="174"/>
      <c r="N663" s="119"/>
      <c r="O663" s="124"/>
      <c r="P663" s="174"/>
      <c r="Q663" s="174"/>
      <c r="R663" s="174"/>
      <c r="S663" s="174"/>
      <c r="T663" s="174"/>
      <c r="U663" s="174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4"/>
      <c r="C664" s="174"/>
      <c r="D664" s="174"/>
      <c r="E664" s="174"/>
      <c r="F664" s="174"/>
      <c r="G664" s="174"/>
      <c r="H664" s="174"/>
      <c r="I664" s="174"/>
      <c r="J664" s="174"/>
      <c r="K664" s="174"/>
      <c r="L664" s="174"/>
      <c r="M664" s="174"/>
      <c r="N664" s="119"/>
      <c r="O664" s="124"/>
      <c r="P664" s="174"/>
      <c r="Q664" s="174"/>
      <c r="R664" s="174"/>
      <c r="S664" s="174"/>
      <c r="T664" s="174"/>
      <c r="U664" s="174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4"/>
      <c r="C665" s="174"/>
      <c r="D665" s="174"/>
      <c r="E665" s="174"/>
      <c r="F665" s="174"/>
      <c r="G665" s="174"/>
      <c r="H665" s="174"/>
      <c r="I665" s="174"/>
      <c r="J665" s="174"/>
      <c r="K665" s="174"/>
      <c r="L665" s="174"/>
      <c r="M665" s="174"/>
      <c r="N665" s="119"/>
      <c r="O665" s="124"/>
      <c r="P665" s="174"/>
      <c r="Q665" s="174"/>
      <c r="R665" s="174"/>
      <c r="S665" s="174"/>
      <c r="T665" s="174"/>
      <c r="U665" s="174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4"/>
      <c r="C666" s="174"/>
      <c r="D666" s="174"/>
      <c r="E666" s="174"/>
      <c r="F666" s="174"/>
      <c r="G666" s="174"/>
      <c r="H666" s="174"/>
      <c r="I666" s="174"/>
      <c r="J666" s="174"/>
      <c r="K666" s="174"/>
      <c r="L666" s="174"/>
      <c r="M666" s="174"/>
      <c r="N666" s="119"/>
      <c r="O666" s="124"/>
      <c r="P666" s="174"/>
      <c r="Q666" s="174"/>
      <c r="R666" s="174"/>
      <c r="S666" s="174"/>
      <c r="T666" s="174"/>
      <c r="U666" s="174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4"/>
      <c r="C667" s="174"/>
      <c r="D667" s="174"/>
      <c r="E667" s="174"/>
      <c r="F667" s="174"/>
      <c r="G667" s="174"/>
      <c r="H667" s="174"/>
      <c r="I667" s="174"/>
      <c r="J667" s="174"/>
      <c r="K667" s="174"/>
      <c r="L667" s="174"/>
      <c r="M667" s="174"/>
      <c r="N667" s="119"/>
      <c r="O667" s="124"/>
      <c r="P667" s="174"/>
      <c r="Q667" s="174"/>
      <c r="R667" s="174"/>
      <c r="S667" s="174"/>
      <c r="T667" s="174"/>
      <c r="U667" s="174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4"/>
      <c r="C668" s="174"/>
      <c r="D668" s="174"/>
      <c r="E668" s="174"/>
      <c r="F668" s="174"/>
      <c r="G668" s="174"/>
      <c r="H668" s="174"/>
      <c r="I668" s="174"/>
      <c r="J668" s="174"/>
      <c r="K668" s="174"/>
      <c r="L668" s="174"/>
      <c r="M668" s="174"/>
      <c r="N668" s="119"/>
      <c r="O668" s="124"/>
      <c r="P668" s="174"/>
      <c r="Q668" s="174"/>
      <c r="R668" s="174"/>
      <c r="S668" s="174"/>
      <c r="T668" s="174"/>
      <c r="U668" s="174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4"/>
      <c r="C669" s="174"/>
      <c r="D669" s="174"/>
      <c r="E669" s="174"/>
      <c r="F669" s="174"/>
      <c r="G669" s="174"/>
      <c r="H669" s="174"/>
      <c r="I669" s="174"/>
      <c r="J669" s="174"/>
      <c r="K669" s="174"/>
      <c r="L669" s="174"/>
      <c r="M669" s="174"/>
      <c r="N669" s="119"/>
      <c r="O669" s="124"/>
      <c r="P669" s="174"/>
      <c r="Q669" s="174"/>
      <c r="R669" s="174"/>
      <c r="S669" s="174"/>
      <c r="T669" s="174"/>
      <c r="U669" s="174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4"/>
      <c r="C670" s="174"/>
      <c r="D670" s="174"/>
      <c r="E670" s="174"/>
      <c r="F670" s="174"/>
      <c r="G670" s="174"/>
      <c r="H670" s="174"/>
      <c r="I670" s="174"/>
      <c r="J670" s="174"/>
      <c r="K670" s="174"/>
      <c r="L670" s="174"/>
      <c r="M670" s="174"/>
      <c r="N670" s="119"/>
      <c r="O670" s="124"/>
      <c r="P670" s="174"/>
      <c r="Q670" s="174"/>
      <c r="R670" s="174"/>
      <c r="S670" s="174"/>
      <c r="T670" s="174"/>
      <c r="U670" s="174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4"/>
      <c r="C671" s="174"/>
      <c r="D671" s="174"/>
      <c r="E671" s="174"/>
      <c r="F671" s="174"/>
      <c r="G671" s="174"/>
      <c r="H671" s="174"/>
      <c r="I671" s="174"/>
      <c r="J671" s="174"/>
      <c r="K671" s="174"/>
      <c r="L671" s="174"/>
      <c r="M671" s="174"/>
      <c r="N671" s="119"/>
      <c r="O671" s="124"/>
      <c r="P671" s="174"/>
      <c r="Q671" s="174"/>
      <c r="R671" s="174"/>
      <c r="S671" s="174"/>
      <c r="T671" s="174"/>
      <c r="U671" s="174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4"/>
      <c r="C672" s="174"/>
      <c r="D672" s="174"/>
      <c r="E672" s="174"/>
      <c r="F672" s="174"/>
      <c r="G672" s="174"/>
      <c r="H672" s="174"/>
      <c r="I672" s="174"/>
      <c r="J672" s="174"/>
      <c r="K672" s="174"/>
      <c r="L672" s="174"/>
      <c r="M672" s="174"/>
      <c r="N672" s="119"/>
      <c r="O672" s="124"/>
      <c r="P672" s="174"/>
      <c r="Q672" s="174"/>
      <c r="R672" s="174"/>
      <c r="S672" s="174"/>
      <c r="T672" s="174"/>
      <c r="U672" s="174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4"/>
      <c r="C673" s="174"/>
      <c r="D673" s="174"/>
      <c r="E673" s="174"/>
      <c r="F673" s="174"/>
      <c r="G673" s="174"/>
      <c r="H673" s="174"/>
      <c r="I673" s="174"/>
      <c r="J673" s="174"/>
      <c r="K673" s="174"/>
      <c r="L673" s="174"/>
      <c r="M673" s="174"/>
      <c r="N673" s="119"/>
      <c r="O673" s="124"/>
      <c r="P673" s="174"/>
      <c r="Q673" s="174"/>
      <c r="R673" s="174"/>
      <c r="S673" s="174"/>
      <c r="T673" s="174"/>
      <c r="U673" s="174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4"/>
      <c r="C674" s="174"/>
      <c r="D674" s="174"/>
      <c r="E674" s="174"/>
      <c r="F674" s="174"/>
      <c r="G674" s="174"/>
      <c r="H674" s="174"/>
      <c r="I674" s="174"/>
      <c r="J674" s="174"/>
      <c r="K674" s="174"/>
      <c r="L674" s="174"/>
      <c r="M674" s="174"/>
      <c r="N674" s="119"/>
      <c r="O674" s="124"/>
      <c r="P674" s="174"/>
      <c r="Q674" s="174"/>
      <c r="R674" s="174"/>
      <c r="S674" s="174"/>
      <c r="T674" s="174"/>
      <c r="U674" s="174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4"/>
      <c r="C675" s="174"/>
      <c r="D675" s="174"/>
      <c r="E675" s="174"/>
      <c r="F675" s="174"/>
      <c r="G675" s="174"/>
      <c r="H675" s="174"/>
      <c r="I675" s="174"/>
      <c r="J675" s="174"/>
      <c r="K675" s="174"/>
      <c r="L675" s="174"/>
      <c r="M675" s="174"/>
      <c r="N675" s="119"/>
      <c r="O675" s="124"/>
      <c r="P675" s="174"/>
      <c r="Q675" s="174"/>
      <c r="R675" s="174"/>
      <c r="S675" s="174"/>
      <c r="T675" s="174"/>
      <c r="U675" s="174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4"/>
      <c r="C676" s="174"/>
      <c r="D676" s="174"/>
      <c r="E676" s="174"/>
      <c r="F676" s="174"/>
      <c r="G676" s="174"/>
      <c r="H676" s="174"/>
      <c r="I676" s="174"/>
      <c r="J676" s="174"/>
      <c r="K676" s="174"/>
      <c r="L676" s="174"/>
      <c r="M676" s="174"/>
      <c r="N676" s="119"/>
      <c r="O676" s="124"/>
      <c r="P676" s="174"/>
      <c r="Q676" s="174"/>
      <c r="R676" s="174"/>
      <c r="S676" s="174"/>
      <c r="T676" s="174"/>
      <c r="U676" s="174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4"/>
      <c r="C677" s="174"/>
      <c r="D677" s="174"/>
      <c r="E677" s="174"/>
      <c r="F677" s="174"/>
      <c r="G677" s="174"/>
      <c r="H677" s="174"/>
      <c r="I677" s="174"/>
      <c r="J677" s="174"/>
      <c r="K677" s="174"/>
      <c r="L677" s="174"/>
      <c r="M677" s="174"/>
      <c r="N677" s="119"/>
      <c r="O677" s="124"/>
      <c r="P677" s="174"/>
      <c r="Q677" s="174"/>
      <c r="R677" s="174"/>
      <c r="S677" s="174"/>
      <c r="T677" s="174"/>
      <c r="U677" s="174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4"/>
      <c r="C678" s="174"/>
      <c r="D678" s="174"/>
      <c r="E678" s="174"/>
      <c r="F678" s="174"/>
      <c r="G678" s="174"/>
      <c r="H678" s="174"/>
      <c r="I678" s="174"/>
      <c r="J678" s="174"/>
      <c r="K678" s="174"/>
      <c r="L678" s="174"/>
      <c r="M678" s="174"/>
      <c r="N678" s="119"/>
      <c r="O678" s="124"/>
      <c r="P678" s="174"/>
      <c r="Q678" s="174"/>
      <c r="R678" s="174"/>
      <c r="S678" s="174"/>
      <c r="T678" s="174"/>
      <c r="U678" s="174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4"/>
      <c r="C679" s="174"/>
      <c r="D679" s="174"/>
      <c r="E679" s="174"/>
      <c r="F679" s="174"/>
      <c r="G679" s="174"/>
      <c r="H679" s="174"/>
      <c r="I679" s="174"/>
      <c r="J679" s="174"/>
      <c r="K679" s="174"/>
      <c r="L679" s="174"/>
      <c r="M679" s="174"/>
      <c r="N679" s="119"/>
      <c r="O679" s="124"/>
      <c r="P679" s="174"/>
      <c r="Q679" s="174"/>
      <c r="R679" s="174"/>
      <c r="S679" s="174"/>
      <c r="T679" s="174"/>
      <c r="U679" s="174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4"/>
      <c r="C680" s="174"/>
      <c r="D680" s="174"/>
      <c r="E680" s="174"/>
      <c r="F680" s="174"/>
      <c r="G680" s="174"/>
      <c r="H680" s="174"/>
      <c r="I680" s="174"/>
      <c r="J680" s="174"/>
      <c r="K680" s="174"/>
      <c r="L680" s="174"/>
      <c r="M680" s="174"/>
      <c r="N680" s="119"/>
      <c r="O680" s="124"/>
      <c r="P680" s="174"/>
      <c r="Q680" s="174"/>
      <c r="R680" s="174"/>
      <c r="S680" s="174"/>
      <c r="T680" s="174"/>
      <c r="U680" s="174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4"/>
      <c r="C681" s="174"/>
      <c r="D681" s="174"/>
      <c r="E681" s="174"/>
      <c r="F681" s="174"/>
      <c r="G681" s="174"/>
      <c r="H681" s="174"/>
      <c r="I681" s="174"/>
      <c r="J681" s="174"/>
      <c r="K681" s="174"/>
      <c r="L681" s="174"/>
      <c r="M681" s="174"/>
      <c r="N681" s="119"/>
      <c r="O681" s="124"/>
      <c r="P681" s="174"/>
      <c r="Q681" s="174"/>
      <c r="R681" s="174"/>
      <c r="S681" s="174"/>
      <c r="T681" s="174"/>
      <c r="U681" s="174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4"/>
      <c r="C682" s="174"/>
      <c r="D682" s="174"/>
      <c r="E682" s="174"/>
      <c r="F682" s="174"/>
      <c r="G682" s="174"/>
      <c r="H682" s="174"/>
      <c r="I682" s="174"/>
      <c r="J682" s="174"/>
      <c r="K682" s="174"/>
      <c r="L682" s="174"/>
      <c r="M682" s="174"/>
      <c r="N682" s="119"/>
      <c r="O682" s="124"/>
      <c r="P682" s="174"/>
      <c r="Q682" s="174"/>
      <c r="R682" s="174"/>
      <c r="S682" s="174"/>
      <c r="T682" s="174"/>
      <c r="U682" s="174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4"/>
      <c r="C683" s="174"/>
      <c r="D683" s="174"/>
      <c r="E683" s="174"/>
      <c r="F683" s="174"/>
      <c r="G683" s="174"/>
      <c r="H683" s="174"/>
      <c r="I683" s="174"/>
      <c r="J683" s="174"/>
      <c r="K683" s="174"/>
      <c r="L683" s="174"/>
      <c r="M683" s="174"/>
      <c r="N683" s="119"/>
      <c r="O683" s="124"/>
      <c r="P683" s="174"/>
      <c r="Q683" s="174"/>
      <c r="R683" s="174"/>
      <c r="S683" s="174"/>
      <c r="T683" s="174"/>
      <c r="U683" s="174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4"/>
      <c r="C684" s="174"/>
      <c r="D684" s="174"/>
      <c r="E684" s="174"/>
      <c r="F684" s="174"/>
      <c r="G684" s="174"/>
      <c r="H684" s="174"/>
      <c r="I684" s="174"/>
      <c r="J684" s="174"/>
      <c r="K684" s="174"/>
      <c r="L684" s="174"/>
      <c r="M684" s="174"/>
      <c r="N684" s="119"/>
      <c r="O684" s="124"/>
      <c r="P684" s="174"/>
      <c r="Q684" s="174"/>
      <c r="R684" s="174"/>
      <c r="S684" s="174"/>
      <c r="T684" s="174"/>
      <c r="U684" s="174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4"/>
      <c r="C685" s="174"/>
      <c r="D685" s="174"/>
      <c r="E685" s="174"/>
      <c r="F685" s="174"/>
      <c r="G685" s="174"/>
      <c r="H685" s="174"/>
      <c r="I685" s="174"/>
      <c r="J685" s="174"/>
      <c r="K685" s="174"/>
      <c r="L685" s="174"/>
      <c r="M685" s="174"/>
      <c r="N685" s="119"/>
      <c r="O685" s="124"/>
      <c r="P685" s="174"/>
      <c r="Q685" s="174"/>
      <c r="R685" s="174"/>
      <c r="S685" s="174"/>
      <c r="T685" s="174"/>
      <c r="U685" s="174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4"/>
      <c r="C686" s="174"/>
      <c r="D686" s="174"/>
      <c r="E686" s="174"/>
      <c r="F686" s="174"/>
      <c r="G686" s="174"/>
      <c r="H686" s="174"/>
      <c r="I686" s="174"/>
      <c r="J686" s="174"/>
      <c r="K686" s="174"/>
      <c r="L686" s="174"/>
      <c r="M686" s="174"/>
      <c r="N686" s="119"/>
      <c r="O686" s="124"/>
      <c r="P686" s="174"/>
      <c r="Q686" s="174"/>
      <c r="R686" s="174"/>
      <c r="S686" s="174"/>
      <c r="T686" s="174"/>
      <c r="U686" s="174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4"/>
      <c r="C687" s="174"/>
      <c r="D687" s="174"/>
      <c r="E687" s="174"/>
      <c r="F687" s="174"/>
      <c r="G687" s="174"/>
      <c r="H687" s="174"/>
      <c r="I687" s="174"/>
      <c r="J687" s="174"/>
      <c r="K687" s="174"/>
      <c r="L687" s="174"/>
      <c r="M687" s="174"/>
      <c r="N687" s="119"/>
      <c r="O687" s="124"/>
      <c r="P687" s="174"/>
      <c r="Q687" s="174"/>
      <c r="R687" s="174"/>
      <c r="S687" s="174"/>
      <c r="T687" s="174"/>
      <c r="U687" s="174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4"/>
      <c r="C688" s="174"/>
      <c r="D688" s="174"/>
      <c r="E688" s="174"/>
      <c r="F688" s="174"/>
      <c r="G688" s="174"/>
      <c r="H688" s="174"/>
      <c r="I688" s="174"/>
      <c r="J688" s="174"/>
      <c r="K688" s="174"/>
      <c r="L688" s="174"/>
      <c r="M688" s="174"/>
      <c r="N688" s="119"/>
      <c r="O688" s="124"/>
      <c r="P688" s="174"/>
      <c r="Q688" s="174"/>
      <c r="R688" s="174"/>
      <c r="S688" s="174"/>
      <c r="T688" s="174"/>
      <c r="U688" s="174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4"/>
      <c r="C689" s="174"/>
      <c r="D689" s="174"/>
      <c r="E689" s="174"/>
      <c r="F689" s="174"/>
      <c r="G689" s="174"/>
      <c r="H689" s="174"/>
      <c r="I689" s="174"/>
      <c r="J689" s="174"/>
      <c r="K689" s="174"/>
      <c r="L689" s="174"/>
      <c r="M689" s="174"/>
      <c r="N689" s="119"/>
      <c r="O689" s="124"/>
      <c r="P689" s="174"/>
      <c r="Q689" s="174"/>
      <c r="R689" s="174"/>
      <c r="S689" s="174"/>
      <c r="T689" s="174"/>
      <c r="U689" s="174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4"/>
      <c r="C690" s="174"/>
      <c r="D690" s="174"/>
      <c r="E690" s="174"/>
      <c r="F690" s="174"/>
      <c r="G690" s="174"/>
      <c r="H690" s="174"/>
      <c r="I690" s="174"/>
      <c r="J690" s="174"/>
      <c r="K690" s="174"/>
      <c r="L690" s="174"/>
      <c r="M690" s="174"/>
      <c r="N690" s="119"/>
      <c r="O690" s="124"/>
      <c r="P690" s="174"/>
      <c r="Q690" s="174"/>
      <c r="R690" s="174"/>
      <c r="S690" s="174"/>
      <c r="T690" s="174"/>
      <c r="U690" s="174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4"/>
      <c r="C691" s="174"/>
      <c r="D691" s="174"/>
      <c r="E691" s="174"/>
      <c r="F691" s="174"/>
      <c r="G691" s="174"/>
      <c r="H691" s="174"/>
      <c r="I691" s="174"/>
      <c r="J691" s="174"/>
      <c r="K691" s="174"/>
      <c r="L691" s="174"/>
      <c r="M691" s="174"/>
      <c r="N691" s="119"/>
      <c r="O691" s="124"/>
      <c r="P691" s="174"/>
      <c r="Q691" s="174"/>
      <c r="R691" s="174"/>
      <c r="S691" s="174"/>
      <c r="T691" s="174"/>
      <c r="U691" s="174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4"/>
      <c r="C692" s="174"/>
      <c r="D692" s="174"/>
      <c r="E692" s="174"/>
      <c r="F692" s="174"/>
      <c r="G692" s="174"/>
      <c r="H692" s="174"/>
      <c r="I692" s="174"/>
      <c r="J692" s="174"/>
      <c r="K692" s="174"/>
      <c r="L692" s="174"/>
      <c r="M692" s="174"/>
      <c r="N692" s="119"/>
      <c r="O692" s="124"/>
      <c r="P692" s="174"/>
      <c r="Q692" s="174"/>
      <c r="R692" s="174"/>
      <c r="S692" s="174"/>
      <c r="T692" s="174"/>
      <c r="U692" s="174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4"/>
      <c r="C693" s="174"/>
      <c r="D693" s="174"/>
      <c r="E693" s="174"/>
      <c r="F693" s="174"/>
      <c r="G693" s="174"/>
      <c r="H693" s="174"/>
      <c r="I693" s="174"/>
      <c r="J693" s="174"/>
      <c r="K693" s="174"/>
      <c r="L693" s="174"/>
      <c r="M693" s="174"/>
      <c r="N693" s="119"/>
      <c r="O693" s="124"/>
      <c r="P693" s="174"/>
      <c r="Q693" s="174"/>
      <c r="R693" s="174"/>
      <c r="S693" s="174"/>
      <c r="T693" s="174"/>
      <c r="U693" s="174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4"/>
      <c r="C694" s="174"/>
      <c r="D694" s="174"/>
      <c r="E694" s="174"/>
      <c r="F694" s="174"/>
      <c r="G694" s="174"/>
      <c r="H694" s="174"/>
      <c r="I694" s="174"/>
      <c r="J694" s="174"/>
      <c r="K694" s="174"/>
      <c r="L694" s="174"/>
      <c r="M694" s="174"/>
      <c r="N694" s="119"/>
      <c r="O694" s="124"/>
      <c r="P694" s="174"/>
      <c r="Q694" s="174"/>
      <c r="R694" s="174"/>
      <c r="S694" s="174"/>
      <c r="T694" s="174"/>
      <c r="U694" s="174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4"/>
      <c r="C695" s="174"/>
      <c r="D695" s="174"/>
      <c r="E695" s="174"/>
      <c r="F695" s="174"/>
      <c r="G695" s="174"/>
      <c r="H695" s="174"/>
      <c r="I695" s="174"/>
      <c r="J695" s="174"/>
      <c r="K695" s="174"/>
      <c r="L695" s="174"/>
      <c r="M695" s="174"/>
      <c r="N695" s="119"/>
      <c r="O695" s="124"/>
      <c r="P695" s="174"/>
      <c r="Q695" s="174"/>
      <c r="R695" s="174"/>
      <c r="S695" s="174"/>
      <c r="T695" s="174"/>
      <c r="U695" s="174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4"/>
      <c r="C696" s="174"/>
      <c r="D696" s="174"/>
      <c r="E696" s="174"/>
      <c r="F696" s="174"/>
      <c r="G696" s="174"/>
      <c r="H696" s="174"/>
      <c r="I696" s="174"/>
      <c r="J696" s="174"/>
      <c r="K696" s="174"/>
      <c r="L696" s="174"/>
      <c r="M696" s="174"/>
      <c r="N696" s="119"/>
      <c r="O696" s="124"/>
      <c r="P696" s="174"/>
      <c r="Q696" s="174"/>
      <c r="R696" s="174"/>
      <c r="S696" s="174"/>
      <c r="T696" s="174"/>
      <c r="U696" s="174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4"/>
      <c r="C697" s="174"/>
      <c r="D697" s="174"/>
      <c r="E697" s="174"/>
      <c r="F697" s="174"/>
      <c r="G697" s="174"/>
      <c r="H697" s="174"/>
      <c r="I697" s="174"/>
      <c r="J697" s="174"/>
      <c r="K697" s="174"/>
      <c r="L697" s="174"/>
      <c r="M697" s="174"/>
      <c r="N697" s="119"/>
      <c r="O697" s="124"/>
      <c r="P697" s="174"/>
      <c r="Q697" s="174"/>
      <c r="R697" s="174"/>
      <c r="S697" s="174"/>
      <c r="T697" s="174"/>
      <c r="U697" s="174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4"/>
      <c r="C698" s="174"/>
      <c r="D698" s="174"/>
      <c r="E698" s="174"/>
      <c r="F698" s="174"/>
      <c r="G698" s="174"/>
      <c r="H698" s="174"/>
      <c r="I698" s="174"/>
      <c r="J698" s="174"/>
      <c r="K698" s="174"/>
      <c r="L698" s="174"/>
      <c r="M698" s="174"/>
      <c r="N698" s="119"/>
      <c r="O698" s="124"/>
      <c r="P698" s="174"/>
      <c r="Q698" s="174"/>
      <c r="R698" s="174"/>
      <c r="S698" s="174"/>
      <c r="T698" s="174"/>
      <c r="U698" s="174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4"/>
      <c r="C699" s="174"/>
      <c r="D699" s="174"/>
      <c r="E699" s="174"/>
      <c r="F699" s="174"/>
      <c r="G699" s="174"/>
      <c r="H699" s="174"/>
      <c r="I699" s="174"/>
      <c r="J699" s="174"/>
      <c r="K699" s="174"/>
      <c r="L699" s="174"/>
      <c r="M699" s="174"/>
      <c r="N699" s="119"/>
      <c r="O699" s="124"/>
      <c r="P699" s="174"/>
      <c r="Q699" s="174"/>
      <c r="R699" s="174"/>
      <c r="S699" s="174"/>
      <c r="T699" s="174"/>
      <c r="U699" s="174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4"/>
      <c r="C700" s="174"/>
      <c r="D700" s="174"/>
      <c r="E700" s="174"/>
      <c r="F700" s="174"/>
      <c r="G700" s="174"/>
      <c r="H700" s="174"/>
      <c r="I700" s="174"/>
      <c r="J700" s="174"/>
      <c r="K700" s="174"/>
      <c r="L700" s="174"/>
      <c r="M700" s="174"/>
      <c r="N700" s="119"/>
      <c r="O700" s="124"/>
      <c r="P700" s="174"/>
      <c r="Q700" s="174"/>
      <c r="R700" s="174"/>
      <c r="S700" s="174"/>
      <c r="T700" s="174"/>
      <c r="U700" s="174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4"/>
      <c r="C701" s="174"/>
      <c r="D701" s="174"/>
      <c r="E701" s="174"/>
      <c r="F701" s="174"/>
      <c r="G701" s="174"/>
      <c r="H701" s="174"/>
      <c r="I701" s="174"/>
      <c r="J701" s="174"/>
      <c r="K701" s="174"/>
      <c r="L701" s="174"/>
      <c r="M701" s="174"/>
      <c r="N701" s="119"/>
      <c r="O701" s="124"/>
      <c r="P701" s="174"/>
      <c r="Q701" s="174"/>
      <c r="R701" s="174"/>
      <c r="S701" s="174"/>
      <c r="T701" s="174"/>
      <c r="U701" s="174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4"/>
      <c r="C702" s="174"/>
      <c r="D702" s="174"/>
      <c r="E702" s="174"/>
      <c r="F702" s="174"/>
      <c r="G702" s="174"/>
      <c r="H702" s="174"/>
      <c r="I702" s="174"/>
      <c r="J702" s="174"/>
      <c r="K702" s="174"/>
      <c r="L702" s="174"/>
      <c r="M702" s="174"/>
      <c r="N702" s="119"/>
      <c r="O702" s="124"/>
      <c r="P702" s="174"/>
      <c r="Q702" s="174"/>
      <c r="R702" s="174"/>
      <c r="S702" s="174"/>
      <c r="T702" s="174"/>
      <c r="U702" s="174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4"/>
      <c r="C703" s="174"/>
      <c r="D703" s="174"/>
      <c r="E703" s="174"/>
      <c r="F703" s="174"/>
      <c r="G703" s="174"/>
      <c r="H703" s="174"/>
      <c r="I703" s="174"/>
      <c r="J703" s="174"/>
      <c r="K703" s="174"/>
      <c r="L703" s="174"/>
      <c r="M703" s="174"/>
      <c r="N703" s="119"/>
      <c r="O703" s="124"/>
      <c r="P703" s="174"/>
      <c r="Q703" s="174"/>
      <c r="R703" s="174"/>
      <c r="S703" s="174"/>
      <c r="T703" s="174"/>
      <c r="U703" s="174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4"/>
      <c r="C704" s="174"/>
      <c r="D704" s="174"/>
      <c r="E704" s="174"/>
      <c r="F704" s="174"/>
      <c r="G704" s="174"/>
      <c r="H704" s="174"/>
      <c r="I704" s="174"/>
      <c r="J704" s="174"/>
      <c r="K704" s="174"/>
      <c r="L704" s="174"/>
      <c r="M704" s="174"/>
      <c r="N704" s="119"/>
      <c r="O704" s="124"/>
      <c r="P704" s="174"/>
      <c r="Q704" s="174"/>
      <c r="R704" s="174"/>
      <c r="S704" s="174"/>
      <c r="T704" s="174"/>
      <c r="U704" s="174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4"/>
      <c r="C705" s="174"/>
      <c r="D705" s="174"/>
      <c r="E705" s="174"/>
      <c r="F705" s="174"/>
      <c r="G705" s="174"/>
      <c r="H705" s="174"/>
      <c r="I705" s="174"/>
      <c r="J705" s="174"/>
      <c r="K705" s="174"/>
      <c r="L705" s="174"/>
      <c r="M705" s="174"/>
      <c r="N705" s="119"/>
      <c r="O705" s="124"/>
      <c r="P705" s="174"/>
      <c r="Q705" s="174"/>
      <c r="R705" s="174"/>
      <c r="S705" s="174"/>
      <c r="T705" s="174"/>
      <c r="U705" s="174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4"/>
      <c r="C706" s="174"/>
      <c r="D706" s="174"/>
      <c r="E706" s="174"/>
      <c r="F706" s="174"/>
      <c r="G706" s="174"/>
      <c r="H706" s="174"/>
      <c r="I706" s="174"/>
      <c r="J706" s="174"/>
      <c r="K706" s="174"/>
      <c r="L706" s="174"/>
      <c r="M706" s="174"/>
      <c r="N706" s="119"/>
      <c r="O706" s="124"/>
      <c r="P706" s="174"/>
      <c r="Q706" s="174"/>
      <c r="R706" s="174"/>
      <c r="S706" s="174"/>
      <c r="T706" s="174"/>
      <c r="U706" s="174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4"/>
      <c r="C707" s="174"/>
      <c r="D707" s="174"/>
      <c r="E707" s="174"/>
      <c r="F707" s="174"/>
      <c r="G707" s="174"/>
      <c r="H707" s="174"/>
      <c r="I707" s="174"/>
      <c r="J707" s="174"/>
      <c r="K707" s="174"/>
      <c r="L707" s="174"/>
      <c r="M707" s="174"/>
      <c r="N707" s="119"/>
      <c r="O707" s="124"/>
      <c r="P707" s="174"/>
      <c r="Q707" s="174"/>
      <c r="R707" s="174"/>
      <c r="S707" s="174"/>
      <c r="T707" s="174"/>
      <c r="U707" s="174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4"/>
      <c r="C708" s="174"/>
      <c r="D708" s="174"/>
      <c r="E708" s="174"/>
      <c r="F708" s="174"/>
      <c r="G708" s="174"/>
      <c r="H708" s="174"/>
      <c r="I708" s="174"/>
      <c r="J708" s="174"/>
      <c r="K708" s="174"/>
      <c r="L708" s="174"/>
      <c r="M708" s="174"/>
      <c r="N708" s="119"/>
      <c r="O708" s="124"/>
      <c r="P708" s="174"/>
      <c r="Q708" s="174"/>
      <c r="R708" s="174"/>
      <c r="S708" s="174"/>
      <c r="T708" s="174"/>
      <c r="U708" s="174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4"/>
      <c r="C709" s="174"/>
      <c r="D709" s="174"/>
      <c r="E709" s="174"/>
      <c r="F709" s="174"/>
      <c r="G709" s="174"/>
      <c r="H709" s="174"/>
      <c r="I709" s="174"/>
      <c r="J709" s="174"/>
      <c r="K709" s="174"/>
      <c r="L709" s="174"/>
      <c r="M709" s="174"/>
      <c r="N709" s="119"/>
      <c r="O709" s="124"/>
      <c r="P709" s="174"/>
      <c r="Q709" s="174"/>
      <c r="R709" s="174"/>
      <c r="S709" s="174"/>
      <c r="T709" s="174"/>
      <c r="U709" s="174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4"/>
      <c r="C710" s="174"/>
      <c r="D710" s="174"/>
      <c r="E710" s="174"/>
      <c r="F710" s="174"/>
      <c r="G710" s="174"/>
      <c r="H710" s="174"/>
      <c r="I710" s="174"/>
      <c r="J710" s="174"/>
      <c r="K710" s="174"/>
      <c r="L710" s="174"/>
      <c r="M710" s="174"/>
      <c r="N710" s="119"/>
      <c r="O710" s="124"/>
      <c r="P710" s="174"/>
      <c r="Q710" s="174"/>
      <c r="R710" s="174"/>
      <c r="S710" s="174"/>
      <c r="T710" s="174"/>
      <c r="U710" s="174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4"/>
      <c r="C711" s="174"/>
      <c r="D711" s="174"/>
      <c r="E711" s="174"/>
      <c r="F711" s="174"/>
      <c r="G711" s="174"/>
      <c r="H711" s="174"/>
      <c r="I711" s="174"/>
      <c r="J711" s="174"/>
      <c r="K711" s="174"/>
      <c r="L711" s="174"/>
      <c r="M711" s="174"/>
      <c r="N711" s="119"/>
      <c r="O711" s="124"/>
      <c r="P711" s="174"/>
      <c r="Q711" s="174"/>
      <c r="R711" s="174"/>
      <c r="S711" s="174"/>
      <c r="T711" s="174"/>
      <c r="U711" s="174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4"/>
      <c r="C712" s="174"/>
      <c r="D712" s="174"/>
      <c r="E712" s="174"/>
      <c r="F712" s="174"/>
      <c r="G712" s="174"/>
      <c r="H712" s="174"/>
      <c r="I712" s="174"/>
      <c r="J712" s="174"/>
      <c r="K712" s="174"/>
      <c r="L712" s="174"/>
      <c r="M712" s="174"/>
      <c r="N712" s="119"/>
      <c r="O712" s="124"/>
      <c r="P712" s="174"/>
      <c r="Q712" s="174"/>
      <c r="R712" s="174"/>
      <c r="S712" s="174"/>
      <c r="T712" s="174"/>
      <c r="U712" s="174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4"/>
      <c r="C713" s="174"/>
      <c r="D713" s="174"/>
      <c r="E713" s="174"/>
      <c r="F713" s="174"/>
      <c r="G713" s="174"/>
      <c r="H713" s="174"/>
      <c r="I713" s="174"/>
      <c r="J713" s="174"/>
      <c r="K713" s="174"/>
      <c r="L713" s="174"/>
      <c r="M713" s="174"/>
      <c r="N713" s="119"/>
      <c r="O713" s="124"/>
      <c r="P713" s="174"/>
      <c r="Q713" s="174"/>
      <c r="R713" s="174"/>
      <c r="S713" s="174"/>
      <c r="T713" s="174"/>
      <c r="U713" s="174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4"/>
      <c r="C714" s="174"/>
      <c r="D714" s="174"/>
      <c r="E714" s="174"/>
      <c r="F714" s="174"/>
      <c r="G714" s="174"/>
      <c r="H714" s="174"/>
      <c r="I714" s="174"/>
      <c r="J714" s="174"/>
      <c r="K714" s="174"/>
      <c r="L714" s="174"/>
      <c r="M714" s="174"/>
      <c r="N714" s="119"/>
      <c r="O714" s="124"/>
      <c r="P714" s="174"/>
      <c r="Q714" s="174"/>
      <c r="R714" s="174"/>
      <c r="S714" s="174"/>
      <c r="T714" s="174"/>
      <c r="U714" s="174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4"/>
      <c r="C715" s="174"/>
      <c r="D715" s="174"/>
      <c r="E715" s="174"/>
      <c r="F715" s="174"/>
      <c r="G715" s="174"/>
      <c r="H715" s="174"/>
      <c r="I715" s="174"/>
      <c r="J715" s="174"/>
      <c r="K715" s="174"/>
      <c r="L715" s="174"/>
      <c r="M715" s="174"/>
      <c r="N715" s="119"/>
      <c r="O715" s="124"/>
      <c r="P715" s="174"/>
      <c r="Q715" s="174"/>
      <c r="R715" s="174"/>
      <c r="S715" s="174"/>
      <c r="T715" s="174"/>
      <c r="U715" s="174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4"/>
      <c r="C716" s="174"/>
      <c r="D716" s="174"/>
      <c r="E716" s="174"/>
      <c r="F716" s="174"/>
      <c r="G716" s="174"/>
      <c r="H716" s="174"/>
      <c r="I716" s="174"/>
      <c r="J716" s="174"/>
      <c r="K716" s="174"/>
      <c r="L716" s="174"/>
      <c r="M716" s="174"/>
      <c r="N716" s="119"/>
      <c r="O716" s="124"/>
      <c r="P716" s="174"/>
      <c r="Q716" s="174"/>
      <c r="R716" s="174"/>
      <c r="S716" s="174"/>
      <c r="T716" s="174"/>
      <c r="U716" s="174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4"/>
      <c r="C717" s="174"/>
      <c r="D717" s="174"/>
      <c r="E717" s="174"/>
      <c r="F717" s="174"/>
      <c r="G717" s="174"/>
      <c r="H717" s="174"/>
      <c r="I717" s="174"/>
      <c r="J717" s="174"/>
      <c r="K717" s="174"/>
      <c r="L717" s="174"/>
      <c r="M717" s="174"/>
      <c r="N717" s="119"/>
      <c r="O717" s="124"/>
      <c r="P717" s="174"/>
      <c r="Q717" s="174"/>
      <c r="R717" s="174"/>
      <c r="S717" s="174"/>
      <c r="T717" s="174"/>
      <c r="U717" s="174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4"/>
      <c r="C718" s="174"/>
      <c r="D718" s="174"/>
      <c r="E718" s="174"/>
      <c r="F718" s="174"/>
      <c r="G718" s="174"/>
      <c r="H718" s="174"/>
      <c r="I718" s="174"/>
      <c r="J718" s="174"/>
      <c r="K718" s="174"/>
      <c r="L718" s="174"/>
      <c r="M718" s="174"/>
      <c r="N718" s="119"/>
      <c r="O718" s="124"/>
      <c r="P718" s="174"/>
      <c r="Q718" s="174"/>
      <c r="R718" s="174"/>
      <c r="S718" s="174"/>
      <c r="T718" s="174"/>
      <c r="U718" s="174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19"/>
      <c r="O719" s="124"/>
      <c r="P719" s="174"/>
      <c r="Q719" s="174"/>
      <c r="R719" s="174"/>
      <c r="S719" s="174"/>
      <c r="T719" s="174"/>
      <c r="U719" s="174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4"/>
      <c r="C720" s="174"/>
      <c r="D720" s="174"/>
      <c r="E720" s="174"/>
      <c r="F720" s="174"/>
      <c r="G720" s="174"/>
      <c r="H720" s="174"/>
      <c r="I720" s="174"/>
      <c r="J720" s="174"/>
      <c r="K720" s="174"/>
      <c r="L720" s="174"/>
      <c r="M720" s="174"/>
      <c r="N720" s="119"/>
      <c r="O720" s="124"/>
      <c r="P720" s="174"/>
      <c r="Q720" s="174"/>
      <c r="R720" s="174"/>
      <c r="S720" s="174"/>
      <c r="T720" s="174"/>
      <c r="U720" s="174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4"/>
      <c r="C721" s="174"/>
      <c r="D721" s="174"/>
      <c r="E721" s="174"/>
      <c r="F721" s="174"/>
      <c r="G721" s="174"/>
      <c r="H721" s="174"/>
      <c r="I721" s="174"/>
      <c r="J721" s="174"/>
      <c r="K721" s="174"/>
      <c r="L721" s="174"/>
      <c r="M721" s="174"/>
      <c r="N721" s="119"/>
      <c r="O721" s="124"/>
      <c r="P721" s="174"/>
      <c r="Q721" s="174"/>
      <c r="R721" s="174"/>
      <c r="S721" s="174"/>
      <c r="T721" s="174"/>
      <c r="U721" s="174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4"/>
      <c r="C722" s="174"/>
      <c r="D722" s="174"/>
      <c r="E722" s="174"/>
      <c r="F722" s="174"/>
      <c r="G722" s="174"/>
      <c r="H722" s="174"/>
      <c r="I722" s="174"/>
      <c r="J722" s="174"/>
      <c r="K722" s="174"/>
      <c r="L722" s="174"/>
      <c r="M722" s="174"/>
      <c r="N722" s="119"/>
      <c r="O722" s="124"/>
      <c r="P722" s="174"/>
      <c r="Q722" s="174"/>
      <c r="R722" s="174"/>
      <c r="S722" s="174"/>
      <c r="T722" s="174"/>
      <c r="U722" s="174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4"/>
      <c r="C723" s="174"/>
      <c r="D723" s="174"/>
      <c r="E723" s="174"/>
      <c r="F723" s="174"/>
      <c r="G723" s="174"/>
      <c r="H723" s="174"/>
      <c r="I723" s="174"/>
      <c r="J723" s="174"/>
      <c r="K723" s="174"/>
      <c r="L723" s="174"/>
      <c r="M723" s="174"/>
      <c r="N723" s="119"/>
      <c r="O723" s="124"/>
      <c r="P723" s="174"/>
      <c r="Q723" s="174"/>
      <c r="R723" s="174"/>
      <c r="S723" s="174"/>
      <c r="T723" s="174"/>
      <c r="U723" s="174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4"/>
      <c r="C724" s="174"/>
      <c r="D724" s="174"/>
      <c r="E724" s="174"/>
      <c r="F724" s="174"/>
      <c r="G724" s="174"/>
      <c r="H724" s="174"/>
      <c r="I724" s="174"/>
      <c r="J724" s="174"/>
      <c r="K724" s="174"/>
      <c r="L724" s="174"/>
      <c r="M724" s="174"/>
      <c r="N724" s="119"/>
      <c r="O724" s="124"/>
      <c r="P724" s="174"/>
      <c r="Q724" s="174"/>
      <c r="R724" s="174"/>
      <c r="S724" s="174"/>
      <c r="T724" s="174"/>
      <c r="U724" s="174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4"/>
      <c r="C725" s="174"/>
      <c r="D725" s="174"/>
      <c r="E725" s="174"/>
      <c r="F725" s="174"/>
      <c r="G725" s="174"/>
      <c r="H725" s="174"/>
      <c r="I725" s="174"/>
      <c r="J725" s="174"/>
      <c r="K725" s="174"/>
      <c r="L725" s="174"/>
      <c r="M725" s="174"/>
      <c r="N725" s="119"/>
      <c r="O725" s="124"/>
      <c r="P725" s="174"/>
      <c r="Q725" s="174"/>
      <c r="R725" s="174"/>
      <c r="S725" s="174"/>
      <c r="T725" s="174"/>
      <c r="U725" s="174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4"/>
      <c r="C726" s="174"/>
      <c r="D726" s="174"/>
      <c r="E726" s="174"/>
      <c r="F726" s="174"/>
      <c r="G726" s="174"/>
      <c r="H726" s="174"/>
      <c r="I726" s="174"/>
      <c r="J726" s="174"/>
      <c r="K726" s="174"/>
      <c r="L726" s="174"/>
      <c r="M726" s="174"/>
      <c r="N726" s="119"/>
      <c r="O726" s="124"/>
      <c r="P726" s="174"/>
      <c r="Q726" s="174"/>
      <c r="R726" s="174"/>
      <c r="S726" s="174"/>
      <c r="T726" s="174"/>
      <c r="U726" s="174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4"/>
      <c r="C727" s="174"/>
      <c r="D727" s="174"/>
      <c r="E727" s="174"/>
      <c r="F727" s="174"/>
      <c r="G727" s="174"/>
      <c r="H727" s="174"/>
      <c r="I727" s="174"/>
      <c r="J727" s="174"/>
      <c r="K727" s="174"/>
      <c r="L727" s="174"/>
      <c r="M727" s="174"/>
      <c r="N727" s="119"/>
      <c r="O727" s="124"/>
      <c r="P727" s="174"/>
      <c r="Q727" s="174"/>
      <c r="R727" s="174"/>
      <c r="S727" s="174"/>
      <c r="T727" s="174"/>
      <c r="U727" s="174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4"/>
      <c r="C728" s="174"/>
      <c r="D728" s="174"/>
      <c r="E728" s="174"/>
      <c r="F728" s="174"/>
      <c r="G728" s="174"/>
      <c r="H728" s="174"/>
      <c r="I728" s="174"/>
      <c r="J728" s="174"/>
      <c r="K728" s="174"/>
      <c r="L728" s="174"/>
      <c r="M728" s="174"/>
      <c r="N728" s="119"/>
      <c r="O728" s="124"/>
      <c r="P728" s="174"/>
      <c r="Q728" s="174"/>
      <c r="R728" s="174"/>
      <c r="S728" s="174"/>
      <c r="T728" s="174"/>
      <c r="U728" s="174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4"/>
      <c r="C729" s="174"/>
      <c r="D729" s="174"/>
      <c r="E729" s="174"/>
      <c r="F729" s="174"/>
      <c r="G729" s="174"/>
      <c r="H729" s="174"/>
      <c r="I729" s="174"/>
      <c r="J729" s="174"/>
      <c r="K729" s="174"/>
      <c r="L729" s="174"/>
      <c r="M729" s="174"/>
      <c r="N729" s="119"/>
      <c r="O729" s="124"/>
      <c r="P729" s="174"/>
      <c r="Q729" s="174"/>
      <c r="R729" s="174"/>
      <c r="S729" s="174"/>
      <c r="T729" s="174"/>
      <c r="U729" s="174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4"/>
      <c r="C730" s="174"/>
      <c r="D730" s="174"/>
      <c r="E730" s="174"/>
      <c r="F730" s="174"/>
      <c r="G730" s="174"/>
      <c r="H730" s="174"/>
      <c r="I730" s="174"/>
      <c r="J730" s="174"/>
      <c r="K730" s="174"/>
      <c r="L730" s="174"/>
      <c r="M730" s="174"/>
      <c r="N730" s="119"/>
      <c r="O730" s="124"/>
      <c r="P730" s="174"/>
      <c r="Q730" s="174"/>
      <c r="R730" s="174"/>
      <c r="S730" s="174"/>
      <c r="T730" s="174"/>
      <c r="U730" s="174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4"/>
      <c r="C731" s="174"/>
      <c r="D731" s="174"/>
      <c r="E731" s="174"/>
      <c r="F731" s="174"/>
      <c r="G731" s="174"/>
      <c r="H731" s="174"/>
      <c r="I731" s="174"/>
      <c r="J731" s="174"/>
      <c r="K731" s="174"/>
      <c r="L731" s="174"/>
      <c r="M731" s="174"/>
      <c r="N731" s="119"/>
      <c r="O731" s="124"/>
      <c r="P731" s="174"/>
      <c r="Q731" s="174"/>
      <c r="R731" s="174"/>
      <c r="S731" s="174"/>
      <c r="T731" s="174"/>
      <c r="U731" s="174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4"/>
      <c r="C732" s="174"/>
      <c r="D732" s="174"/>
      <c r="E732" s="174"/>
      <c r="F732" s="174"/>
      <c r="G732" s="174"/>
      <c r="H732" s="174"/>
      <c r="I732" s="174"/>
      <c r="J732" s="174"/>
      <c r="K732" s="174"/>
      <c r="L732" s="174"/>
      <c r="M732" s="174"/>
      <c r="N732" s="119"/>
      <c r="O732" s="124"/>
      <c r="P732" s="174"/>
      <c r="Q732" s="174"/>
      <c r="R732" s="174"/>
      <c r="S732" s="174"/>
      <c r="T732" s="174"/>
      <c r="U732" s="174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4"/>
      <c r="C733" s="174"/>
      <c r="D733" s="174"/>
      <c r="E733" s="174"/>
      <c r="F733" s="174"/>
      <c r="G733" s="174"/>
      <c r="H733" s="174"/>
      <c r="I733" s="174"/>
      <c r="J733" s="174"/>
      <c r="K733" s="174"/>
      <c r="L733" s="174"/>
      <c r="M733" s="174"/>
      <c r="N733" s="119"/>
      <c r="O733" s="124"/>
      <c r="P733" s="174"/>
      <c r="Q733" s="174"/>
      <c r="R733" s="174"/>
      <c r="S733" s="174"/>
      <c r="T733" s="174"/>
      <c r="U733" s="174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4"/>
      <c r="C734" s="174"/>
      <c r="D734" s="174"/>
      <c r="E734" s="174"/>
      <c r="F734" s="174"/>
      <c r="G734" s="174"/>
      <c r="H734" s="174"/>
      <c r="I734" s="174"/>
      <c r="J734" s="174"/>
      <c r="K734" s="174"/>
      <c r="L734" s="174"/>
      <c r="M734" s="174"/>
      <c r="N734" s="119"/>
      <c r="O734" s="124"/>
      <c r="P734" s="174"/>
      <c r="Q734" s="174"/>
      <c r="R734" s="174"/>
      <c r="S734" s="174"/>
      <c r="T734" s="174"/>
      <c r="U734" s="174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4"/>
      <c r="C735" s="174"/>
      <c r="D735" s="174"/>
      <c r="E735" s="174"/>
      <c r="F735" s="174"/>
      <c r="G735" s="174"/>
      <c r="H735" s="174"/>
      <c r="I735" s="174"/>
      <c r="J735" s="174"/>
      <c r="K735" s="174"/>
      <c r="L735" s="174"/>
      <c r="M735" s="174"/>
      <c r="N735" s="119"/>
      <c r="O735" s="124"/>
      <c r="P735" s="174"/>
      <c r="Q735" s="174"/>
      <c r="R735" s="174"/>
      <c r="S735" s="174"/>
      <c r="T735" s="174"/>
      <c r="U735" s="174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4"/>
      <c r="C736" s="174"/>
      <c r="D736" s="174"/>
      <c r="E736" s="174"/>
      <c r="F736" s="174"/>
      <c r="G736" s="174"/>
      <c r="H736" s="174"/>
      <c r="I736" s="174"/>
      <c r="J736" s="174"/>
      <c r="K736" s="174"/>
      <c r="L736" s="174"/>
      <c r="M736" s="174"/>
      <c r="N736" s="119"/>
      <c r="O736" s="124"/>
      <c r="P736" s="174"/>
      <c r="Q736" s="174"/>
      <c r="R736" s="174"/>
      <c r="S736" s="174"/>
      <c r="T736" s="174"/>
      <c r="U736" s="174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4"/>
      <c r="C737" s="174"/>
      <c r="D737" s="174"/>
      <c r="E737" s="174"/>
      <c r="F737" s="174"/>
      <c r="G737" s="174"/>
      <c r="H737" s="174"/>
      <c r="I737" s="174"/>
      <c r="J737" s="174"/>
      <c r="K737" s="174"/>
      <c r="L737" s="174"/>
      <c r="M737" s="174"/>
      <c r="N737" s="119"/>
      <c r="O737" s="124"/>
      <c r="P737" s="174"/>
      <c r="Q737" s="174"/>
      <c r="R737" s="174"/>
      <c r="S737" s="174"/>
      <c r="T737" s="174"/>
      <c r="U737" s="174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4"/>
      <c r="C738" s="174"/>
      <c r="D738" s="174"/>
      <c r="E738" s="174"/>
      <c r="F738" s="174"/>
      <c r="G738" s="174"/>
      <c r="H738" s="174"/>
      <c r="I738" s="174"/>
      <c r="J738" s="174"/>
      <c r="K738" s="174"/>
      <c r="L738" s="174"/>
      <c r="M738" s="174"/>
      <c r="N738" s="119"/>
      <c r="O738" s="124"/>
      <c r="P738" s="174"/>
      <c r="Q738" s="174"/>
      <c r="R738" s="174"/>
      <c r="S738" s="174"/>
      <c r="T738" s="174"/>
      <c r="U738" s="174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4"/>
      <c r="C739" s="174"/>
      <c r="D739" s="174"/>
      <c r="E739" s="174"/>
      <c r="F739" s="174"/>
      <c r="G739" s="174"/>
      <c r="H739" s="174"/>
      <c r="I739" s="174"/>
      <c r="J739" s="174"/>
      <c r="K739" s="174"/>
      <c r="L739" s="174"/>
      <c r="M739" s="174"/>
      <c r="N739" s="119"/>
      <c r="O739" s="124"/>
      <c r="P739" s="174"/>
      <c r="Q739" s="174"/>
      <c r="R739" s="174"/>
      <c r="S739" s="174"/>
      <c r="T739" s="174"/>
      <c r="U739" s="174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4"/>
      <c r="C740" s="174"/>
      <c r="D740" s="174"/>
      <c r="E740" s="174"/>
      <c r="F740" s="174"/>
      <c r="G740" s="174"/>
      <c r="H740" s="174"/>
      <c r="I740" s="174"/>
      <c r="J740" s="174"/>
      <c r="K740" s="174"/>
      <c r="L740" s="174"/>
      <c r="M740" s="174"/>
      <c r="N740" s="119"/>
      <c r="O740" s="124"/>
      <c r="P740" s="174"/>
      <c r="Q740" s="174"/>
      <c r="R740" s="174"/>
      <c r="S740" s="174"/>
      <c r="T740" s="174"/>
      <c r="U740" s="174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4"/>
      <c r="C741" s="174"/>
      <c r="D741" s="174"/>
      <c r="E741" s="174"/>
      <c r="F741" s="174"/>
      <c r="G741" s="174"/>
      <c r="H741" s="174"/>
      <c r="I741" s="174"/>
      <c r="J741" s="174"/>
      <c r="K741" s="174"/>
      <c r="L741" s="174"/>
      <c r="M741" s="174"/>
      <c r="N741" s="119"/>
      <c r="O741" s="124"/>
      <c r="P741" s="174"/>
      <c r="Q741" s="174"/>
      <c r="R741" s="174"/>
      <c r="S741" s="174"/>
      <c r="T741" s="174"/>
      <c r="U741" s="174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4"/>
      <c r="C742" s="174"/>
      <c r="D742" s="174"/>
      <c r="E742" s="174"/>
      <c r="F742" s="174"/>
      <c r="G742" s="174"/>
      <c r="H742" s="174"/>
      <c r="I742" s="174"/>
      <c r="J742" s="174"/>
      <c r="K742" s="174"/>
      <c r="L742" s="174"/>
      <c r="M742" s="174"/>
      <c r="N742" s="119"/>
      <c r="O742" s="124"/>
      <c r="P742" s="174"/>
      <c r="Q742" s="174"/>
      <c r="R742" s="174"/>
      <c r="S742" s="174"/>
      <c r="T742" s="174"/>
      <c r="U742" s="174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4"/>
      <c r="C743" s="174"/>
      <c r="D743" s="174"/>
      <c r="E743" s="174"/>
      <c r="F743" s="174"/>
      <c r="G743" s="174"/>
      <c r="H743" s="174"/>
      <c r="I743" s="174"/>
      <c r="J743" s="174"/>
      <c r="K743" s="174"/>
      <c r="L743" s="174"/>
      <c r="M743" s="174"/>
      <c r="N743" s="119"/>
      <c r="O743" s="124"/>
      <c r="P743" s="174"/>
      <c r="Q743" s="174"/>
      <c r="R743" s="174"/>
      <c r="S743" s="174"/>
      <c r="T743" s="174"/>
      <c r="U743" s="174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4"/>
      <c r="C744" s="174"/>
      <c r="D744" s="174"/>
      <c r="E744" s="174"/>
      <c r="F744" s="174"/>
      <c r="G744" s="174"/>
      <c r="H744" s="174"/>
      <c r="I744" s="174"/>
      <c r="J744" s="174"/>
      <c r="K744" s="174"/>
      <c r="L744" s="174"/>
      <c r="M744" s="174"/>
      <c r="N744" s="119"/>
      <c r="O744" s="124"/>
      <c r="P744" s="174"/>
      <c r="Q744" s="174"/>
      <c r="R744" s="174"/>
      <c r="S744" s="174"/>
      <c r="T744" s="174"/>
      <c r="U744" s="174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4"/>
      <c r="C745" s="174"/>
      <c r="D745" s="174"/>
      <c r="E745" s="174"/>
      <c r="F745" s="174"/>
      <c r="G745" s="174"/>
      <c r="H745" s="174"/>
      <c r="I745" s="174"/>
      <c r="J745" s="174"/>
      <c r="K745" s="174"/>
      <c r="L745" s="174"/>
      <c r="M745" s="174"/>
      <c r="N745" s="119"/>
      <c r="O745" s="124"/>
      <c r="P745" s="174"/>
      <c r="Q745" s="174"/>
      <c r="R745" s="174"/>
      <c r="S745" s="174"/>
      <c r="T745" s="174"/>
      <c r="U745" s="174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4"/>
      <c r="C746" s="174"/>
      <c r="D746" s="174"/>
      <c r="E746" s="174"/>
      <c r="F746" s="174"/>
      <c r="G746" s="174"/>
      <c r="H746" s="174"/>
      <c r="I746" s="174"/>
      <c r="J746" s="174"/>
      <c r="K746" s="174"/>
      <c r="L746" s="174"/>
      <c r="M746" s="174"/>
      <c r="N746" s="119"/>
      <c r="O746" s="124"/>
      <c r="P746" s="174"/>
      <c r="Q746" s="174"/>
      <c r="R746" s="174"/>
      <c r="S746" s="174"/>
      <c r="T746" s="174"/>
      <c r="U746" s="174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4"/>
      <c r="C747" s="174"/>
      <c r="D747" s="174"/>
      <c r="E747" s="174"/>
      <c r="F747" s="174"/>
      <c r="G747" s="174"/>
      <c r="H747" s="174"/>
      <c r="I747" s="174"/>
      <c r="J747" s="174"/>
      <c r="K747" s="174"/>
      <c r="L747" s="174"/>
      <c r="M747" s="174"/>
      <c r="N747" s="119"/>
      <c r="O747" s="124"/>
      <c r="P747" s="174"/>
      <c r="Q747" s="174"/>
      <c r="R747" s="174"/>
      <c r="S747" s="174"/>
      <c r="T747" s="174"/>
      <c r="U747" s="174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4"/>
      <c r="C748" s="174"/>
      <c r="D748" s="174"/>
      <c r="E748" s="174"/>
      <c r="F748" s="174"/>
      <c r="G748" s="174"/>
      <c r="H748" s="174"/>
      <c r="I748" s="174"/>
      <c r="J748" s="174"/>
      <c r="K748" s="174"/>
      <c r="L748" s="174"/>
      <c r="M748" s="174"/>
      <c r="N748" s="119"/>
      <c r="O748" s="124"/>
      <c r="P748" s="174"/>
      <c r="Q748" s="174"/>
      <c r="R748" s="174"/>
      <c r="S748" s="174"/>
      <c r="T748" s="174"/>
      <c r="U748" s="174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4"/>
      <c r="C749" s="174"/>
      <c r="D749" s="174"/>
      <c r="E749" s="174"/>
      <c r="F749" s="174"/>
      <c r="G749" s="174"/>
      <c r="H749" s="174"/>
      <c r="I749" s="174"/>
      <c r="J749" s="174"/>
      <c r="K749" s="174"/>
      <c r="L749" s="174"/>
      <c r="M749" s="174"/>
      <c r="N749" s="119"/>
      <c r="O749" s="124"/>
      <c r="P749" s="174"/>
      <c r="Q749" s="174"/>
      <c r="R749" s="174"/>
      <c r="S749" s="174"/>
      <c r="T749" s="174"/>
      <c r="U749" s="174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4"/>
      <c r="C750" s="174"/>
      <c r="D750" s="174"/>
      <c r="E750" s="174"/>
      <c r="F750" s="174"/>
      <c r="G750" s="174"/>
      <c r="H750" s="174"/>
      <c r="I750" s="174"/>
      <c r="J750" s="174"/>
      <c r="K750" s="174"/>
      <c r="L750" s="174"/>
      <c r="M750" s="174"/>
      <c r="N750" s="119"/>
      <c r="O750" s="124"/>
      <c r="P750" s="174"/>
      <c r="Q750" s="174"/>
      <c r="R750" s="174"/>
      <c r="S750" s="174"/>
      <c r="T750" s="174"/>
      <c r="U750" s="174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4"/>
      <c r="C751" s="174"/>
      <c r="D751" s="174"/>
      <c r="E751" s="174"/>
      <c r="F751" s="174"/>
      <c r="G751" s="174"/>
      <c r="H751" s="174"/>
      <c r="I751" s="174"/>
      <c r="J751" s="174"/>
      <c r="K751" s="174"/>
      <c r="L751" s="174"/>
      <c r="M751" s="174"/>
      <c r="N751" s="119"/>
      <c r="O751" s="124"/>
      <c r="P751" s="174"/>
      <c r="Q751" s="174"/>
      <c r="R751" s="174"/>
      <c r="S751" s="174"/>
      <c r="T751" s="174"/>
      <c r="U751" s="174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4"/>
      <c r="C752" s="174"/>
      <c r="D752" s="174"/>
      <c r="E752" s="174"/>
      <c r="F752" s="174"/>
      <c r="G752" s="174"/>
      <c r="H752" s="174"/>
      <c r="I752" s="174"/>
      <c r="J752" s="174"/>
      <c r="K752" s="174"/>
      <c r="L752" s="174"/>
      <c r="M752" s="174"/>
      <c r="N752" s="119"/>
      <c r="O752" s="124"/>
      <c r="P752" s="174"/>
      <c r="Q752" s="174"/>
      <c r="R752" s="174"/>
      <c r="S752" s="174"/>
      <c r="T752" s="174"/>
      <c r="U752" s="174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4"/>
      <c r="C753" s="174"/>
      <c r="D753" s="174"/>
      <c r="E753" s="174"/>
      <c r="F753" s="174"/>
      <c r="G753" s="174"/>
      <c r="H753" s="174"/>
      <c r="I753" s="174"/>
      <c r="J753" s="174"/>
      <c r="K753" s="174"/>
      <c r="L753" s="174"/>
      <c r="M753" s="174"/>
      <c r="N753" s="119"/>
      <c r="O753" s="124"/>
      <c r="P753" s="174"/>
      <c r="Q753" s="174"/>
      <c r="R753" s="174"/>
      <c r="S753" s="174"/>
      <c r="T753" s="174"/>
      <c r="U753" s="174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4"/>
      <c r="C754" s="174"/>
      <c r="D754" s="174"/>
      <c r="E754" s="174"/>
      <c r="F754" s="174"/>
      <c r="G754" s="174"/>
      <c r="H754" s="174"/>
      <c r="I754" s="174"/>
      <c r="J754" s="174"/>
      <c r="K754" s="174"/>
      <c r="L754" s="174"/>
      <c r="M754" s="174"/>
      <c r="N754" s="119"/>
      <c r="O754" s="124"/>
      <c r="P754" s="174"/>
      <c r="Q754" s="174"/>
      <c r="R754" s="174"/>
      <c r="S754" s="174"/>
      <c r="T754" s="174"/>
      <c r="U754" s="174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4"/>
      <c r="C755" s="174"/>
      <c r="D755" s="174"/>
      <c r="E755" s="174"/>
      <c r="F755" s="174"/>
      <c r="G755" s="174"/>
      <c r="H755" s="174"/>
      <c r="I755" s="174"/>
      <c r="J755" s="174"/>
      <c r="K755" s="174"/>
      <c r="L755" s="174"/>
      <c r="M755" s="174"/>
      <c r="N755" s="119"/>
      <c r="O755" s="124"/>
      <c r="P755" s="174"/>
      <c r="Q755" s="174"/>
      <c r="R755" s="174"/>
      <c r="S755" s="174"/>
      <c r="T755" s="174"/>
      <c r="U755" s="174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4"/>
      <c r="C756" s="174"/>
      <c r="D756" s="174"/>
      <c r="E756" s="174"/>
      <c r="F756" s="174"/>
      <c r="G756" s="174"/>
      <c r="H756" s="174"/>
      <c r="I756" s="174"/>
      <c r="J756" s="174"/>
      <c r="K756" s="174"/>
      <c r="L756" s="174"/>
      <c r="M756" s="174"/>
      <c r="N756" s="119"/>
      <c r="O756" s="124"/>
      <c r="P756" s="174"/>
      <c r="Q756" s="174"/>
      <c r="R756" s="174"/>
      <c r="S756" s="174"/>
      <c r="T756" s="174"/>
      <c r="U756" s="174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4"/>
      <c r="C757" s="174"/>
      <c r="D757" s="174"/>
      <c r="E757" s="174"/>
      <c r="F757" s="174"/>
      <c r="G757" s="174"/>
      <c r="H757" s="174"/>
      <c r="I757" s="174"/>
      <c r="J757" s="174"/>
      <c r="K757" s="174"/>
      <c r="L757" s="174"/>
      <c r="M757" s="174"/>
      <c r="N757" s="119"/>
      <c r="O757" s="124"/>
      <c r="P757" s="174"/>
      <c r="Q757" s="174"/>
      <c r="R757" s="174"/>
      <c r="S757" s="174"/>
      <c r="T757" s="174"/>
      <c r="U757" s="174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Z15:Z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9</vt:i4>
      </vt:variant>
      <vt:variant>
        <vt:lpstr>Intervals amb nom</vt:lpstr>
      </vt:variant>
      <vt:variant>
        <vt:i4>1</vt:i4>
      </vt:variant>
    </vt:vector>
  </HeadingPairs>
  <TitlesOfParts>
    <vt:vector size="10" baseType="lpstr">
      <vt:lpstr>RESUM_EQUIP_TÈCNIC</vt:lpstr>
      <vt:lpstr>EXPERIENCIA_REQUERIDA_PERFIL</vt:lpstr>
      <vt:lpstr>Valors</vt:lpstr>
      <vt:lpstr>1.Responsable del contracte</vt:lpstr>
      <vt:lpstr>2.Consultor suport gestió</vt:lpstr>
      <vt:lpstr>3.Consultor contractació</vt:lpstr>
      <vt:lpstr>4.Consultor JIRA</vt:lpstr>
      <vt:lpstr>5.Consultor BI</vt:lpstr>
      <vt:lpstr>6.Consultor agilització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2022-05-23T10:55:41Z</dcterms:modified>
</cp:coreProperties>
</file>