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 firstSheet="1" activeTab="3"/>
  </bookViews>
  <sheets>
    <sheet name="Instruccions" sheetId="16" r:id="rId1"/>
    <sheet name="Preu a tant alçat" sheetId="18" r:id="rId2"/>
    <sheet name="Preus unitaris màxims fixats" sheetId="1" r:id="rId3"/>
    <sheet name="CA1. Oferta tant alçat" sheetId="19" r:id="rId4"/>
    <sheet name="CA2. Oferta Preus Unitaris" sheetId="3" r:id="rId5"/>
    <sheet name="CA3. Resultat Oferta Global" sheetId="15" r:id="rId6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E9" i="19" l="1"/>
  <c r="E28" i="1"/>
  <c r="E26" i="1"/>
  <c r="E21" i="1"/>
  <c r="E20" i="1"/>
  <c r="E19" i="1"/>
  <c r="E18" i="1"/>
  <c r="E17" i="1"/>
  <c r="E16" i="1"/>
  <c r="E15" i="1"/>
  <c r="E12" i="1"/>
  <c r="E11" i="1"/>
  <c r="E10" i="1"/>
  <c r="E7" i="1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6" i="3"/>
  <c r="E8" i="1"/>
  <c r="E9" i="1"/>
  <c r="E13" i="1"/>
  <c r="E14" i="1"/>
  <c r="E22" i="1"/>
  <c r="E23" i="1"/>
  <c r="E24" i="1"/>
  <c r="E25" i="1"/>
  <c r="E27" i="1"/>
  <c r="E6" i="1"/>
  <c r="F9" i="19" l="1"/>
  <c r="E29" i="1"/>
  <c r="E9" i="18" l="1"/>
  <c r="F9" i="18" s="1"/>
  <c r="E29" i="3" l="1"/>
  <c r="D9" i="15" s="1"/>
  <c r="E9" i="15" s="1"/>
  <c r="F9" i="15" l="1"/>
</calcChain>
</file>

<file path=xl/sharedStrings.xml><?xml version="1.0" encoding="utf-8"?>
<sst xmlns="http://schemas.openxmlformats.org/spreadsheetml/2006/main" count="87" uniqueCount="47">
  <si>
    <t>PREVISIÓ</t>
  </si>
  <si>
    <t>PREU UNITARI MÀXIM IVA EXCLÒS</t>
  </si>
  <si>
    <t>Concepte</t>
  </si>
  <si>
    <t>Institut Municipal d’Informàtica</t>
  </si>
  <si>
    <r>
      <t>* Import que s'ha</t>
    </r>
    <r>
      <rPr>
        <sz val="11"/>
        <rFont val="Calibri"/>
        <family val="2"/>
        <scheme val="minor"/>
      </rPr>
      <t>urà de fer constar a l'annex 6A</t>
    </r>
    <r>
      <rPr>
        <sz val="11"/>
        <color theme="1"/>
        <rFont val="Calibri"/>
        <family val="2"/>
        <scheme val="minor"/>
      </rPr>
      <t xml:space="preserve"> del PCAP </t>
    </r>
  </si>
  <si>
    <t>OFERTA GLOBAL</t>
  </si>
  <si>
    <t>Aquest document permet fer les propostes corresponents al criteris de valoració preu</t>
  </si>
  <si>
    <t>Les cel·les en blanc són valors fixats per l'IMI i resultat dels càlculs establerts al PCAP.</t>
  </si>
  <si>
    <t>A aquest import se li aplica automàticament el 21% d'IVA.</t>
  </si>
  <si>
    <t>Total Oferta Global</t>
  </si>
  <si>
    <t>Import IVA exclòs*</t>
  </si>
  <si>
    <t>Import IVA*</t>
  </si>
  <si>
    <t>Import Total*</t>
  </si>
  <si>
    <t>Oferta Global Annex 6A</t>
  </si>
  <si>
    <t>Preu net de licitació a tant alçat</t>
  </si>
  <si>
    <t>1x ventilador Condensadores  Liebert HCR59</t>
  </si>
  <si>
    <t>1x ventilador Condensadores Rittal LCP 12 kw</t>
  </si>
  <si>
    <t>1x ventilador Condensadores RAL1000</t>
  </si>
  <si>
    <t>1x compressor Liebert PX094DA</t>
  </si>
  <si>
    <t>1x Compressor Rittal LCP 12 KW</t>
  </si>
  <si>
    <t>1x compressor Uniflair TDAV1422</t>
  </si>
  <si>
    <t>1x compressor Uniflair SDW0501A</t>
  </si>
  <si>
    <t>25 kg Gas R410</t>
  </si>
  <si>
    <t>DESCRIPCIÓ</t>
  </si>
  <si>
    <t>Canvi EEV Liebert PX094DA</t>
  </si>
  <si>
    <t>1x Válvula de expansión EX6-M21 Alco</t>
  </si>
  <si>
    <t>2x CARD EEV DRIVER SH VCM-D 1.23</t>
  </si>
  <si>
    <t>1x SENSOR TEMPERATURE ECN-N60 6MT</t>
  </si>
  <si>
    <t>1x FILTER FREON 4341/6S 3/4" D.18</t>
  </si>
  <si>
    <t>2x VIGI 16 A Mono SI</t>
  </si>
  <si>
    <t>2x VIGI 32 A Mono SI</t>
  </si>
  <si>
    <t>2x VIGI 32 A Tri SI</t>
  </si>
  <si>
    <t>100 m mànega elèctrica 3x2,5 mm2</t>
  </si>
  <si>
    <t>100 m mànega elèctrica 3x10 mm2</t>
  </si>
  <si>
    <t>100 m mànega elèctrica 5x10 mm2</t>
  </si>
  <si>
    <t>Contracte amb subministradora per subministre &lt;24h</t>
  </si>
  <si>
    <t>Canvi Bateries  Grup electrògen CPD2 si mantenidor ho determina.</t>
  </si>
  <si>
    <t>1x Filtres sistema aspiració PCI sala CPD2</t>
  </si>
  <si>
    <t>1x detectors de fum CPD2</t>
  </si>
  <si>
    <t>PREU NET DE LICITACIÓ A TANT ALÇAT</t>
  </si>
  <si>
    <t>Oferta tant alçat</t>
  </si>
  <si>
    <t>Oferta part a tant alçat</t>
  </si>
  <si>
    <t>PREU TOTAL PER SERVEI</t>
  </si>
  <si>
    <t>Cal omplir les cel·les de color verd de la pestanya CA1 i CA amb els preus, a tant alçat i  unitaris oferts respectivament.</t>
  </si>
  <si>
    <t>Si es superés qualssevol dels preus, part a tant alçat i unitaris establerts la cel·la canviarà a color vermell advertint la possible exclusió del procediment per haver superat l'import de licitació.</t>
  </si>
  <si>
    <t>Aquests imports de la pestanya CA3. s'hauran de fer constar a l'Annex 6A del PCAP.</t>
  </si>
  <si>
    <t>El resultat del sumatori del preu a tant alçat de la pestanya CA1 i dels preus unitaris oferts per les previsions de la pestanya CA2 es traspassa automàticament a la pestanya CA3. calculant així el resultat oferta global.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</si>
</sst>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41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right"/>
    </xf>
    <xf numFmtId="3" fontId="6" fillId="3" borderId="3" xfId="0" applyNumberFormat="1" applyFont="1" applyFill="1" applyBorder="1" applyAlignment="1">
      <alignment horizontal="center" vertical="center" wrapText="1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10" xfId="0" applyNumberFormat="1" applyFill="1" applyBorder="1" applyAlignment="1">
      <alignment horizontal="center" vertical="center"/>
    </xf>
    <xf numFmtId="168" fontId="0" fillId="3" borderId="11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4" fillId="3" borderId="0" xfId="0" applyFont="1" applyFill="1"/>
    <xf numFmtId="0" fontId="8" fillId="3" borderId="0" xfId="0" applyFont="1" applyFill="1"/>
    <xf numFmtId="0" fontId="0" fillId="3" borderId="12" xfId="0" applyFill="1" applyBorder="1" applyAlignment="1">
      <alignment wrapText="1"/>
    </xf>
    <xf numFmtId="0" fontId="7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8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0" xfId="0" applyFont="1" applyFill="1" applyAlignment="1" applyProtection="1">
      <alignment horizontal="right"/>
    </xf>
    <xf numFmtId="0" fontId="0" fillId="3" borderId="0" xfId="0" applyFill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left" vertical="center"/>
    </xf>
    <xf numFmtId="8" fontId="2" fillId="3" borderId="2" xfId="0" applyNumberFormat="1" applyFont="1" applyFill="1" applyBorder="1" applyAlignment="1" applyProtection="1">
      <alignment horizontal="right" vertical="center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left" vertical="center"/>
    </xf>
    <xf numFmtId="8" fontId="0" fillId="3" borderId="3" xfId="0" applyNumberFormat="1" applyFill="1" applyBorder="1" applyAlignment="1" applyProtection="1">
      <alignment horizontal="right" vertical="center"/>
    </xf>
    <xf numFmtId="8" fontId="2" fillId="3" borderId="3" xfId="0" applyNumberFormat="1" applyFont="1" applyFill="1" applyBorder="1" applyAlignment="1" applyProtection="1">
      <alignment horizontal="right" vertical="center" wrapText="1"/>
      <protection locked="0"/>
    </xf>
    <xf numFmtId="0" fontId="0" fillId="3" borderId="0" xfId="0" applyFill="1" applyProtection="1"/>
    <xf numFmtId="0" fontId="10" fillId="3" borderId="0" xfId="11" applyFont="1" applyFill="1" applyProtection="1">
      <alignment vertical="center"/>
    </xf>
    <xf numFmtId="0" fontId="7" fillId="2" borderId="3" xfId="0" applyFont="1" applyFill="1" applyBorder="1" applyAlignment="1" applyProtection="1">
      <alignment horizontal="center" vertical="center"/>
    </xf>
    <xf numFmtId="0" fontId="0" fillId="3" borderId="4" xfId="0" applyFont="1" applyFill="1" applyBorder="1" applyAlignment="1" applyProtection="1">
      <alignment horizontal="center" vertical="center" wrapText="1"/>
    </xf>
    <xf numFmtId="168" fontId="0" fillId="3" borderId="10" xfId="0" applyNumberFormat="1" applyFill="1" applyBorder="1" applyAlignment="1" applyProtection="1">
      <alignment horizontal="center" vertical="center"/>
    </xf>
    <xf numFmtId="168" fontId="0" fillId="3" borderId="11" xfId="0" applyNumberFormat="1" applyFill="1" applyBorder="1" applyAlignment="1" applyProtection="1">
      <alignment horizontal="center" vertical="center"/>
    </xf>
    <xf numFmtId="168" fontId="0" fillId="3" borderId="13" xfId="0" applyNumberFormat="1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0" fillId="3" borderId="8" xfId="0" applyFill="1" applyBorder="1" applyAlignment="1" applyProtection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8" fontId="16" fillId="0" borderId="8" xfId="0" applyNumberFormat="1" applyFont="1" applyBorder="1" applyAlignment="1">
      <alignment horizontal="center" vertic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6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2"/>
  <sheetViews>
    <sheetView workbookViewId="0">
      <selection activeCell="B16" sqref="B16"/>
    </sheetView>
  </sheetViews>
  <sheetFormatPr defaultColWidth="8.85546875" defaultRowHeight="15" x14ac:dyDescent="0.25"/>
  <cols>
    <col min="1" max="1" width="9.42578125" style="4" customWidth="1"/>
    <col min="2" max="2" width="76.7109375" style="4" customWidth="1"/>
    <col min="3" max="16384" width="8.85546875" style="4"/>
  </cols>
  <sheetData>
    <row r="2" spans="2:2" x14ac:dyDescent="0.25">
      <c r="B2" s="11" t="s">
        <v>3</v>
      </c>
    </row>
    <row r="3" spans="2:2" x14ac:dyDescent="0.25">
      <c r="B3" s="12"/>
    </row>
    <row r="5" spans="2:2" x14ac:dyDescent="0.25">
      <c r="B5" s="13" t="s">
        <v>6</v>
      </c>
    </row>
    <row r="6" spans="2:2" x14ac:dyDescent="0.25">
      <c r="B6" s="13"/>
    </row>
    <row r="7" spans="2:2" ht="30" x14ac:dyDescent="0.25">
      <c r="B7" s="14" t="s">
        <v>43</v>
      </c>
    </row>
    <row r="8" spans="2:2" ht="45" x14ac:dyDescent="0.25">
      <c r="B8" s="14" t="s">
        <v>44</v>
      </c>
    </row>
    <row r="9" spans="2:2" ht="15" customHeight="1" x14ac:dyDescent="0.25">
      <c r="B9" s="14" t="s">
        <v>7</v>
      </c>
    </row>
    <row r="10" spans="2:2" ht="45" x14ac:dyDescent="0.25">
      <c r="B10" s="14" t="s">
        <v>46</v>
      </c>
    </row>
    <row r="11" spans="2:2" x14ac:dyDescent="0.25">
      <c r="B11" s="14" t="s">
        <v>8</v>
      </c>
    </row>
    <row r="12" spans="2:2" x14ac:dyDescent="0.25">
      <c r="B12" s="14" t="s">
        <v>45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workbookViewId="0">
      <selection activeCell="E9" sqref="E9"/>
    </sheetView>
  </sheetViews>
  <sheetFormatPr defaultColWidth="8.85546875" defaultRowHeight="15" x14ac:dyDescent="0.25"/>
  <cols>
    <col min="1" max="2" width="8.85546875" style="4"/>
    <col min="3" max="3" width="27.28515625" style="4" customWidth="1"/>
    <col min="4" max="6" width="18.85546875" style="4" customWidth="1"/>
    <col min="7" max="16384" width="8.85546875" style="4"/>
  </cols>
  <sheetData>
    <row r="2" spans="3:6" x14ac:dyDescent="0.25">
      <c r="D2" s="2" t="s">
        <v>3</v>
      </c>
    </row>
    <row r="5" spans="3:6" ht="18" x14ac:dyDescent="0.25">
      <c r="C5" s="7"/>
    </row>
    <row r="7" spans="3:6" ht="15.75" thickBot="1" x14ac:dyDescent="0.3"/>
    <row r="8" spans="3:6" ht="29.25" customHeight="1" thickBot="1" x14ac:dyDescent="0.3">
      <c r="C8" s="1" t="s">
        <v>2</v>
      </c>
      <c r="D8" s="1" t="s">
        <v>10</v>
      </c>
      <c r="E8" s="1" t="s">
        <v>11</v>
      </c>
      <c r="F8" s="1" t="s">
        <v>12</v>
      </c>
    </row>
    <row r="9" spans="3:6" ht="34.5" customHeight="1" thickBot="1" x14ac:dyDescent="0.3">
      <c r="C9" s="8" t="s">
        <v>14</v>
      </c>
      <c r="D9" s="9">
        <v>446710.22</v>
      </c>
      <c r="E9" s="9">
        <f>D9*21%</f>
        <v>93809.146199999988</v>
      </c>
      <c r="F9" s="10">
        <f>D9+E9</f>
        <v>540519.36619999993</v>
      </c>
    </row>
  </sheetData>
  <sheetProtection password="CC59" sheet="1" objects="1" scenario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9"/>
  <sheetViews>
    <sheetView workbookViewId="0">
      <selection activeCell="C19" sqref="C19"/>
    </sheetView>
  </sheetViews>
  <sheetFormatPr defaultRowHeight="15" x14ac:dyDescent="0.25"/>
  <cols>
    <col min="1" max="1" width="9.140625" style="20"/>
    <col min="2" max="2" width="55.7109375" style="20" customWidth="1"/>
    <col min="3" max="5" width="15.7109375" style="20" customWidth="1"/>
    <col min="6" max="16384" width="9.140625" style="20"/>
  </cols>
  <sheetData>
    <row r="2" spans="2:5" x14ac:dyDescent="0.15">
      <c r="B2" s="19" t="s">
        <v>3</v>
      </c>
    </row>
    <row r="4" spans="2:5" ht="15.75" thickBot="1" x14ac:dyDescent="0.3"/>
    <row r="5" spans="2:5" ht="53.25" customHeight="1" thickBot="1" x14ac:dyDescent="0.3">
      <c r="B5" s="21" t="s">
        <v>23</v>
      </c>
      <c r="C5" s="21" t="s">
        <v>1</v>
      </c>
      <c r="D5" s="21" t="s">
        <v>0</v>
      </c>
      <c r="E5" s="21" t="s">
        <v>42</v>
      </c>
    </row>
    <row r="6" spans="2:5" ht="15.75" thickBot="1" x14ac:dyDescent="0.3">
      <c r="B6" s="22" t="s">
        <v>15</v>
      </c>
      <c r="C6" s="40">
        <v>3132.32</v>
      </c>
      <c r="D6" s="24">
        <v>1</v>
      </c>
      <c r="E6" s="23">
        <f>D6*C6</f>
        <v>3132.32</v>
      </c>
    </row>
    <row r="7" spans="2:5" ht="15.75" thickBot="1" x14ac:dyDescent="0.3">
      <c r="B7" s="25" t="s">
        <v>16</v>
      </c>
      <c r="C7" s="40">
        <v>1632.32</v>
      </c>
      <c r="D7" s="24">
        <v>1</v>
      </c>
      <c r="E7" s="23">
        <f t="shared" ref="E7:E28" si="0">D7*C7</f>
        <v>1632.32</v>
      </c>
    </row>
    <row r="8" spans="2:5" ht="15.75" thickBot="1" x14ac:dyDescent="0.3">
      <c r="B8" s="25" t="s">
        <v>17</v>
      </c>
      <c r="C8" s="40">
        <v>2132.3200000000002</v>
      </c>
      <c r="D8" s="24">
        <v>1</v>
      </c>
      <c r="E8" s="23">
        <f t="shared" si="0"/>
        <v>2132.3200000000002</v>
      </c>
    </row>
    <row r="9" spans="2:5" ht="15.75" thickBot="1" x14ac:dyDescent="0.3">
      <c r="B9" s="25" t="s">
        <v>18</v>
      </c>
      <c r="C9" s="40">
        <v>8743.9500000000007</v>
      </c>
      <c r="D9" s="24">
        <v>1</v>
      </c>
      <c r="E9" s="23">
        <f t="shared" si="0"/>
        <v>8743.9500000000007</v>
      </c>
    </row>
    <row r="10" spans="2:5" ht="15.75" thickBot="1" x14ac:dyDescent="0.3">
      <c r="B10" s="25" t="s">
        <v>19</v>
      </c>
      <c r="C10" s="40">
        <v>5091.05</v>
      </c>
      <c r="D10" s="24">
        <v>1</v>
      </c>
      <c r="E10" s="23">
        <f t="shared" si="0"/>
        <v>5091.05</v>
      </c>
    </row>
    <row r="11" spans="2:5" ht="15.75" thickBot="1" x14ac:dyDescent="0.3">
      <c r="B11" s="25" t="s">
        <v>20</v>
      </c>
      <c r="C11" s="40">
        <v>3438.15</v>
      </c>
      <c r="D11" s="24">
        <v>1</v>
      </c>
      <c r="E11" s="23">
        <f t="shared" si="0"/>
        <v>3438.15</v>
      </c>
    </row>
    <row r="12" spans="2:5" ht="15.75" thickBot="1" x14ac:dyDescent="0.3">
      <c r="B12" s="25" t="s">
        <v>21</v>
      </c>
      <c r="C12" s="40">
        <v>4264.6000000000004</v>
      </c>
      <c r="D12" s="24">
        <v>1</v>
      </c>
      <c r="E12" s="23">
        <f t="shared" si="0"/>
        <v>4264.6000000000004</v>
      </c>
    </row>
    <row r="13" spans="2:5" ht="15.75" thickBot="1" x14ac:dyDescent="0.3">
      <c r="B13" s="25" t="s">
        <v>22</v>
      </c>
      <c r="C13" s="40">
        <v>4349.8999999999996</v>
      </c>
      <c r="D13" s="24">
        <v>1</v>
      </c>
      <c r="E13" s="23">
        <f t="shared" si="0"/>
        <v>4349.8999999999996</v>
      </c>
    </row>
    <row r="14" spans="2:5" ht="15.75" thickBot="1" x14ac:dyDescent="0.3">
      <c r="B14" s="25" t="s">
        <v>24</v>
      </c>
      <c r="C14" s="40">
        <v>220.62</v>
      </c>
      <c r="D14" s="24">
        <v>1</v>
      </c>
      <c r="E14" s="23">
        <f t="shared" si="0"/>
        <v>220.62</v>
      </c>
    </row>
    <row r="15" spans="2:5" ht="15.75" thickBot="1" x14ac:dyDescent="0.3">
      <c r="B15" s="22" t="s">
        <v>25</v>
      </c>
      <c r="C15" s="40">
        <v>961.15</v>
      </c>
      <c r="D15" s="24">
        <v>1</v>
      </c>
      <c r="E15" s="23">
        <f t="shared" si="0"/>
        <v>961.15</v>
      </c>
    </row>
    <row r="16" spans="2:5" ht="15.75" thickBot="1" x14ac:dyDescent="0.3">
      <c r="B16" s="22" t="s">
        <v>26</v>
      </c>
      <c r="C16" s="40">
        <v>1652.89</v>
      </c>
      <c r="D16" s="24">
        <v>1</v>
      </c>
      <c r="E16" s="23">
        <f t="shared" si="0"/>
        <v>1652.89</v>
      </c>
    </row>
    <row r="17" spans="2:5" ht="15.75" thickBot="1" x14ac:dyDescent="0.3">
      <c r="B17" s="25" t="s">
        <v>27</v>
      </c>
      <c r="C17" s="40">
        <v>282.64999999999998</v>
      </c>
      <c r="D17" s="24">
        <v>1</v>
      </c>
      <c r="E17" s="23">
        <f t="shared" si="0"/>
        <v>282.64999999999998</v>
      </c>
    </row>
    <row r="18" spans="2:5" ht="15.75" thickBot="1" x14ac:dyDescent="0.3">
      <c r="B18" s="25" t="s">
        <v>28</v>
      </c>
      <c r="C18" s="40">
        <v>182.64</v>
      </c>
      <c r="D18" s="24">
        <v>1</v>
      </c>
      <c r="E18" s="23">
        <f t="shared" si="0"/>
        <v>182.64</v>
      </c>
    </row>
    <row r="19" spans="2:5" ht="15.75" thickBot="1" x14ac:dyDescent="0.3">
      <c r="B19" s="22" t="s">
        <v>29</v>
      </c>
      <c r="C19" s="40">
        <v>104.69</v>
      </c>
      <c r="D19" s="24">
        <v>1</v>
      </c>
      <c r="E19" s="23">
        <f t="shared" si="0"/>
        <v>104.69</v>
      </c>
    </row>
    <row r="20" spans="2:5" ht="15.75" thickBot="1" x14ac:dyDescent="0.3">
      <c r="B20" s="25" t="s">
        <v>30</v>
      </c>
      <c r="C20" s="40">
        <v>187.35</v>
      </c>
      <c r="D20" s="24">
        <v>1</v>
      </c>
      <c r="E20" s="23">
        <f t="shared" si="0"/>
        <v>187.35</v>
      </c>
    </row>
    <row r="21" spans="2:5" ht="15.75" thickBot="1" x14ac:dyDescent="0.3">
      <c r="B21" s="25" t="s">
        <v>31</v>
      </c>
      <c r="C21" s="40">
        <v>134.08000000000001</v>
      </c>
      <c r="D21" s="24">
        <v>1</v>
      </c>
      <c r="E21" s="23">
        <f t="shared" si="0"/>
        <v>134.08000000000001</v>
      </c>
    </row>
    <row r="22" spans="2:5" ht="15.75" thickBot="1" x14ac:dyDescent="0.3">
      <c r="B22" s="25" t="s">
        <v>32</v>
      </c>
      <c r="C22" s="40">
        <v>231.81</v>
      </c>
      <c r="D22" s="24">
        <v>1</v>
      </c>
      <c r="E22" s="23">
        <f t="shared" si="0"/>
        <v>231.81</v>
      </c>
    </row>
    <row r="23" spans="2:5" ht="15.75" thickBot="1" x14ac:dyDescent="0.3">
      <c r="B23" s="25" t="s">
        <v>33</v>
      </c>
      <c r="C23" s="40">
        <v>275.60000000000002</v>
      </c>
      <c r="D23" s="24">
        <v>1</v>
      </c>
      <c r="E23" s="23">
        <f t="shared" si="0"/>
        <v>275.60000000000002</v>
      </c>
    </row>
    <row r="24" spans="2:5" ht="15.75" thickBot="1" x14ac:dyDescent="0.3">
      <c r="B24" s="25" t="s">
        <v>34</v>
      </c>
      <c r="C24" s="40">
        <v>523.53</v>
      </c>
      <c r="D24" s="24">
        <v>1</v>
      </c>
      <c r="E24" s="23">
        <f t="shared" si="0"/>
        <v>523.53</v>
      </c>
    </row>
    <row r="25" spans="2:5" ht="15.75" thickBot="1" x14ac:dyDescent="0.3">
      <c r="B25" s="25" t="s">
        <v>35</v>
      </c>
      <c r="C25" s="40">
        <v>6000</v>
      </c>
      <c r="D25" s="24">
        <v>1</v>
      </c>
      <c r="E25" s="23">
        <f t="shared" si="0"/>
        <v>6000</v>
      </c>
    </row>
    <row r="26" spans="2:5" ht="15.75" thickBot="1" x14ac:dyDescent="0.3">
      <c r="B26" s="25" t="s">
        <v>36</v>
      </c>
      <c r="C26" s="40">
        <v>3394.06</v>
      </c>
      <c r="D26" s="24">
        <v>1</v>
      </c>
      <c r="E26" s="23">
        <f t="shared" si="0"/>
        <v>3394.06</v>
      </c>
    </row>
    <row r="27" spans="2:5" ht="15.75" thickBot="1" x14ac:dyDescent="0.3">
      <c r="B27" s="25" t="s">
        <v>37</v>
      </c>
      <c r="C27" s="40">
        <v>1674.95</v>
      </c>
      <c r="D27" s="24">
        <v>1</v>
      </c>
      <c r="E27" s="23">
        <f t="shared" si="0"/>
        <v>1674.95</v>
      </c>
    </row>
    <row r="28" spans="2:5" ht="15.75" thickBot="1" x14ac:dyDescent="0.3">
      <c r="B28" s="25" t="s">
        <v>38</v>
      </c>
      <c r="C28" s="40">
        <v>442.04</v>
      </c>
      <c r="D28" s="24">
        <v>1</v>
      </c>
      <c r="E28" s="23">
        <f t="shared" si="0"/>
        <v>442.04</v>
      </c>
    </row>
    <row r="29" spans="2:5" ht="15.75" thickBot="1" x14ac:dyDescent="0.3">
      <c r="B29" s="35" t="s">
        <v>39</v>
      </c>
      <c r="C29" s="36"/>
      <c r="D29" s="37"/>
      <c r="E29" s="26">
        <f>SUM(E6:E28)</f>
        <v>49052.670000000006</v>
      </c>
    </row>
  </sheetData>
  <sheetProtection password="CC59" sheet="1" objects="1" scenarios="1"/>
  <mergeCells count="1">
    <mergeCell ref="B29:D29"/>
  </mergeCells>
  <conditionalFormatting sqref="E6:E28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tabSelected="1" workbookViewId="0">
      <selection activeCell="E31" sqref="E31"/>
    </sheetView>
  </sheetViews>
  <sheetFormatPr defaultColWidth="8.85546875" defaultRowHeight="15" x14ac:dyDescent="0.25"/>
  <cols>
    <col min="1" max="2" width="8.85546875" style="28"/>
    <col min="3" max="3" width="27.28515625" style="28" customWidth="1"/>
    <col min="4" max="6" width="18.85546875" style="28" customWidth="1"/>
    <col min="7" max="16384" width="8.85546875" style="28"/>
  </cols>
  <sheetData>
    <row r="2" spans="3:6" x14ac:dyDescent="0.25">
      <c r="D2" s="19" t="s">
        <v>3</v>
      </c>
    </row>
    <row r="5" spans="3:6" ht="18" x14ac:dyDescent="0.25">
      <c r="C5" s="29" t="s">
        <v>40</v>
      </c>
    </row>
    <row r="7" spans="3:6" ht="15.75" thickBot="1" x14ac:dyDescent="0.3"/>
    <row r="8" spans="3:6" ht="29.25" customHeight="1" thickBot="1" x14ac:dyDescent="0.3">
      <c r="C8" s="30" t="s">
        <v>2</v>
      </c>
      <c r="D8" s="30" t="s">
        <v>10</v>
      </c>
      <c r="E8" s="30" t="s">
        <v>11</v>
      </c>
      <c r="F8" s="30" t="s">
        <v>12</v>
      </c>
    </row>
    <row r="9" spans="3:6" ht="34.5" customHeight="1" thickBot="1" x14ac:dyDescent="0.3">
      <c r="C9" s="31" t="s">
        <v>41</v>
      </c>
      <c r="D9" s="18">
        <v>0</v>
      </c>
      <c r="E9" s="34">
        <f>D9*21%</f>
        <v>0</v>
      </c>
      <c r="F9" s="33">
        <f>D9+E9</f>
        <v>0</v>
      </c>
    </row>
  </sheetData>
  <sheetProtection password="CC59" sheet="1" objects="1" scenarios="1"/>
  <conditionalFormatting sqref="D9">
    <cfRule type="containsBlanks" dxfId="5" priority="1">
      <formula>LEN(TRIM(D9))=0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C3C99854-D949-49ED-8219-C170CAC2B8AD}">
            <xm:f>'Preu a tant alçat'!$D$9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E07A971D-7CB5-4409-9384-A2C08FD2B8C9}">
            <xm:f>'Preu a tant alçat'!$D$9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9"/>
  <sheetViews>
    <sheetView topLeftCell="A3" workbookViewId="0">
      <selection activeCell="I18" sqref="I18"/>
    </sheetView>
  </sheetViews>
  <sheetFormatPr defaultRowHeight="15" x14ac:dyDescent="0.25"/>
  <cols>
    <col min="1" max="1" width="9.140625" style="4"/>
    <col min="2" max="2" width="55.7109375" style="4" customWidth="1"/>
    <col min="3" max="5" width="15.7109375" style="4" customWidth="1"/>
    <col min="6" max="16384" width="9.140625" style="4"/>
  </cols>
  <sheetData>
    <row r="2" spans="2:5" x14ac:dyDescent="0.25">
      <c r="B2" s="2" t="s">
        <v>3</v>
      </c>
    </row>
    <row r="4" spans="2:5" ht="15.75" thickBot="1" x14ac:dyDescent="0.3"/>
    <row r="5" spans="2:5" ht="54" customHeight="1" thickBot="1" x14ac:dyDescent="0.3">
      <c r="B5" s="15" t="s">
        <v>23</v>
      </c>
      <c r="C5" s="15" t="s">
        <v>1</v>
      </c>
      <c r="D5" s="15" t="s">
        <v>0</v>
      </c>
      <c r="E5" s="15" t="s">
        <v>42</v>
      </c>
    </row>
    <row r="6" spans="2:5" ht="15.75" customHeight="1" thickBot="1" x14ac:dyDescent="0.3">
      <c r="B6" s="16" t="s">
        <v>15</v>
      </c>
      <c r="C6" s="27">
        <v>0</v>
      </c>
      <c r="D6" s="3">
        <v>1</v>
      </c>
      <c r="E6" s="5">
        <f>D6*C6</f>
        <v>0</v>
      </c>
    </row>
    <row r="7" spans="2:5" ht="15.75" customHeight="1" thickBot="1" x14ac:dyDescent="0.3">
      <c r="B7" s="17" t="s">
        <v>16</v>
      </c>
      <c r="C7" s="27">
        <v>0</v>
      </c>
      <c r="D7" s="3">
        <v>1</v>
      </c>
      <c r="E7" s="5">
        <f t="shared" ref="E7:E28" si="0">D7*C7</f>
        <v>0</v>
      </c>
    </row>
    <row r="8" spans="2:5" ht="15.75" customHeight="1" thickBot="1" x14ac:dyDescent="0.3">
      <c r="B8" s="17" t="s">
        <v>17</v>
      </c>
      <c r="C8" s="27">
        <v>0</v>
      </c>
      <c r="D8" s="3">
        <v>1</v>
      </c>
      <c r="E8" s="5">
        <f t="shared" si="0"/>
        <v>0</v>
      </c>
    </row>
    <row r="9" spans="2:5" ht="15.75" customHeight="1" thickBot="1" x14ac:dyDescent="0.3">
      <c r="B9" s="17" t="s">
        <v>18</v>
      </c>
      <c r="C9" s="27">
        <v>0</v>
      </c>
      <c r="D9" s="3">
        <v>1</v>
      </c>
      <c r="E9" s="5">
        <f t="shared" si="0"/>
        <v>0</v>
      </c>
    </row>
    <row r="10" spans="2:5" ht="15.75" customHeight="1" thickBot="1" x14ac:dyDescent="0.3">
      <c r="B10" s="17" t="s">
        <v>19</v>
      </c>
      <c r="C10" s="27">
        <v>0</v>
      </c>
      <c r="D10" s="3">
        <v>1</v>
      </c>
      <c r="E10" s="5">
        <f t="shared" si="0"/>
        <v>0</v>
      </c>
    </row>
    <row r="11" spans="2:5" ht="15.75" customHeight="1" thickBot="1" x14ac:dyDescent="0.3">
      <c r="B11" s="17" t="s">
        <v>20</v>
      </c>
      <c r="C11" s="27">
        <v>0</v>
      </c>
      <c r="D11" s="3">
        <v>1</v>
      </c>
      <c r="E11" s="5">
        <f t="shared" si="0"/>
        <v>0</v>
      </c>
    </row>
    <row r="12" spans="2:5" ht="15.75" customHeight="1" thickBot="1" x14ac:dyDescent="0.3">
      <c r="B12" s="17" t="s">
        <v>21</v>
      </c>
      <c r="C12" s="27">
        <v>0</v>
      </c>
      <c r="D12" s="3">
        <v>1</v>
      </c>
      <c r="E12" s="5">
        <f t="shared" si="0"/>
        <v>0</v>
      </c>
    </row>
    <row r="13" spans="2:5" ht="15.75" customHeight="1" thickBot="1" x14ac:dyDescent="0.3">
      <c r="B13" s="17" t="s">
        <v>22</v>
      </c>
      <c r="C13" s="27">
        <v>0</v>
      </c>
      <c r="D13" s="3">
        <v>1</v>
      </c>
      <c r="E13" s="5">
        <f t="shared" si="0"/>
        <v>0</v>
      </c>
    </row>
    <row r="14" spans="2:5" ht="15.75" customHeight="1" thickBot="1" x14ac:dyDescent="0.3">
      <c r="B14" s="17" t="s">
        <v>24</v>
      </c>
      <c r="C14" s="27">
        <v>0</v>
      </c>
      <c r="D14" s="3">
        <v>1</v>
      </c>
      <c r="E14" s="5">
        <f t="shared" si="0"/>
        <v>0</v>
      </c>
    </row>
    <row r="15" spans="2:5" ht="15.75" customHeight="1" thickBot="1" x14ac:dyDescent="0.3">
      <c r="B15" s="16" t="s">
        <v>25</v>
      </c>
      <c r="C15" s="27">
        <v>0</v>
      </c>
      <c r="D15" s="3">
        <v>1</v>
      </c>
      <c r="E15" s="5">
        <f t="shared" si="0"/>
        <v>0</v>
      </c>
    </row>
    <row r="16" spans="2:5" ht="15.75" customHeight="1" thickBot="1" x14ac:dyDescent="0.3">
      <c r="B16" s="16" t="s">
        <v>26</v>
      </c>
      <c r="C16" s="27">
        <v>0</v>
      </c>
      <c r="D16" s="3">
        <v>1</v>
      </c>
      <c r="E16" s="5">
        <f t="shared" si="0"/>
        <v>0</v>
      </c>
    </row>
    <row r="17" spans="2:5" ht="15.75" customHeight="1" thickBot="1" x14ac:dyDescent="0.3">
      <c r="B17" s="17" t="s">
        <v>27</v>
      </c>
      <c r="C17" s="27">
        <v>0</v>
      </c>
      <c r="D17" s="3">
        <v>1</v>
      </c>
      <c r="E17" s="5">
        <f t="shared" si="0"/>
        <v>0</v>
      </c>
    </row>
    <row r="18" spans="2:5" ht="15.75" customHeight="1" thickBot="1" x14ac:dyDescent="0.3">
      <c r="B18" s="17" t="s">
        <v>28</v>
      </c>
      <c r="C18" s="27">
        <v>0</v>
      </c>
      <c r="D18" s="3">
        <v>1</v>
      </c>
      <c r="E18" s="5">
        <f t="shared" si="0"/>
        <v>0</v>
      </c>
    </row>
    <row r="19" spans="2:5" ht="15.75" customHeight="1" thickBot="1" x14ac:dyDescent="0.3">
      <c r="B19" s="16" t="s">
        <v>29</v>
      </c>
      <c r="C19" s="27">
        <v>0</v>
      </c>
      <c r="D19" s="3">
        <v>1</v>
      </c>
      <c r="E19" s="5">
        <f t="shared" si="0"/>
        <v>0</v>
      </c>
    </row>
    <row r="20" spans="2:5" ht="15.75" customHeight="1" thickBot="1" x14ac:dyDescent="0.3">
      <c r="B20" s="17" t="s">
        <v>30</v>
      </c>
      <c r="C20" s="27">
        <v>0</v>
      </c>
      <c r="D20" s="3">
        <v>1</v>
      </c>
      <c r="E20" s="5">
        <f t="shared" si="0"/>
        <v>0</v>
      </c>
    </row>
    <row r="21" spans="2:5" ht="15.75" customHeight="1" thickBot="1" x14ac:dyDescent="0.3">
      <c r="B21" s="17" t="s">
        <v>31</v>
      </c>
      <c r="C21" s="27">
        <v>0</v>
      </c>
      <c r="D21" s="3">
        <v>1</v>
      </c>
      <c r="E21" s="5">
        <f t="shared" si="0"/>
        <v>0</v>
      </c>
    </row>
    <row r="22" spans="2:5" ht="15.75" customHeight="1" thickBot="1" x14ac:dyDescent="0.3">
      <c r="B22" s="17" t="s">
        <v>32</v>
      </c>
      <c r="C22" s="27">
        <v>0</v>
      </c>
      <c r="D22" s="3">
        <v>1</v>
      </c>
      <c r="E22" s="5">
        <f t="shared" si="0"/>
        <v>0</v>
      </c>
    </row>
    <row r="23" spans="2:5" ht="15.75" customHeight="1" thickBot="1" x14ac:dyDescent="0.3">
      <c r="B23" s="17" t="s">
        <v>33</v>
      </c>
      <c r="C23" s="27">
        <v>0</v>
      </c>
      <c r="D23" s="3">
        <v>1</v>
      </c>
      <c r="E23" s="5">
        <f t="shared" si="0"/>
        <v>0</v>
      </c>
    </row>
    <row r="24" spans="2:5" ht="15.75" customHeight="1" thickBot="1" x14ac:dyDescent="0.3">
      <c r="B24" s="17" t="s">
        <v>34</v>
      </c>
      <c r="C24" s="27">
        <v>0</v>
      </c>
      <c r="D24" s="3">
        <v>1</v>
      </c>
      <c r="E24" s="5">
        <f t="shared" si="0"/>
        <v>0</v>
      </c>
    </row>
    <row r="25" spans="2:5" ht="15.75" customHeight="1" thickBot="1" x14ac:dyDescent="0.3">
      <c r="B25" s="17" t="s">
        <v>35</v>
      </c>
      <c r="C25" s="27">
        <v>0</v>
      </c>
      <c r="D25" s="3">
        <v>1</v>
      </c>
      <c r="E25" s="5">
        <f t="shared" si="0"/>
        <v>0</v>
      </c>
    </row>
    <row r="26" spans="2:5" ht="15.75" customHeight="1" thickBot="1" x14ac:dyDescent="0.3">
      <c r="B26" s="17" t="s">
        <v>36</v>
      </c>
      <c r="C26" s="27">
        <v>0</v>
      </c>
      <c r="D26" s="3">
        <v>1</v>
      </c>
      <c r="E26" s="5">
        <f t="shared" si="0"/>
        <v>0</v>
      </c>
    </row>
    <row r="27" spans="2:5" ht="15.75" customHeight="1" thickBot="1" x14ac:dyDescent="0.3">
      <c r="B27" s="17" t="s">
        <v>37</v>
      </c>
      <c r="C27" s="27">
        <v>0</v>
      </c>
      <c r="D27" s="3">
        <v>1</v>
      </c>
      <c r="E27" s="5">
        <f t="shared" si="0"/>
        <v>0</v>
      </c>
    </row>
    <row r="28" spans="2:5" ht="15.75" customHeight="1" thickBot="1" x14ac:dyDescent="0.3">
      <c r="B28" s="17" t="s">
        <v>38</v>
      </c>
      <c r="C28" s="27">
        <v>0</v>
      </c>
      <c r="D28" s="3">
        <v>1</v>
      </c>
      <c r="E28" s="5">
        <f t="shared" si="0"/>
        <v>0</v>
      </c>
    </row>
    <row r="29" spans="2:5" ht="15.75" thickBot="1" x14ac:dyDescent="0.3">
      <c r="C29" s="38" t="s">
        <v>5</v>
      </c>
      <c r="D29" s="39"/>
      <c r="E29" s="6">
        <f>SUM(E6:E28)</f>
        <v>0</v>
      </c>
    </row>
  </sheetData>
  <sheetProtection password="CC59" sheet="1" objects="1" scenarios="1"/>
  <mergeCells count="1">
    <mergeCell ref="C29:D29"/>
  </mergeCells>
  <conditionalFormatting sqref="C6:C28">
    <cfRule type="containsBlanks" dxfId="2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06F68C75-26C4-4070-8F06-40A4AF4FD92E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D65651F5-9736-48E6-9162-0313015840F5}">
            <xm:f>'Preus unitaris màxims fixats'!$C$6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C6:C28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workbookViewId="0">
      <selection activeCell="E28" sqref="E28"/>
    </sheetView>
  </sheetViews>
  <sheetFormatPr defaultColWidth="8.85546875" defaultRowHeight="15" x14ac:dyDescent="0.25"/>
  <cols>
    <col min="1" max="2" width="8.85546875" style="28"/>
    <col min="3" max="3" width="27.28515625" style="28" customWidth="1"/>
    <col min="4" max="6" width="18.85546875" style="28" customWidth="1"/>
    <col min="7" max="16384" width="8.85546875" style="28"/>
  </cols>
  <sheetData>
    <row r="2" spans="3:6" x14ac:dyDescent="0.25">
      <c r="D2" s="19" t="s">
        <v>3</v>
      </c>
    </row>
    <row r="5" spans="3:6" ht="18" x14ac:dyDescent="0.25">
      <c r="C5" s="29" t="s">
        <v>9</v>
      </c>
    </row>
    <row r="6" spans="3:6" x14ac:dyDescent="0.25">
      <c r="C6" s="28" t="s">
        <v>4</v>
      </c>
    </row>
    <row r="7" spans="3:6" ht="15.75" thickBot="1" x14ac:dyDescent="0.3"/>
    <row r="8" spans="3:6" ht="29.25" customHeight="1" thickBot="1" x14ac:dyDescent="0.3">
      <c r="C8" s="30" t="s">
        <v>2</v>
      </c>
      <c r="D8" s="30" t="s">
        <v>10</v>
      </c>
      <c r="E8" s="30" t="s">
        <v>11</v>
      </c>
      <c r="F8" s="30" t="s">
        <v>12</v>
      </c>
    </row>
    <row r="9" spans="3:6" ht="34.5" customHeight="1" thickBot="1" x14ac:dyDescent="0.3">
      <c r="C9" s="31" t="s">
        <v>13</v>
      </c>
      <c r="D9" s="32">
        <f>'CA1. Oferta tant alçat'!D9+'CA2. Oferta Preus Unitaris'!E29</f>
        <v>0</v>
      </c>
      <c r="E9" s="32">
        <f>D9*21%</f>
        <v>0</v>
      </c>
      <c r="F9" s="33">
        <f>D9+E9</f>
        <v>0</v>
      </c>
    </row>
  </sheetData>
  <sheetProtection password="CC59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Instruccions</vt:lpstr>
      <vt:lpstr>Preu a tant alçat</vt:lpstr>
      <vt:lpstr>Preus unitaris màxims fixats</vt:lpstr>
      <vt:lpstr>CA1. Oferta tant alçat</vt:lpstr>
      <vt:lpstr>CA2. Oferta Preus Unitaris</vt:lpstr>
      <vt:lpstr>CA3.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2023-06-28T11:14:54Z</dcterms:modified>
</cp:coreProperties>
</file>