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UOTA\ADMINISTRACIO\CONTRACTACIÓ\Plecs 2026\002_260000XX (OBERT S - S0084) Tractament arxivistisc documentació BIT\3.- Documentació definitiva\"/>
    </mc:Choice>
  </mc:AlternateContent>
  <xr:revisionPtr revIDLastSave="0" documentId="8_{EC71E6B3-A775-456E-BC94-F2E59597ED82}" xr6:coauthVersionLast="47" xr6:coauthVersionMax="47" xr10:uidLastSave="{00000000-0000-0000-0000-000000000000}"/>
  <bookViews>
    <workbookView xWindow="-48" yWindow="-48" windowWidth="23136" windowHeight="12336" activeTab="1" xr2:uid="{00000000-000D-0000-FFFF-FFFF00000000}"/>
  </bookViews>
  <sheets>
    <sheet name="Instruccions" sheetId="16" r:id="rId1"/>
    <sheet name="Preus unitaris màxims fixats" sheetId="1" r:id="rId2"/>
    <sheet name="CA1. Oferta Preus Unitaris" sheetId="17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5" l="1"/>
  <c r="E18" i="17" l="1"/>
  <c r="E17" i="17"/>
  <c r="E16" i="17"/>
  <c r="E15" i="17"/>
  <c r="E14" i="17"/>
  <c r="E13" i="17"/>
  <c r="E12" i="17"/>
  <c r="E11" i="17"/>
  <c r="E10" i="17"/>
  <c r="E9" i="17"/>
  <c r="E8" i="17"/>
  <c r="E7" i="17"/>
  <c r="E6" i="17"/>
  <c r="E11" i="1"/>
  <c r="E10" i="1"/>
  <c r="E8" i="1"/>
  <c r="E18" i="1"/>
  <c r="E17" i="1"/>
  <c r="E16" i="1"/>
  <c r="E15" i="1"/>
  <c r="E14" i="1"/>
  <c r="E13" i="1"/>
  <c r="E12" i="1"/>
  <c r="E9" i="1"/>
  <c r="E7" i="1"/>
  <c r="E6" i="1"/>
  <c r="E19" i="17" l="1"/>
  <c r="E19" i="1"/>
  <c r="D9" i="15" l="1"/>
  <c r="E9" i="15" s="1"/>
</calcChain>
</file>

<file path=xl/sharedStrings.xml><?xml version="1.0" encoding="utf-8"?>
<sst xmlns="http://schemas.openxmlformats.org/spreadsheetml/2006/main" count="56" uniqueCount="36">
  <si>
    <t>PREU UNITARI MÀXIM IVA EXCLÒS</t>
  </si>
  <si>
    <t>PREU NET DE LICITACIÓ</t>
  </si>
  <si>
    <t>Concepte</t>
  </si>
  <si>
    <t>OFERTA GLOBAL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</si>
  <si>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</si>
  <si>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</si>
  <si>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</si>
  <si>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</si>
  <si>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</si>
  <si>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</si>
  <si>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</si>
  <si>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</si>
  <si>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</si>
  <si>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</si>
  <si>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</si>
  <si>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Oferta Global Annex 3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</si>
  <si>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</si>
  <si>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Aquests imports de la pestanya CA2. s'hauran de fer constar a l'Annex 3 del PCAP.</t>
  </si>
  <si>
    <t>TIPUS DE SERVEI</t>
  </si>
  <si>
    <t xml:space="preserve">PREU TOTAL </t>
  </si>
  <si>
    <t>VOLUMETRIES</t>
  </si>
  <si>
    <t xml:space="preserve">Tractament arxivístic (€/metre lineal) </t>
  </si>
  <si>
    <t>Destrucció certificada (€/arxiu)</t>
  </si>
  <si>
    <t>Jornades tècnic superior arxiu (€/jornada 8 hores)</t>
  </si>
  <si>
    <t>Institut Municipal Barcelona Innovació i Tecnologia</t>
  </si>
  <si>
    <t>Recollida de documentació (€/metre lineal)</t>
  </si>
  <si>
    <t>Les cel·les en blanc són valors fixats pel BIT i resultat dels càlculs establerts al PCAP.</t>
  </si>
  <si>
    <t>Restauració de documentació /€/metre lineal)</t>
  </si>
  <si>
    <t>Custòdia de documentació (€/metre lineal/any)</t>
  </si>
  <si>
    <t>Petició de documentació (€/arxiu)</t>
  </si>
  <si>
    <t>Devolució de documentació (€/arxiu)</t>
  </si>
  <si>
    <t>Petició de documentació (€/expedient)</t>
  </si>
  <si>
    <t>Devolució de documentació (€/expedient)</t>
  </si>
  <si>
    <t>Transport de documentació (€/viatge)</t>
  </si>
  <si>
    <t>Transferència de documentació (€/arxiu)</t>
  </si>
  <si>
    <t>Posada documentació a disposició per trasllat (€/arxiu)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</si>
</sst>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8" fillId="0" borderId="0">
      <alignment vertical="center"/>
    </xf>
    <xf numFmtId="0" fontId="10" fillId="0" borderId="0"/>
  </cellStyleXfs>
  <cellXfs count="30">
    <xf numFmtId="0" fontId="0" fillId="0" borderId="0" xfId="0"/>
    <xf numFmtId="0" fontId="6" fillId="2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1" fillId="3" borderId="0" xfId="0" applyFont="1" applyFill="1" applyAlignment="1">
      <alignment horizontal="right"/>
    </xf>
    <xf numFmtId="8" fontId="2" fillId="3" borderId="1" xfId="0" applyNumberFormat="1" applyFont="1" applyFill="1" applyBorder="1" applyAlignment="1">
      <alignment horizontal="right" vertical="center" wrapText="1"/>
    </xf>
    <xf numFmtId="8" fontId="0" fillId="3" borderId="1" xfId="0" applyNumberFormat="1" applyFill="1" applyBorder="1" applyAlignment="1">
      <alignment horizontal="center" vertical="center"/>
    </xf>
    <xf numFmtId="0" fontId="0" fillId="3" borderId="0" xfId="0" applyFill="1"/>
    <xf numFmtId="0" fontId="9" fillId="3" borderId="0" xfId="11" applyFont="1" applyFill="1">
      <alignment vertical="center"/>
    </xf>
    <xf numFmtId="0" fontId="0" fillId="3" borderId="2" xfId="0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3" fillId="3" borderId="0" xfId="0" applyFont="1" applyFill="1"/>
    <xf numFmtId="0" fontId="7" fillId="3" borderId="0" xfId="0" applyFont="1" applyFill="1"/>
    <xf numFmtId="0" fontId="7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168" fontId="0" fillId="3" borderId="0" xfId="0" applyNumberFormat="1" applyFill="1" applyAlignment="1">
      <alignment horizontal="center" vertical="center"/>
    </xf>
    <xf numFmtId="0" fontId="4" fillId="4" borderId="6" xfId="0" applyFont="1" applyFill="1" applyBorder="1" applyAlignment="1">
      <alignment horizontal="justify" vertical="center" wrapText="1"/>
    </xf>
    <xf numFmtId="8" fontId="4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8" fontId="0" fillId="3" borderId="0" xfId="0" applyNumberFormat="1" applyFill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3">
    <cellStyle name="Comma" xfId="5" xr:uid="{00000000-0005-0000-0000-000000000000}"/>
    <cellStyle name="Comma [0]" xfId="6" xr:uid="{00000000-0005-0000-0000-000001000000}"/>
    <cellStyle name="Currency" xfId="3" xr:uid="{00000000-0005-0000-0000-000002000000}"/>
    <cellStyle name="Currency [0]" xfId="4" xr:uid="{00000000-0005-0000-0000-000003000000}"/>
    <cellStyle name="Normal" xfId="0" builtinId="0"/>
    <cellStyle name="Normal 10" xfId="12" xr:uid="{00000000-0005-0000-0000-000005000000}"/>
    <cellStyle name="Normal 2" xfId="8" xr:uid="{00000000-0005-0000-0000-000006000000}"/>
    <cellStyle name="Normal 2 2" xfId="7" xr:uid="{00000000-0005-0000-0000-000007000000}"/>
    <cellStyle name="Normal 2 3" xfId="11" xr:uid="{00000000-0005-0000-0000-000008000000}"/>
    <cellStyle name="Normal 3" xfId="9" xr:uid="{00000000-0005-0000-0000-000009000000}"/>
    <cellStyle name="Normal 4" xfId="1" xr:uid="{00000000-0005-0000-0000-00000A000000}"/>
    <cellStyle name="Normal 5" xfId="10" xr:uid="{00000000-0005-0000-0000-00000B000000}"/>
    <cellStyle name="Percent" xfId="2" xr:uid="{00000000-0005-0000-0000-00000C000000}"/>
  </cellStyles>
  <dxfs count="2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0</xdr:row>
      <xdr:rowOff>104775</xdr:rowOff>
    </xdr:from>
    <xdr:to>
      <xdr:col>1</xdr:col>
      <xdr:colOff>1411605</xdr:colOff>
      <xdr:row>2</xdr:row>
      <xdr:rowOff>71120</xdr:rowOff>
    </xdr:to>
    <xdr:pic>
      <xdr:nvPicPr>
        <xdr:cNvPr id="2" name="Imatge 1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D24E9BD5-4826-175C-90B1-1E00E2A64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8650" y="104775"/>
          <a:ext cx="1411605" cy="34734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0</xdr:row>
      <xdr:rowOff>107950</xdr:rowOff>
    </xdr:from>
    <xdr:to>
      <xdr:col>1</xdr:col>
      <xdr:colOff>1424305</xdr:colOff>
      <xdr:row>2</xdr:row>
      <xdr:rowOff>74295</xdr:rowOff>
    </xdr:to>
    <xdr:pic>
      <xdr:nvPicPr>
        <xdr:cNvPr id="4" name="Imatge 3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9029077A-7B4E-4B9C-994D-A196295D3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250" y="107950"/>
          <a:ext cx="1411605" cy="34734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0</xdr:row>
      <xdr:rowOff>107950</xdr:rowOff>
    </xdr:from>
    <xdr:to>
      <xdr:col>1</xdr:col>
      <xdr:colOff>1424305</xdr:colOff>
      <xdr:row>2</xdr:row>
      <xdr:rowOff>74295</xdr:rowOff>
    </xdr:to>
    <xdr:pic>
      <xdr:nvPicPr>
        <xdr:cNvPr id="2" name="Imatge 1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490338EB-963F-4761-B7AF-E1103F9403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200" y="107950"/>
          <a:ext cx="1411605" cy="34734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</xdr:colOff>
      <xdr:row>0</xdr:row>
      <xdr:rowOff>107950</xdr:rowOff>
    </xdr:from>
    <xdr:to>
      <xdr:col>1</xdr:col>
      <xdr:colOff>1424305</xdr:colOff>
      <xdr:row>2</xdr:row>
      <xdr:rowOff>74295</xdr:rowOff>
    </xdr:to>
    <xdr:pic>
      <xdr:nvPicPr>
        <xdr:cNvPr id="3" name="Imatge 2" descr="Imatge que conté Font, Gràfics, logotip, disseny gràfic&#10;&#10;Pot ser que el contingut generat per IA no sigui correcte.">
          <a:extLst>
            <a:ext uri="{FF2B5EF4-FFF2-40B4-BE49-F238E27FC236}">
              <a16:creationId xmlns:a16="http://schemas.microsoft.com/office/drawing/2014/main" id="{095D3B3B-9F87-494E-B062-3B92AD88ED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200" y="107950"/>
          <a:ext cx="1411605" cy="34734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15"/>
  <sheetViews>
    <sheetView workbookViewId="0"/>
  </sheetViews>
  <sheetFormatPr defaultColWidth="8.88671875" defaultRowHeight="14.4" x14ac:dyDescent="0.3"/>
  <cols>
    <col min="1" max="1" width="8.5546875" style="6" customWidth="1"/>
    <col min="2" max="2" width="75.5546875" style="6" customWidth="1"/>
    <col min="3" max="16384" width="8.88671875" style="6"/>
  </cols>
  <sheetData>
    <row r="1" spans="2:2" ht="15" customHeight="1" x14ac:dyDescent="0.3"/>
    <row r="2" spans="2:2" ht="15" customHeight="1" x14ac:dyDescent="0.3">
      <c r="B2" s="3" t="s">
        <v>24</v>
      </c>
    </row>
    <row r="3" spans="2:2" ht="15" customHeight="1" x14ac:dyDescent="0.3">
      <c r="B3" s="11"/>
    </row>
    <row r="4" spans="2:2" ht="15" customHeight="1" x14ac:dyDescent="0.3"/>
    <row r="5" spans="2:2" ht="15" customHeight="1" x14ac:dyDescent="0.3">
      <c r="B5" s="12" t="s">
        <v>4</v>
      </c>
    </row>
    <row r="6" spans="2:2" ht="15" customHeight="1" x14ac:dyDescent="0.3">
      <c r="B6" s="12"/>
    </row>
    <row r="7" spans="2:2" ht="15" customHeight="1" x14ac:dyDescent="0.3">
      <c r="B7" s="18" t="s">
        <v>9</v>
      </c>
    </row>
    <row r="8" spans="2:2" ht="15" customHeight="1" x14ac:dyDescent="0.3">
      <c r="B8" s="14" t="s">
        <v>5</v>
      </c>
    </row>
    <row r="9" spans="2:2" ht="15" customHeight="1" x14ac:dyDescent="0.3">
      <c r="B9" s="19" t="s">
        <v>6</v>
      </c>
    </row>
    <row r="10" spans="2:2" ht="15" customHeight="1" x14ac:dyDescent="0.3">
      <c r="B10" s="18" t="s">
        <v>26</v>
      </c>
    </row>
    <row r="11" spans="2:2" ht="15" customHeight="1" x14ac:dyDescent="0.3">
      <c r="B11" s="13"/>
    </row>
    <row r="12" spans="2:2" ht="15" customHeight="1" x14ac:dyDescent="0.3">
      <c r="B12" s="15" t="s">
        <v>7</v>
      </c>
    </row>
    <row r="13" spans="2:2" ht="15" customHeight="1" x14ac:dyDescent="0.3">
      <c r="B13" s="16" t="s">
        <v>8</v>
      </c>
    </row>
    <row r="14" spans="2:2" ht="15" customHeight="1" x14ac:dyDescent="0.3">
      <c r="B14" s="20" t="s">
        <v>10</v>
      </c>
    </row>
    <row r="15" spans="2:2" ht="15" customHeight="1" x14ac:dyDescent="0.3">
      <c r="B15" s="17" t="s">
        <v>17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5"/>
  <sheetViews>
    <sheetView tabSelected="1" workbookViewId="0"/>
  </sheetViews>
  <sheetFormatPr defaultColWidth="9.109375" defaultRowHeight="14.4" x14ac:dyDescent="0.3"/>
  <cols>
    <col min="1" max="1" width="8.5546875" style="2" customWidth="1"/>
    <col min="2" max="2" width="75.5546875" style="2" customWidth="1"/>
    <col min="3" max="5" width="15.5546875" style="2" customWidth="1"/>
    <col min="6" max="16384" width="9.109375" style="2"/>
  </cols>
  <sheetData>
    <row r="1" spans="2:5" ht="15" customHeight="1" x14ac:dyDescent="0.3"/>
    <row r="2" spans="2:5" ht="15" customHeight="1" x14ac:dyDescent="0.2">
      <c r="B2" s="3" t="s">
        <v>24</v>
      </c>
    </row>
    <row r="3" spans="2:5" ht="15" customHeight="1" x14ac:dyDescent="0.3"/>
    <row r="4" spans="2:5" ht="15" customHeight="1" thickBot="1" x14ac:dyDescent="0.35"/>
    <row r="5" spans="2:5" ht="50.1" customHeight="1" thickBot="1" x14ac:dyDescent="0.35">
      <c r="B5" s="21" t="s">
        <v>18</v>
      </c>
      <c r="C5" s="21" t="s">
        <v>0</v>
      </c>
      <c r="D5" s="21" t="s">
        <v>20</v>
      </c>
      <c r="E5" s="21" t="s">
        <v>19</v>
      </c>
    </row>
    <row r="6" spans="2:5" ht="15" customHeight="1" thickBot="1" x14ac:dyDescent="0.35">
      <c r="B6" s="23" t="s">
        <v>25</v>
      </c>
      <c r="C6" s="24">
        <v>40.86</v>
      </c>
      <c r="D6" s="25">
        <v>189</v>
      </c>
      <c r="E6" s="4">
        <f>(C6*D6)</f>
        <v>7722.54</v>
      </c>
    </row>
    <row r="7" spans="2:5" ht="15" customHeight="1" thickBot="1" x14ac:dyDescent="0.35">
      <c r="B7" s="23" t="s">
        <v>21</v>
      </c>
      <c r="C7" s="24">
        <v>248</v>
      </c>
      <c r="D7" s="26">
        <v>29</v>
      </c>
      <c r="E7" s="4">
        <f>(C7*D7)</f>
        <v>7192</v>
      </c>
    </row>
    <row r="8" spans="2:5" ht="15" customHeight="1" thickBot="1" x14ac:dyDescent="0.35">
      <c r="B8" s="23" t="s">
        <v>27</v>
      </c>
      <c r="C8" s="24">
        <v>815.83</v>
      </c>
      <c r="D8" s="26">
        <v>0</v>
      </c>
      <c r="E8" s="4">
        <f>(C8*D8)</f>
        <v>0</v>
      </c>
    </row>
    <row r="9" spans="2:5" ht="15" customHeight="1" thickBot="1" x14ac:dyDescent="0.35">
      <c r="B9" s="23" t="s">
        <v>22</v>
      </c>
      <c r="C9" s="24">
        <v>0.86</v>
      </c>
      <c r="D9" s="26">
        <v>31</v>
      </c>
      <c r="E9" s="4">
        <f>(C9*D9)</f>
        <v>26.66</v>
      </c>
    </row>
    <row r="10" spans="2:5" ht="15" customHeight="1" thickBot="1" x14ac:dyDescent="0.35">
      <c r="B10" s="23" t="s">
        <v>23</v>
      </c>
      <c r="C10" s="24">
        <v>263.99</v>
      </c>
      <c r="D10" s="26">
        <v>60</v>
      </c>
      <c r="E10" s="4">
        <f t="shared" ref="E10" si="0">(C10*D10)</f>
        <v>15839.400000000001</v>
      </c>
    </row>
    <row r="11" spans="2:5" ht="15" customHeight="1" thickBot="1" x14ac:dyDescent="0.35">
      <c r="B11" s="23" t="s">
        <v>28</v>
      </c>
      <c r="C11" s="24">
        <v>12.7</v>
      </c>
      <c r="D11" s="26">
        <v>189</v>
      </c>
      <c r="E11" s="4">
        <f>(C11*173.97*4)</f>
        <v>8837.6759999999995</v>
      </c>
    </row>
    <row r="12" spans="2:5" ht="15" customHeight="1" thickBot="1" x14ac:dyDescent="0.35">
      <c r="B12" s="23" t="s">
        <v>29</v>
      </c>
      <c r="C12" s="24">
        <v>2.98</v>
      </c>
      <c r="D12" s="26">
        <v>96</v>
      </c>
      <c r="E12" s="4">
        <f t="shared" ref="E12:E18" si="1">(C12*D12)</f>
        <v>286.08</v>
      </c>
    </row>
    <row r="13" spans="2:5" ht="15" customHeight="1" thickBot="1" x14ac:dyDescent="0.35">
      <c r="B13" s="23" t="s">
        <v>30</v>
      </c>
      <c r="C13" s="24">
        <v>2.98</v>
      </c>
      <c r="D13" s="26">
        <v>96</v>
      </c>
      <c r="E13" s="4">
        <f t="shared" si="1"/>
        <v>286.08</v>
      </c>
    </row>
    <row r="14" spans="2:5" ht="15" customHeight="1" thickBot="1" x14ac:dyDescent="0.35">
      <c r="B14" s="23" t="s">
        <v>31</v>
      </c>
      <c r="C14" s="24">
        <v>3.36</v>
      </c>
      <c r="D14" s="26">
        <v>96</v>
      </c>
      <c r="E14" s="4">
        <f t="shared" si="1"/>
        <v>322.56</v>
      </c>
    </row>
    <row r="15" spans="2:5" ht="15" customHeight="1" thickBot="1" x14ac:dyDescent="0.35">
      <c r="B15" s="23" t="s">
        <v>32</v>
      </c>
      <c r="C15" s="24">
        <v>3.36</v>
      </c>
      <c r="D15" s="26">
        <v>96</v>
      </c>
      <c r="E15" s="4">
        <f t="shared" si="1"/>
        <v>322.56</v>
      </c>
    </row>
    <row r="16" spans="2:5" ht="15" customHeight="1" thickBot="1" x14ac:dyDescent="0.35">
      <c r="B16" s="23" t="s">
        <v>33</v>
      </c>
      <c r="C16" s="24">
        <v>18.37</v>
      </c>
      <c r="D16" s="26">
        <v>96</v>
      </c>
      <c r="E16" s="4">
        <f t="shared" si="1"/>
        <v>1763.52</v>
      </c>
    </row>
    <row r="17" spans="2:9" ht="15" customHeight="1" thickBot="1" x14ac:dyDescent="0.35">
      <c r="B17" s="23" t="s">
        <v>34</v>
      </c>
      <c r="C17" s="24">
        <v>2.25</v>
      </c>
      <c r="D17" s="26">
        <v>172</v>
      </c>
      <c r="E17" s="4">
        <f t="shared" si="1"/>
        <v>387</v>
      </c>
    </row>
    <row r="18" spans="2:9" ht="15" customHeight="1" thickBot="1" x14ac:dyDescent="0.35">
      <c r="B18" s="23" t="s">
        <v>35</v>
      </c>
      <c r="C18" s="24">
        <v>1.03</v>
      </c>
      <c r="D18" s="26">
        <v>1890</v>
      </c>
      <c r="E18" s="4">
        <f t="shared" si="1"/>
        <v>1946.7</v>
      </c>
    </row>
    <row r="19" spans="2:9" ht="15" customHeight="1" thickBot="1" x14ac:dyDescent="0.35">
      <c r="B19" s="28" t="s">
        <v>1</v>
      </c>
      <c r="C19" s="29"/>
      <c r="D19" s="29"/>
      <c r="E19" s="5">
        <f>SUM(E6:E18)</f>
        <v>44932.775999999991</v>
      </c>
    </row>
    <row r="21" spans="2:9" x14ac:dyDescent="0.3">
      <c r="I21" s="27"/>
    </row>
    <row r="22" spans="2:9" x14ac:dyDescent="0.3">
      <c r="I22" s="27"/>
    </row>
    <row r="25" spans="2:9" x14ac:dyDescent="0.3">
      <c r="B25" s="22"/>
    </row>
  </sheetData>
  <mergeCells count="1">
    <mergeCell ref="B19:D19"/>
  </mergeCells>
  <conditionalFormatting sqref="E6:E18">
    <cfRule type="cellIs" priority="1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D3132-B9A6-42A6-8282-68E8D221C37A}">
  <dimension ref="B1:I25"/>
  <sheetViews>
    <sheetView workbookViewId="0"/>
  </sheetViews>
  <sheetFormatPr defaultColWidth="9.109375" defaultRowHeight="14.4" x14ac:dyDescent="0.3"/>
  <cols>
    <col min="1" max="1" width="8.5546875" style="2" customWidth="1"/>
    <col min="2" max="2" width="75.5546875" style="2" customWidth="1"/>
    <col min="3" max="5" width="15.5546875" style="2" customWidth="1"/>
    <col min="6" max="16384" width="9.109375" style="2"/>
  </cols>
  <sheetData>
    <row r="1" spans="2:5" ht="15" customHeight="1" x14ac:dyDescent="0.3"/>
    <row r="2" spans="2:5" ht="15" customHeight="1" x14ac:dyDescent="0.2">
      <c r="B2" s="3" t="s">
        <v>24</v>
      </c>
    </row>
    <row r="3" spans="2:5" ht="15" customHeight="1" x14ac:dyDescent="0.3"/>
    <row r="4" spans="2:5" ht="15" customHeight="1" thickBot="1" x14ac:dyDescent="0.35"/>
    <row r="5" spans="2:5" ht="50.1" customHeight="1" thickBot="1" x14ac:dyDescent="0.35">
      <c r="B5" s="21" t="s">
        <v>18</v>
      </c>
      <c r="C5" s="21" t="s">
        <v>0</v>
      </c>
      <c r="D5" s="21" t="s">
        <v>20</v>
      </c>
      <c r="E5" s="21" t="s">
        <v>19</v>
      </c>
    </row>
    <row r="6" spans="2:5" ht="15" customHeight="1" thickBot="1" x14ac:dyDescent="0.35">
      <c r="B6" s="23" t="s">
        <v>25</v>
      </c>
      <c r="C6" s="24">
        <v>0</v>
      </c>
      <c r="D6" s="25">
        <v>189</v>
      </c>
      <c r="E6" s="4">
        <f>(C6*D6)</f>
        <v>0</v>
      </c>
    </row>
    <row r="7" spans="2:5" ht="15" customHeight="1" thickBot="1" x14ac:dyDescent="0.35">
      <c r="B7" s="23" t="s">
        <v>21</v>
      </c>
      <c r="C7" s="24">
        <v>0</v>
      </c>
      <c r="D7" s="26">
        <v>29</v>
      </c>
      <c r="E7" s="4">
        <f>(C7*D7)</f>
        <v>0</v>
      </c>
    </row>
    <row r="8" spans="2:5" ht="15" customHeight="1" thickBot="1" x14ac:dyDescent="0.35">
      <c r="B8" s="23" t="s">
        <v>27</v>
      </c>
      <c r="C8" s="24">
        <v>0</v>
      </c>
      <c r="D8" s="26">
        <v>0</v>
      </c>
      <c r="E8" s="4">
        <f>(C8*D8)</f>
        <v>0</v>
      </c>
    </row>
    <row r="9" spans="2:5" ht="15" customHeight="1" thickBot="1" x14ac:dyDescent="0.35">
      <c r="B9" s="23" t="s">
        <v>22</v>
      </c>
      <c r="C9" s="24">
        <v>0</v>
      </c>
      <c r="D9" s="26">
        <v>31</v>
      </c>
      <c r="E9" s="4">
        <f>(C9*D9)</f>
        <v>0</v>
      </c>
    </row>
    <row r="10" spans="2:5" ht="15" customHeight="1" thickBot="1" x14ac:dyDescent="0.35">
      <c r="B10" s="23" t="s">
        <v>23</v>
      </c>
      <c r="C10" s="24">
        <v>0</v>
      </c>
      <c r="D10" s="26">
        <v>60</v>
      </c>
      <c r="E10" s="4">
        <f t="shared" ref="E10" si="0">(C10*D10)</f>
        <v>0</v>
      </c>
    </row>
    <row r="11" spans="2:5" ht="15" customHeight="1" thickBot="1" x14ac:dyDescent="0.35">
      <c r="B11" s="23" t="s">
        <v>28</v>
      </c>
      <c r="C11" s="24">
        <v>0</v>
      </c>
      <c r="D11" s="26">
        <v>189</v>
      </c>
      <c r="E11" s="4">
        <f>(C11*173.97*4)</f>
        <v>0</v>
      </c>
    </row>
    <row r="12" spans="2:5" ht="15" customHeight="1" thickBot="1" x14ac:dyDescent="0.35">
      <c r="B12" s="23" t="s">
        <v>29</v>
      </c>
      <c r="C12" s="24">
        <v>0</v>
      </c>
      <c r="D12" s="26">
        <v>96</v>
      </c>
      <c r="E12" s="4">
        <f t="shared" ref="E12:E18" si="1">(C12*D12)</f>
        <v>0</v>
      </c>
    </row>
    <row r="13" spans="2:5" ht="15" customHeight="1" thickBot="1" x14ac:dyDescent="0.35">
      <c r="B13" s="23" t="s">
        <v>30</v>
      </c>
      <c r="C13" s="24">
        <v>0</v>
      </c>
      <c r="D13" s="26">
        <v>96</v>
      </c>
      <c r="E13" s="4">
        <f t="shared" si="1"/>
        <v>0</v>
      </c>
    </row>
    <row r="14" spans="2:5" ht="15" customHeight="1" thickBot="1" x14ac:dyDescent="0.35">
      <c r="B14" s="23" t="s">
        <v>31</v>
      </c>
      <c r="C14" s="24">
        <v>0</v>
      </c>
      <c r="D14" s="26">
        <v>96</v>
      </c>
      <c r="E14" s="4">
        <f t="shared" si="1"/>
        <v>0</v>
      </c>
    </row>
    <row r="15" spans="2:5" ht="15" customHeight="1" thickBot="1" x14ac:dyDescent="0.35">
      <c r="B15" s="23" t="s">
        <v>32</v>
      </c>
      <c r="C15" s="24">
        <v>0</v>
      </c>
      <c r="D15" s="26">
        <v>96</v>
      </c>
      <c r="E15" s="4">
        <f t="shared" si="1"/>
        <v>0</v>
      </c>
    </row>
    <row r="16" spans="2:5" ht="15" customHeight="1" thickBot="1" x14ac:dyDescent="0.35">
      <c r="B16" s="23" t="s">
        <v>33</v>
      </c>
      <c r="C16" s="24">
        <v>0</v>
      </c>
      <c r="D16" s="26">
        <v>96</v>
      </c>
      <c r="E16" s="4">
        <f t="shared" si="1"/>
        <v>0</v>
      </c>
    </row>
    <row r="17" spans="2:9" ht="15" customHeight="1" thickBot="1" x14ac:dyDescent="0.35">
      <c r="B17" s="23" t="s">
        <v>34</v>
      </c>
      <c r="C17" s="24">
        <v>0</v>
      </c>
      <c r="D17" s="26">
        <v>172</v>
      </c>
      <c r="E17" s="4">
        <f t="shared" si="1"/>
        <v>0</v>
      </c>
    </row>
    <row r="18" spans="2:9" ht="15" customHeight="1" thickBot="1" x14ac:dyDescent="0.35">
      <c r="B18" s="23" t="s">
        <v>35</v>
      </c>
      <c r="C18" s="24">
        <v>0</v>
      </c>
      <c r="D18" s="26">
        <v>1890</v>
      </c>
      <c r="E18" s="4">
        <f t="shared" si="1"/>
        <v>0</v>
      </c>
    </row>
    <row r="19" spans="2:9" ht="15" customHeight="1" thickBot="1" x14ac:dyDescent="0.35">
      <c r="B19" s="28" t="s">
        <v>3</v>
      </c>
      <c r="C19" s="29"/>
      <c r="D19" s="29"/>
      <c r="E19" s="5">
        <f>SUM(E6:E18)</f>
        <v>0</v>
      </c>
    </row>
    <row r="21" spans="2:9" x14ac:dyDescent="0.3">
      <c r="I21" s="27"/>
    </row>
    <row r="22" spans="2:9" x14ac:dyDescent="0.3">
      <c r="I22" s="27"/>
    </row>
    <row r="25" spans="2:9" x14ac:dyDescent="0.3">
      <c r="B25" s="22"/>
    </row>
  </sheetData>
  <mergeCells count="1">
    <mergeCell ref="B19:D19"/>
  </mergeCells>
  <conditionalFormatting sqref="C6:C18">
    <cfRule type="containsBlanks" priority="1">
      <formula>LEN(TRIM(C6))=0</formula>
    </cfRule>
  </conditionalFormatting>
  <conditionalFormatting sqref="E6:E18">
    <cfRule type="cellIs" priority="4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6CE3634-6BA8-4448-8729-5A59653881A6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5" operator="lessThanOrEqual" id="{BC39FFA4-53C8-4A7E-985D-901190B209F2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C6:C18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9"/>
  <sheetViews>
    <sheetView workbookViewId="0"/>
  </sheetViews>
  <sheetFormatPr defaultColWidth="8.88671875" defaultRowHeight="14.4" x14ac:dyDescent="0.3"/>
  <cols>
    <col min="1" max="1" width="8.5546875" style="6" customWidth="1"/>
    <col min="2" max="2" width="75.5546875" style="6" customWidth="1"/>
    <col min="3" max="5" width="18.88671875" style="6" customWidth="1"/>
    <col min="6" max="16384" width="8.88671875" style="6"/>
  </cols>
  <sheetData>
    <row r="1" spans="2:5" ht="15" customHeight="1" x14ac:dyDescent="0.3"/>
    <row r="2" spans="2:5" ht="15" customHeight="1" x14ac:dyDescent="0.3">
      <c r="B2" s="3" t="s">
        <v>24</v>
      </c>
      <c r="C2" s="3"/>
    </row>
    <row r="3" spans="2:5" ht="15" customHeight="1" x14ac:dyDescent="0.3"/>
    <row r="4" spans="2:5" ht="15" customHeight="1" x14ac:dyDescent="0.3"/>
    <row r="5" spans="2:5" ht="15" customHeight="1" x14ac:dyDescent="0.3">
      <c r="B5" s="7" t="s">
        <v>11</v>
      </c>
    </row>
    <row r="6" spans="2:5" ht="15" customHeight="1" x14ac:dyDescent="0.3">
      <c r="B6" s="6" t="s">
        <v>16</v>
      </c>
    </row>
    <row r="7" spans="2:5" ht="15" customHeight="1" thickBot="1" x14ac:dyDescent="0.35"/>
    <row r="8" spans="2:5" ht="30" customHeight="1" thickBot="1" x14ac:dyDescent="0.35">
      <c r="B8" s="1" t="s">
        <v>2</v>
      </c>
      <c r="C8" s="1" t="s">
        <v>12</v>
      </c>
      <c r="D8" s="1" t="s">
        <v>13</v>
      </c>
      <c r="E8" s="1" t="s">
        <v>14</v>
      </c>
    </row>
    <row r="9" spans="2:5" ht="30" customHeight="1" thickBot="1" x14ac:dyDescent="0.35">
      <c r="B9" s="8" t="s">
        <v>15</v>
      </c>
      <c r="C9" s="9">
        <f>'CA1. Oferta Preus Unitaris'!E19</f>
        <v>0</v>
      </c>
      <c r="D9" s="9">
        <f>C9*21%</f>
        <v>0</v>
      </c>
      <c r="E9" s="10">
        <f>C9+D9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MUÑOZ IBAÑEZ, FRANCISCO</cp:lastModifiedBy>
  <dcterms:created xsi:type="dcterms:W3CDTF">2021-03-11T12:36:47Z</dcterms:created>
  <dcterms:modified xsi:type="dcterms:W3CDTF">2026-03-18T12:13:30Z</dcterms:modified>
</cp:coreProperties>
</file>