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/TERSA/AA EXPEDIENTS EN ESTUDI/COMITÉ/CTTE708 Acord Marc ferreteria,fontaneria grup TERSA/DOCUMENTACIO/"/>
    </mc:Choice>
  </mc:AlternateContent>
  <xr:revisionPtr revIDLastSave="14" documentId="13_ncr:1_{18B5E379-9EF0-42C9-806F-2360A04DA4EB}" xr6:coauthVersionLast="47" xr6:coauthVersionMax="47" xr10:uidLastSave="{EBB6A34C-6305-45EA-8C84-140D429E77DD}"/>
  <bookViews>
    <workbookView xWindow="-108" yWindow="-108" windowWidth="23256" windowHeight="12576" xr2:uid="{86707476-E0FC-4309-8EB4-2D7315470D48}"/>
  </bookViews>
  <sheets>
    <sheet name="ARTICULOS ST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4" i="1" l="1"/>
  <c r="F75" i="1"/>
  <c r="H74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5" i="1"/>
  <c r="H66" i="1"/>
  <c r="H67" i="1"/>
  <c r="H68" i="1"/>
  <c r="H69" i="1"/>
  <c r="H70" i="1"/>
  <c r="H71" i="1"/>
  <c r="H72" i="1"/>
  <c r="H73" i="1"/>
  <c r="H7" i="1"/>
  <c r="F53" i="1"/>
  <c r="F49" i="1"/>
  <c r="F48" i="1"/>
  <c r="F52" i="1"/>
  <c r="F47" i="1"/>
  <c r="F16" i="1"/>
  <c r="F8" i="1"/>
  <c r="F70" i="1"/>
  <c r="F12" i="1"/>
  <c r="F21" i="1"/>
  <c r="F20" i="1"/>
  <c r="F32" i="1"/>
  <c r="F66" i="1"/>
  <c r="F62" i="1"/>
  <c r="F61" i="1"/>
  <c r="F69" i="1"/>
  <c r="F11" i="1"/>
  <c r="F13" i="1"/>
  <c r="F10" i="1"/>
  <c r="F24" i="1"/>
  <c r="F19" i="1"/>
  <c r="F9" i="1"/>
  <c r="F46" i="1"/>
  <c r="F60" i="1"/>
  <c r="F59" i="1"/>
  <c r="F31" i="1"/>
  <c r="F74" i="1"/>
  <c r="F68" i="1"/>
  <c r="F38" i="1"/>
  <c r="F18" i="1"/>
  <c r="F30" i="1"/>
  <c r="F25" i="1"/>
  <c r="F23" i="1"/>
  <c r="F41" i="1"/>
  <c r="F40" i="1"/>
  <c r="F39" i="1"/>
  <c r="F65" i="1"/>
  <c r="F64" i="1"/>
  <c r="F58" i="1"/>
  <c r="F35" i="1"/>
  <c r="F37" i="1"/>
  <c r="F63" i="1"/>
  <c r="F57" i="1"/>
  <c r="F73" i="1"/>
  <c r="F67" i="1"/>
  <c r="F29" i="1"/>
  <c r="F17" i="1"/>
  <c r="F36" i="1"/>
  <c r="F51" i="1"/>
  <c r="F45" i="1"/>
  <c r="F34" i="1"/>
  <c r="F56" i="1"/>
  <c r="F72" i="1"/>
  <c r="F27" i="1"/>
  <c r="F26" i="1"/>
  <c r="F28" i="1"/>
  <c r="F50" i="1"/>
  <c r="F44" i="1"/>
  <c r="F43" i="1"/>
  <c r="F33" i="1"/>
  <c r="F15" i="1"/>
  <c r="F14" i="1"/>
  <c r="F55" i="1"/>
  <c r="F22" i="1"/>
  <c r="F71" i="1"/>
  <c r="F7" i="1"/>
  <c r="F42" i="1"/>
  <c r="F54" i="1"/>
</calcChain>
</file>

<file path=xl/sharedStrings.xml><?xml version="1.0" encoding="utf-8"?>
<sst xmlns="http://schemas.openxmlformats.org/spreadsheetml/2006/main" count="204" uniqueCount="138">
  <si>
    <t>Artículo</t>
  </si>
  <si>
    <t>Cantidad</t>
  </si>
  <si>
    <t>IMPORTE TOTAL (IVA excluído)</t>
  </si>
  <si>
    <t>TERSA</t>
  </si>
  <si>
    <t>9000020852</t>
  </si>
  <si>
    <t>ABRAZADERA NORMA GRIP E 88,9 0578 9300 088.</t>
  </si>
  <si>
    <t>UND</t>
  </si>
  <si>
    <t>ANTIMOSQUITOS EXTERIORES PROTECT HOME 79684169 PARA MOSQUITOS TIGRE Y MOSCAS, INSECTICIDA PERSISTENTE PARA BALCONES, TERRAZAS Y JARDINES, 500 ML.</t>
  </si>
  <si>
    <t>0031000208</t>
  </si>
  <si>
    <t xml:space="preserve">ARANDELA DE COBRE ø 17X30 X 3MM </t>
  </si>
  <si>
    <t>0220461104</t>
  </si>
  <si>
    <t>BARRA HUSILLO ROSCA TRAPEZIAL BR25/5 (LAMINADO F-111 BARRA DE 3MTS)</t>
  </si>
  <si>
    <t>BOTE DE PLASTICO BOCA ANCHA CON TAPA VOLUMEN 1 LITRO</t>
  </si>
  <si>
    <t>9000590163</t>
  </si>
  <si>
    <t>BRIDA NORMA GL1-W4</t>
  </si>
  <si>
    <t>0613660044</t>
  </si>
  <si>
    <t xml:space="preserve">BURLETE GOMA ESPONJA ADHESIVA 20X15 MM </t>
  </si>
  <si>
    <t>MT</t>
  </si>
  <si>
    <t>0613660045</t>
  </si>
  <si>
    <t>BURLETE GOMA ESPONJA ADHESIVA 30X10 MM</t>
  </si>
  <si>
    <t>9000640835</t>
  </si>
  <si>
    <t>CADENA ESLABON CORTO DIN 766 ACERO INOX A4 8MM</t>
  </si>
  <si>
    <t>0220860131</t>
  </si>
  <si>
    <t>CEPILLO CARRETERA PIASABA PLAS, CON MANGO</t>
  </si>
  <si>
    <t>0220860140</t>
  </si>
  <si>
    <t>CEPILLO SOLDADOR DE 5 HILERAS, LONG. MADERA 300 MM., ANCHO MADERA 40 MM.SALIENTE PUAS 30 MM., PUA INOX. REDONDA DE 0,40 MM</t>
  </si>
  <si>
    <t>0180950432</t>
  </si>
  <si>
    <t>CINTA ADHESIVA DOBLE CARA 15 MM x 15 M</t>
  </si>
  <si>
    <t>0200950240</t>
  </si>
  <si>
    <t>CINTA AMERICANA 50 MM X 50 MTS</t>
  </si>
  <si>
    <t>0739990003</t>
  </si>
  <si>
    <t>CORDON DE VITON DE DIAMETRO 7 MM</t>
  </si>
  <si>
    <t>0733090015</t>
  </si>
  <si>
    <t>CORDON TORICO DIAMETRO 12MM NITRILO (26 MTS)</t>
  </si>
  <si>
    <t>9001140762</t>
  </si>
  <si>
    <t>CORTADORA REMACHADORA CADENAS PROFESIONAL</t>
  </si>
  <si>
    <t>0201140116</t>
  </si>
  <si>
    <t>CUCHILLA TRAPEZOIDAL ACERO RAPIDO DE 3,5 X 19 X 125, DIN 4964, FORMA L</t>
  </si>
  <si>
    <t>DISOLVENTE UNIVERSAL 5 L</t>
  </si>
  <si>
    <t>0611360255</t>
  </si>
  <si>
    <t>ENCHUFE RAPIDO REF.: 220, ROSCA HEMBRA 1/2".</t>
  </si>
  <si>
    <t>0429990074</t>
  </si>
  <si>
    <t>ENTRONQUE (NIPPLE) PARA SOLDAR, ACERO AL CARBONO, DIN 2982, ROSCA 1 EXTREMO DE 4'' G.</t>
  </si>
  <si>
    <t>0181450142</t>
  </si>
  <si>
    <t>ESPARRAGO 8.8 M-24X200</t>
  </si>
  <si>
    <t>0181450132</t>
  </si>
  <si>
    <t>ESPARRAGO 8.8 M-16X160  DIN 6379</t>
  </si>
  <si>
    <t>FILM INDUSTRIAL RETRACTILTRANSPARENTE ANCHO 50 CM 23 MICRAS (ROLLO)</t>
  </si>
  <si>
    <t>FILM INDUSTRIAL, POLIETILENO G-400 1,5X3 MTS ANCHO. (ROLLO)</t>
  </si>
  <si>
    <t>0222040947</t>
  </si>
  <si>
    <t>JUEGO DE LLAVES COMBINADAS CON CARRACA REVERSIBLE , CROMO VANADIO COMPUESTO POR LLAVES DE 8 A 19 MM.</t>
  </si>
  <si>
    <t>0222040278</t>
  </si>
  <si>
    <t>JUEGO LLAVES ALLEN  DE 1.5 A 10 MM. PUNTA BOLA SERIE LARGA</t>
  </si>
  <si>
    <t>0222040624</t>
  </si>
  <si>
    <t>LLAVE CARRACA REVERSIBLE, CUADRADILLO DE 1/2''.</t>
  </si>
  <si>
    <t>0192050386</t>
  </si>
  <si>
    <t>LUBRICADOR AUTOMATICO MONOPUNTO , COMPACTO Y RELLENABLE SIMALUBE SL01-125TIPO DE GRASA: UNIVERSALTEMPERTURA: -30/ + 120ºC.ACEITE BASE: MINERALESPESANTE: Li/Ca</t>
  </si>
  <si>
    <t>MACHON FIG. 280, AISI-316, DE 1/2¨ G.</t>
  </si>
  <si>
    <t>0192120126</t>
  </si>
  <si>
    <t>MANOMETRO 0 A 6 KG. DIA.100, ROSCA 1/2, EN GLICERINA, MACHO, SALIDA RECTA INFERIOR</t>
  </si>
  <si>
    <t>MANTA FIBRA REFRIG. 20N KF04022 (25 MT)</t>
  </si>
  <si>
    <t>0222160472</t>
  </si>
  <si>
    <t>MARTILLO BOCA INTERCAMBIABLE NYLON/COBRE, Ø 45 MM, CON TORNILLO, MANGO MADERA</t>
  </si>
  <si>
    <t>0893820109</t>
  </si>
  <si>
    <t>MIRILLA DE ACEITE EN ALUMINIO HEXAGONAL REBORDEADO, CON CRISTAL NATURAL, ROSCA G 1/2"</t>
  </si>
  <si>
    <t>0893820083</t>
  </si>
  <si>
    <t>MIRILLA DE ACEITE EN ALUMINIO HEXAGONAL REBORDEADO, CON CRISTAL NATURAL, ROSCA G 1/4"</t>
  </si>
  <si>
    <t>0893820044</t>
  </si>
  <si>
    <t>MIRILLA DE ACEITE EN ALUMINIO HEXAGONAL REBORDEADO, CON CRISTAL NATURAL, ROSCA G 3/8“, ENTRECARAS SW 22 CON ESTRELLA FIJA, LONGITUD 14MM. PRESION DE TRABAJO 4 BAR, ESTABILIDAD TÉRMICA HASTA 130ºC.</t>
  </si>
  <si>
    <t>PAPEL CELULOSA INDUSTRIAL, 2 CAPAS, ANCHO 25 CM., BLANCA RECICLADA, MANDRIL DE 76 MM. (ROLLO)</t>
  </si>
  <si>
    <t>0200550485</t>
  </si>
  <si>
    <t>PAQUETE BOLSA BASURA INDUSTRIAL DE 80 X 110 CM. (10 UNDS)</t>
  </si>
  <si>
    <t>0321300024</t>
  </si>
  <si>
    <t>PASADOR ELASTICO 20X50 MM., ISO 8752, NORMALIZADO.</t>
  </si>
  <si>
    <t>0321300025</t>
  </si>
  <si>
    <t>PASADOR ELASTICO 20X70 MM., ISO 8752, NORMALIZADO.</t>
  </si>
  <si>
    <t>0361670083</t>
  </si>
  <si>
    <t>PLANCHA DE GOMA 1200 MM. ANCHO X 5 MM. ESPESOR (ROLLO 10 MTS)</t>
  </si>
  <si>
    <t>0369990050</t>
  </si>
  <si>
    <t>PLANCHA DE METACRILATO, DE 2000 X 1000 X 4 MM.</t>
  </si>
  <si>
    <t>0361550060</t>
  </si>
  <si>
    <t>PLANCHA FIELTRO FELPA DURO 1ª BLANC 2000 X 1500 X 10</t>
  </si>
  <si>
    <t>POSTE EN PVC Ø 5CM ALTURA 90 CM CON BASE PARA LASTRAR COLOR ROJO/BLANCO</t>
  </si>
  <si>
    <t>0379990047</t>
  </si>
  <si>
    <t>SPRAY DIELECTRICO CRC 2-26</t>
  </si>
  <si>
    <t>0371630079</t>
  </si>
  <si>
    <t>SPRAY GALVANIZADO EN FRIO (ZINC-ALUMINIO )</t>
  </si>
  <si>
    <t>0831630047</t>
  </si>
  <si>
    <t>TAPON HEMBRA DE 4”, GALVANIZADO FIG.300</t>
  </si>
  <si>
    <t>0460040099</t>
  </si>
  <si>
    <t>TORNILLO 8.8 M-16X80, DIN-933 HEXAGONAL</t>
  </si>
  <si>
    <t>0460040470</t>
  </si>
  <si>
    <t>TORNILLO 8.8 M-24X120, DIN-931</t>
  </si>
  <si>
    <t>0460230487</t>
  </si>
  <si>
    <t xml:space="preserve">TORNILLO ALLEN 8.8 M-16X145 DIN 7984 </t>
  </si>
  <si>
    <t>0460230486</t>
  </si>
  <si>
    <t xml:space="preserve">TORNILLO ALLEN 8.8 M-16X30 DIN 7984 </t>
  </si>
  <si>
    <t>0469990323</t>
  </si>
  <si>
    <t>TORNILLO ALLEN 912 1/4" 28 H X 20 MM SAE AISI-316</t>
  </si>
  <si>
    <t>0469990326</t>
  </si>
  <si>
    <t>TORNILLO ALLEN 912 1/4" W X 50 MM AISI-316</t>
  </si>
  <si>
    <t>9009990159</t>
  </si>
  <si>
    <t>TRAPO LIMPIEZA SABANA SACO 25 KG</t>
  </si>
  <si>
    <t>9009990908</t>
  </si>
  <si>
    <t>TUBERÍA DE INOX 100 DE DIAM. EXTERIOR X 5 MM DE EXPESOR (1 metro de tuberia).</t>
  </si>
  <si>
    <t>0481670071</t>
  </si>
  <si>
    <t>TUBO DE GOMA, Ø 55 X Ø 45 MM., MANGUITO DE GOMA PARA VALVULA ANTI-RETORNO</t>
  </si>
  <si>
    <t>0489990388</t>
  </si>
  <si>
    <t>TUBO DIAM. 25 EN POLIETILENO EN ROLLO DE 25 METROS</t>
  </si>
  <si>
    <t>0482620415</t>
  </si>
  <si>
    <t>TUBO PVC SANITARIO DE Ø 110 MM (1 TUBO = 3MTS)</t>
  </si>
  <si>
    <t>0491870215</t>
  </si>
  <si>
    <t>TUERCA AISI 316 (A4) DE M-27 DIN-934</t>
  </si>
  <si>
    <t>0490040129</t>
  </si>
  <si>
    <t>TUERCA DE M-16, 8.8, AUTOBLOCANTE</t>
  </si>
  <si>
    <t>0490040036</t>
  </si>
  <si>
    <t>TUERCA DE M-24, 8.8, DIN-934</t>
  </si>
  <si>
    <t>0490610217</t>
  </si>
  <si>
    <t>TUERCA HUSILLO CON BRIDA EN BRONCE BR30/6 PARA BARRA HUSILLO ROSCA TRAPEZIAL BR30/6</t>
  </si>
  <si>
    <t>0493880209</t>
  </si>
  <si>
    <t xml:space="preserve">TUERCA M-16  CALIDAD 8.8 ZINCADA DIN 1587 </t>
  </si>
  <si>
    <t>0490040169</t>
  </si>
  <si>
    <t>TUERCA M-16 DIN 6331</t>
  </si>
  <si>
    <t>0501420136</t>
  </si>
  <si>
    <t>VALVULA DE ESFERA AISI-304 DE 3/4 '', ASIENTOS EN TEFLON.</t>
  </si>
  <si>
    <t>0501420133</t>
  </si>
  <si>
    <t>VALVULA DE ESFERA, DE 1/2 ¨ G., AISI-316, ASIENTOS Y ESTOPADA DE TEFLON, HEMBRA.</t>
  </si>
  <si>
    <t>0893190138</t>
  </si>
  <si>
    <t>VARILLA ROSCADA INOX. AISI 316 (A4) M-27.</t>
  </si>
  <si>
    <t>9999991442</t>
  </si>
  <si>
    <t>VIDRIO DE DIAMETRO 74,5 MM., ESPESOR 9 MM., TEMPERATURA DEL FLUIDO 300º C., PARA MIRILLA DE LOS QUEMADORES.</t>
  </si>
  <si>
    <t>9993241471</t>
  </si>
  <si>
    <t>VOLANTE ROMA, NUCLEO HIERRO TRATADO, RESINA FENOLICA NEGRA FS 31 DIN 7708, DIAM.125, COD 113112601.</t>
  </si>
  <si>
    <t>ANEXO 1- Lista de artículos estándar</t>
  </si>
  <si>
    <t xml:space="preserve">Precio neto max. (sin IVA) </t>
  </si>
  <si>
    <t xml:space="preserve">TOTAL (sin IVA) </t>
  </si>
  <si>
    <t>Precio unitario ofertado (sin IVA)</t>
  </si>
  <si>
    <t>Total ofertado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</si>
</sst>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&quot; &quot;#,##0.00&quot;   &quot;;&quot;-&quot;#,##0.00&quot;   &quot;;&quot; -&quot;00&quot;   &quot;;&quot; &quot;@&quot; &quot;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4"/>
      <color rgb="FF000000"/>
      <name val="Verdana"/>
      <family val="2"/>
    </font>
    <font>
      <sz val="8"/>
      <color rgb="FF000000"/>
      <name val="Verdana"/>
      <family val="2"/>
    </font>
    <font>
      <b/>
      <sz val="22"/>
      <color theme="1"/>
      <name val="Calibri"/>
      <family val="2"/>
      <scheme val="minor"/>
    </font>
    <font>
      <b/>
      <sz val="10"/>
      <color theme="1"/>
      <name val="Verdana"/>
      <family val="2"/>
    </font>
    <font>
      <sz val="8"/>
      <color theme="1"/>
      <name val="Verdana"/>
      <family val="2"/>
    </font>
    <font>
      <b/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/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ont="1" applyFill="1"/>
    <xf numFmtId="0" fontId="0" fillId="2" borderId="0" xfId="0" applyFill="1" applyBorder="1"/>
    <xf numFmtId="0" fontId="0" fillId="2" borderId="4" xfId="0" applyFill="1" applyBorder="1"/>
    <xf numFmtId="0" fontId="0" fillId="2" borderId="1" xfId="0" applyFill="1" applyBorder="1"/>
    <xf numFmtId="8" fontId="0" fillId="2" borderId="1" xfId="0" applyNumberFormat="1" applyFill="1" applyBorder="1" applyAlignment="1">
      <alignment horizontal="center" vertical="center"/>
    </xf>
    <xf numFmtId="0" fontId="0" fillId="2" borderId="14" xfId="0" applyFill="1" applyBorder="1"/>
    <xf numFmtId="0" fontId="0" fillId="2" borderId="16" xfId="0" applyFill="1" applyBorder="1"/>
    <xf numFmtId="0" fontId="0" fillId="2" borderId="18" xfId="0" applyFill="1" applyBorder="1"/>
    <xf numFmtId="0" fontId="1" fillId="2" borderId="0" xfId="0" applyFont="1" applyFill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Border="1"/>
    <xf numFmtId="0" fontId="1" fillId="2" borderId="0" xfId="0" applyFont="1" applyFill="1"/>
    <xf numFmtId="0" fontId="7" fillId="2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/>
    </xf>
    <xf numFmtId="0" fontId="1" fillId="0" borderId="22" xfId="0" applyFont="1" applyFill="1" applyBorder="1"/>
    <xf numFmtId="0" fontId="1" fillId="0" borderId="22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/>
    </xf>
    <xf numFmtId="0" fontId="9" fillId="0" borderId="22" xfId="0" applyFont="1" applyFill="1" applyBorder="1"/>
    <xf numFmtId="0" fontId="9" fillId="0" borderId="22" xfId="0" applyFont="1" applyFill="1" applyBorder="1" applyAlignment="1">
      <alignment horizontal="right"/>
    </xf>
    <xf numFmtId="0" fontId="9" fillId="0" borderId="22" xfId="0" applyFont="1" applyFill="1" applyBorder="1" applyAlignment="1">
      <alignment horizontal="center"/>
    </xf>
    <xf numFmtId="1" fontId="9" fillId="0" borderId="7" xfId="0" applyNumberFormat="1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44" fontId="1" fillId="3" borderId="22" xfId="1" applyFont="1" applyFill="1" applyBorder="1"/>
    <xf numFmtId="44" fontId="9" fillId="3" borderId="8" xfId="1" applyFont="1" applyFill="1" applyBorder="1" applyAlignment="1">
      <alignment horizontal="right"/>
    </xf>
    <xf numFmtId="44" fontId="9" fillId="3" borderId="22" xfId="1" applyFont="1" applyFill="1" applyBorder="1" applyAlignment="1">
      <alignment horizontal="right"/>
    </xf>
    <xf numFmtId="44" fontId="9" fillId="3" borderId="10" xfId="1" applyFont="1" applyFill="1" applyBorder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/>
    </xf>
    <xf numFmtId="0" fontId="9" fillId="0" borderId="23" xfId="0" applyFont="1" applyFill="1" applyBorder="1"/>
    <xf numFmtId="0" fontId="9" fillId="0" borderId="23" xfId="0" applyFont="1" applyFill="1" applyBorder="1" applyAlignment="1">
      <alignment horizontal="right"/>
    </xf>
    <xf numFmtId="44" fontId="9" fillId="3" borderId="23" xfId="1" applyFont="1" applyFill="1" applyBorder="1" applyAlignment="1">
      <alignment horizontal="right"/>
    </xf>
    <xf numFmtId="0" fontId="5" fillId="2" borderId="1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4" fontId="5" fillId="2" borderId="17" xfId="0" applyNumberFormat="1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180978</xdr:colOff>
      <xdr:row>3</xdr:row>
      <xdr:rowOff>133350</xdr:rowOff>
    </xdr:from>
    <xdr:ext cx="1136654" cy="234314"/>
    <xdr:pic>
      <xdr:nvPicPr>
        <xdr:cNvPr id="2" name="Imagen 1">
          <a:extLst>
            <a:ext uri="{FF2B5EF4-FFF2-40B4-BE49-F238E27FC236}">
              <a16:creationId xmlns:a16="http://schemas.microsoft.com/office/drawing/2014/main" id="{4604CB5C-D52D-4C05-B9C1-251B1BF12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8" y="704850"/>
          <a:ext cx="1136654" cy="23431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5B147-3D6E-4BDA-AB06-611B16838E4B}">
  <dimension ref="A1:J76"/>
  <sheetViews>
    <sheetView tabSelected="1" topLeftCell="B61" workbookViewId="0">
      <selection activeCell="H65" sqref="H65"/>
    </sheetView>
  </sheetViews>
  <sheetFormatPr baseColWidth="10" defaultColWidth="10.88671875" defaultRowHeight="14.4" x14ac:dyDescent="0.3"/>
  <cols>
    <col min="1" max="1" width="15.44140625" style="2" customWidth="1"/>
    <col min="2" max="2" width="92.88671875" style="2" customWidth="1"/>
    <col min="3" max="3" width="10.88671875" style="8"/>
    <col min="4" max="4" width="10.88671875" style="2"/>
    <col min="5" max="5" width="18.88671875" style="19" customWidth="1"/>
    <col min="6" max="6" width="20.6640625" style="19" customWidth="1"/>
    <col min="7" max="7" width="18.88671875" style="2" customWidth="1"/>
    <col min="8" max="8" width="23.88671875" style="2" customWidth="1"/>
    <col min="9" max="9" width="17.6640625" style="2" customWidth="1"/>
    <col min="10" max="10" width="19.33203125" style="1" customWidth="1"/>
    <col min="11" max="16384" width="10.88671875" style="2"/>
  </cols>
  <sheetData>
    <row r="1" spans="1:10" x14ac:dyDescent="0.3">
      <c r="A1" s="1"/>
      <c r="B1" s="1"/>
      <c r="C1" s="6"/>
      <c r="D1" s="1"/>
      <c r="E1" s="16"/>
      <c r="F1" s="16"/>
      <c r="G1" s="1"/>
      <c r="H1" s="1"/>
    </row>
    <row r="2" spans="1:10" ht="28.8" x14ac:dyDescent="0.3">
      <c r="A2" s="5" t="s">
        <v>3</v>
      </c>
      <c r="B2" s="1"/>
      <c r="C2" s="6"/>
      <c r="D2" s="1"/>
      <c r="E2" s="16"/>
      <c r="F2" s="16"/>
      <c r="G2" s="1"/>
      <c r="H2" s="1"/>
    </row>
    <row r="3" spans="1:10" ht="15" thickBot="1" x14ac:dyDescent="0.35">
      <c r="A3" s="1"/>
      <c r="B3" s="1"/>
      <c r="C3" s="6"/>
      <c r="D3" s="1"/>
      <c r="E3" s="16"/>
      <c r="F3" s="16"/>
      <c r="G3" s="1"/>
      <c r="H3" s="1"/>
    </row>
    <row r="4" spans="1:10" x14ac:dyDescent="0.3">
      <c r="A4" s="46" t="s">
        <v>133</v>
      </c>
      <c r="B4" s="47"/>
      <c r="C4" s="47"/>
      <c r="D4" s="47"/>
      <c r="E4" s="47"/>
      <c r="F4" s="48"/>
    </row>
    <row r="5" spans="1:10" ht="15" thickBot="1" x14ac:dyDescent="0.35">
      <c r="A5" s="49"/>
      <c r="B5" s="50"/>
      <c r="C5" s="50"/>
      <c r="D5" s="50"/>
      <c r="E5" s="50"/>
      <c r="F5" s="51"/>
      <c r="G5" s="10"/>
    </row>
    <row r="6" spans="1:10" ht="38.4" thickBot="1" x14ac:dyDescent="0.35">
      <c r="A6" s="42" t="s">
        <v>0</v>
      </c>
      <c r="B6" s="43"/>
      <c r="C6" s="44" t="s">
        <v>1</v>
      </c>
      <c r="D6" s="45"/>
      <c r="E6" s="21" t="s">
        <v>134</v>
      </c>
      <c r="F6" s="22" t="s">
        <v>135</v>
      </c>
      <c r="G6" s="36" t="s">
        <v>136</v>
      </c>
      <c r="H6" s="41" t="s">
        <v>137</v>
      </c>
      <c r="J6" s="2"/>
    </row>
    <row r="7" spans="1:10" ht="26.1" customHeight="1" thickBot="1" x14ac:dyDescent="0.35">
      <c r="A7" s="23" t="s">
        <v>8</v>
      </c>
      <c r="B7" s="24" t="s">
        <v>9</v>
      </c>
      <c r="C7" s="24">
        <v>900</v>
      </c>
      <c r="D7" s="25" t="s">
        <v>6</v>
      </c>
      <c r="E7" s="32">
        <v>3.61</v>
      </c>
      <c r="F7" s="33">
        <f t="shared" ref="F7:F38" si="0">E7*C7</f>
        <v>3249</v>
      </c>
      <c r="G7" s="11"/>
      <c r="H7" s="14">
        <f>+G7*C7</f>
        <v>0</v>
      </c>
      <c r="J7" s="2"/>
    </row>
    <row r="8" spans="1:10" ht="26.1" customHeight="1" thickBot="1" x14ac:dyDescent="0.35">
      <c r="A8" s="23" t="s">
        <v>119</v>
      </c>
      <c r="B8" s="24" t="s">
        <v>120</v>
      </c>
      <c r="C8" s="24">
        <v>900</v>
      </c>
      <c r="D8" s="25" t="s">
        <v>6</v>
      </c>
      <c r="E8" s="32">
        <v>0.4</v>
      </c>
      <c r="F8" s="33">
        <f t="shared" si="0"/>
        <v>360</v>
      </c>
      <c r="G8" s="14"/>
      <c r="H8" s="14">
        <f t="shared" ref="H8:H71" si="1">+G8*C8</f>
        <v>0</v>
      </c>
      <c r="J8" s="2"/>
    </row>
    <row r="9" spans="1:10" ht="26.1" customHeight="1" thickBot="1" x14ac:dyDescent="0.35">
      <c r="A9" s="26" t="s">
        <v>89</v>
      </c>
      <c r="B9" s="27" t="s">
        <v>90</v>
      </c>
      <c r="C9" s="28">
        <v>800</v>
      </c>
      <c r="D9" s="25" t="s">
        <v>6</v>
      </c>
      <c r="E9" s="34">
        <v>0.55000000000000004</v>
      </c>
      <c r="F9" s="33">
        <f t="shared" si="0"/>
        <v>440.00000000000006</v>
      </c>
      <c r="G9" s="14"/>
      <c r="H9" s="14">
        <f t="shared" si="1"/>
        <v>0</v>
      </c>
      <c r="J9" s="2"/>
    </row>
    <row r="10" spans="1:10" ht="26.1" customHeight="1" thickBot="1" x14ac:dyDescent="0.35">
      <c r="A10" s="23" t="s">
        <v>95</v>
      </c>
      <c r="B10" s="24" t="s">
        <v>96</v>
      </c>
      <c r="C10" s="24">
        <v>800</v>
      </c>
      <c r="D10" s="25" t="s">
        <v>6</v>
      </c>
      <c r="E10" s="32">
        <v>1</v>
      </c>
      <c r="F10" s="33">
        <f t="shared" si="0"/>
        <v>800</v>
      </c>
      <c r="G10" s="13"/>
      <c r="H10" s="14">
        <f t="shared" si="1"/>
        <v>0</v>
      </c>
      <c r="J10" s="2"/>
    </row>
    <row r="11" spans="1:10" ht="26.1" customHeight="1" thickBot="1" x14ac:dyDescent="0.35">
      <c r="A11" s="23" t="s">
        <v>99</v>
      </c>
      <c r="B11" s="24" t="s">
        <v>100</v>
      </c>
      <c r="C11" s="24">
        <v>600</v>
      </c>
      <c r="D11" s="25" t="s">
        <v>6</v>
      </c>
      <c r="E11" s="32">
        <v>0.78</v>
      </c>
      <c r="F11" s="33">
        <f t="shared" si="0"/>
        <v>468</v>
      </c>
      <c r="G11" s="13"/>
      <c r="H11" s="14">
        <f t="shared" si="1"/>
        <v>0</v>
      </c>
      <c r="J11" s="2"/>
    </row>
    <row r="12" spans="1:10" ht="26.1" customHeight="1" thickBot="1" x14ac:dyDescent="0.35">
      <c r="A12" s="23" t="s">
        <v>115</v>
      </c>
      <c r="B12" s="24" t="s">
        <v>116</v>
      </c>
      <c r="C12" s="24">
        <v>500</v>
      </c>
      <c r="D12" s="25" t="s">
        <v>6</v>
      </c>
      <c r="E12" s="32">
        <v>0.67</v>
      </c>
      <c r="F12" s="33">
        <f t="shared" si="0"/>
        <v>335</v>
      </c>
      <c r="G12" s="15"/>
      <c r="H12" s="14">
        <f t="shared" si="1"/>
        <v>0</v>
      </c>
      <c r="J12" s="2"/>
    </row>
    <row r="13" spans="1:10" ht="26.1" customHeight="1" thickBot="1" x14ac:dyDescent="0.35">
      <c r="A13" s="26" t="s">
        <v>97</v>
      </c>
      <c r="B13" s="27" t="s">
        <v>98</v>
      </c>
      <c r="C13" s="28">
        <v>400</v>
      </c>
      <c r="D13" s="25" t="s">
        <v>6</v>
      </c>
      <c r="E13" s="34">
        <v>0.69</v>
      </c>
      <c r="F13" s="33">
        <f t="shared" si="0"/>
        <v>276</v>
      </c>
      <c r="G13" s="14"/>
      <c r="H13" s="14">
        <f t="shared" si="1"/>
        <v>0</v>
      </c>
      <c r="J13" s="2"/>
    </row>
    <row r="14" spans="1:10" ht="26.1" customHeight="1" thickBot="1" x14ac:dyDescent="0.35">
      <c r="A14" s="23" t="s">
        <v>15</v>
      </c>
      <c r="B14" s="24" t="s">
        <v>16</v>
      </c>
      <c r="C14" s="24">
        <v>300</v>
      </c>
      <c r="D14" s="25" t="s">
        <v>17</v>
      </c>
      <c r="E14" s="32">
        <v>1.67</v>
      </c>
      <c r="F14" s="33">
        <f t="shared" si="0"/>
        <v>501</v>
      </c>
      <c r="G14" s="14"/>
      <c r="H14" s="14">
        <f t="shared" si="1"/>
        <v>0</v>
      </c>
      <c r="J14" s="2"/>
    </row>
    <row r="15" spans="1:10" ht="26.1" customHeight="1" thickBot="1" x14ac:dyDescent="0.35">
      <c r="A15" s="26" t="s">
        <v>18</v>
      </c>
      <c r="B15" s="27" t="s">
        <v>19</v>
      </c>
      <c r="C15" s="28">
        <v>300</v>
      </c>
      <c r="D15" s="29" t="s">
        <v>17</v>
      </c>
      <c r="E15" s="34">
        <v>2.0299999999999998</v>
      </c>
      <c r="F15" s="33">
        <f t="shared" si="0"/>
        <v>608.99999999999989</v>
      </c>
      <c r="G15" s="13"/>
      <c r="H15" s="14">
        <f t="shared" si="1"/>
        <v>0</v>
      </c>
      <c r="J15" s="2"/>
    </row>
    <row r="16" spans="1:10" ht="26.1" customHeight="1" thickBot="1" x14ac:dyDescent="0.35">
      <c r="A16" s="26" t="s">
        <v>121</v>
      </c>
      <c r="B16" s="27" t="s">
        <v>122</v>
      </c>
      <c r="C16" s="28">
        <v>300</v>
      </c>
      <c r="D16" s="25" t="s">
        <v>6</v>
      </c>
      <c r="E16" s="34">
        <v>1.28</v>
      </c>
      <c r="F16" s="33">
        <f t="shared" si="0"/>
        <v>384</v>
      </c>
      <c r="G16" s="15"/>
      <c r="H16" s="14">
        <f t="shared" si="1"/>
        <v>0</v>
      </c>
      <c r="J16" s="2"/>
    </row>
    <row r="17" spans="1:10" ht="26.1" customHeight="1" thickBot="1" x14ac:dyDescent="0.35">
      <c r="A17" s="26" t="s">
        <v>45</v>
      </c>
      <c r="B17" s="27" t="s">
        <v>46</v>
      </c>
      <c r="C17" s="28">
        <v>200</v>
      </c>
      <c r="D17" s="25" t="s">
        <v>6</v>
      </c>
      <c r="E17" s="34">
        <v>2.15</v>
      </c>
      <c r="F17" s="33">
        <f t="shared" si="0"/>
        <v>430</v>
      </c>
      <c r="G17" s="14"/>
      <c r="H17" s="14">
        <f t="shared" si="1"/>
        <v>0</v>
      </c>
      <c r="J17" s="2"/>
    </row>
    <row r="18" spans="1:10" ht="26.1" customHeight="1" thickBot="1" x14ac:dyDescent="0.35">
      <c r="A18" s="26" t="s">
        <v>74</v>
      </c>
      <c r="B18" s="27" t="s">
        <v>75</v>
      </c>
      <c r="C18" s="28">
        <v>200</v>
      </c>
      <c r="D18" s="25" t="s">
        <v>6</v>
      </c>
      <c r="E18" s="34">
        <v>4.3099999999999996</v>
      </c>
      <c r="F18" s="33">
        <f t="shared" si="0"/>
        <v>861.99999999999989</v>
      </c>
      <c r="G18" s="13"/>
      <c r="H18" s="14">
        <f t="shared" si="1"/>
        <v>0</v>
      </c>
      <c r="J18" s="2"/>
    </row>
    <row r="19" spans="1:10" ht="26.1" customHeight="1" thickBot="1" x14ac:dyDescent="0.35">
      <c r="A19" s="26" t="s">
        <v>91</v>
      </c>
      <c r="B19" s="27" t="s">
        <v>92</v>
      </c>
      <c r="C19" s="28">
        <v>200</v>
      </c>
      <c r="D19" s="25" t="s">
        <v>6</v>
      </c>
      <c r="E19" s="34">
        <v>1.84</v>
      </c>
      <c r="F19" s="33">
        <f t="shared" si="0"/>
        <v>368</v>
      </c>
      <c r="G19" s="15"/>
      <c r="H19" s="14">
        <f t="shared" si="1"/>
        <v>0</v>
      </c>
      <c r="J19" s="2"/>
    </row>
    <row r="20" spans="1:10" ht="26.1" customHeight="1" thickBot="1" x14ac:dyDescent="0.35">
      <c r="A20" s="26" t="s">
        <v>111</v>
      </c>
      <c r="B20" s="27" t="s">
        <v>112</v>
      </c>
      <c r="C20" s="28">
        <v>200</v>
      </c>
      <c r="D20" s="25" t="s">
        <v>6</v>
      </c>
      <c r="E20" s="34">
        <v>1.19</v>
      </c>
      <c r="F20" s="33">
        <f t="shared" si="0"/>
        <v>238</v>
      </c>
      <c r="G20" s="14"/>
      <c r="H20" s="14">
        <f t="shared" si="1"/>
        <v>0</v>
      </c>
      <c r="J20" s="2"/>
    </row>
    <row r="21" spans="1:10" ht="26.1" customHeight="1" thickBot="1" x14ac:dyDescent="0.35">
      <c r="A21" s="26" t="s">
        <v>113</v>
      </c>
      <c r="B21" s="27" t="s">
        <v>114</v>
      </c>
      <c r="C21" s="28">
        <v>200</v>
      </c>
      <c r="D21" s="25" t="s">
        <v>6</v>
      </c>
      <c r="E21" s="34">
        <v>1.74</v>
      </c>
      <c r="F21" s="33">
        <f t="shared" si="0"/>
        <v>348</v>
      </c>
      <c r="G21" s="14"/>
      <c r="H21" s="14">
        <f t="shared" si="1"/>
        <v>0</v>
      </c>
      <c r="J21" s="2"/>
    </row>
    <row r="22" spans="1:10" ht="26.1" customHeight="1" thickBot="1" x14ac:dyDescent="0.35">
      <c r="A22" s="26">
        <v>9993352397</v>
      </c>
      <c r="B22" s="27" t="s">
        <v>12</v>
      </c>
      <c r="C22" s="28">
        <v>120</v>
      </c>
      <c r="D22" s="25" t="s">
        <v>6</v>
      </c>
      <c r="E22" s="34">
        <v>1.32</v>
      </c>
      <c r="F22" s="33">
        <f t="shared" si="0"/>
        <v>158.4</v>
      </c>
      <c r="G22" s="14"/>
      <c r="H22" s="14">
        <f t="shared" si="1"/>
        <v>0</v>
      </c>
      <c r="J22" s="2"/>
    </row>
    <row r="23" spans="1:10" ht="26.1" customHeight="1" thickBot="1" x14ac:dyDescent="0.35">
      <c r="A23" s="26">
        <v>9999990982</v>
      </c>
      <c r="B23" s="27" t="s">
        <v>69</v>
      </c>
      <c r="C23" s="28">
        <v>100</v>
      </c>
      <c r="D23" s="25" t="s">
        <v>6</v>
      </c>
      <c r="E23" s="34">
        <v>11.09</v>
      </c>
      <c r="F23" s="33">
        <f t="shared" si="0"/>
        <v>1109</v>
      </c>
      <c r="G23" s="14"/>
      <c r="H23" s="14">
        <f t="shared" si="1"/>
        <v>0</v>
      </c>
      <c r="J23" s="2"/>
    </row>
    <row r="24" spans="1:10" ht="26.1" customHeight="1" thickBot="1" x14ac:dyDescent="0.35">
      <c r="A24" s="23" t="s">
        <v>93</v>
      </c>
      <c r="B24" s="24" t="s">
        <v>94</v>
      </c>
      <c r="C24" s="24">
        <v>100</v>
      </c>
      <c r="D24" s="25" t="s">
        <v>6</v>
      </c>
      <c r="E24" s="32">
        <v>24.21</v>
      </c>
      <c r="F24" s="33">
        <f t="shared" si="0"/>
        <v>2421</v>
      </c>
      <c r="G24" s="14"/>
      <c r="H24" s="14">
        <f t="shared" si="1"/>
        <v>0</v>
      </c>
      <c r="J24" s="2"/>
    </row>
    <row r="25" spans="1:10" ht="26.1" customHeight="1" thickBot="1" x14ac:dyDescent="0.35">
      <c r="A25" s="26" t="s">
        <v>70</v>
      </c>
      <c r="B25" s="27" t="s">
        <v>71</v>
      </c>
      <c r="C25" s="28">
        <v>90</v>
      </c>
      <c r="D25" s="25" t="s">
        <v>6</v>
      </c>
      <c r="E25" s="34">
        <v>1.75</v>
      </c>
      <c r="F25" s="33">
        <f t="shared" si="0"/>
        <v>157.5</v>
      </c>
      <c r="G25" s="13"/>
      <c r="H25" s="14">
        <f t="shared" si="1"/>
        <v>0</v>
      </c>
      <c r="J25" s="2"/>
    </row>
    <row r="26" spans="1:10" ht="26.1" customHeight="1" thickBot="1" x14ac:dyDescent="0.35">
      <c r="A26" s="26" t="s">
        <v>30</v>
      </c>
      <c r="B26" s="27" t="s">
        <v>31</v>
      </c>
      <c r="C26" s="28">
        <v>55</v>
      </c>
      <c r="D26" s="29" t="s">
        <v>17</v>
      </c>
      <c r="E26" s="34">
        <v>14.2</v>
      </c>
      <c r="F26" s="33">
        <f t="shared" si="0"/>
        <v>781</v>
      </c>
      <c r="G26" s="15"/>
      <c r="H26" s="14">
        <f t="shared" si="1"/>
        <v>0</v>
      </c>
      <c r="J26" s="2"/>
    </row>
    <row r="27" spans="1:10" ht="26.1" customHeight="1" thickBot="1" x14ac:dyDescent="0.35">
      <c r="A27" s="26" t="s">
        <v>32</v>
      </c>
      <c r="B27" s="27" t="s">
        <v>33</v>
      </c>
      <c r="C27" s="28">
        <v>52</v>
      </c>
      <c r="D27" s="25" t="s">
        <v>17</v>
      </c>
      <c r="E27" s="34">
        <v>4.25</v>
      </c>
      <c r="F27" s="33">
        <f t="shared" si="0"/>
        <v>221</v>
      </c>
      <c r="G27" s="13"/>
      <c r="H27" s="14">
        <f t="shared" si="1"/>
        <v>0</v>
      </c>
      <c r="J27" s="2"/>
    </row>
    <row r="28" spans="1:10" ht="26.1" customHeight="1" thickBot="1" x14ac:dyDescent="0.35">
      <c r="A28" s="26" t="s">
        <v>28</v>
      </c>
      <c r="B28" s="27" t="s">
        <v>29</v>
      </c>
      <c r="C28" s="28">
        <v>50</v>
      </c>
      <c r="D28" s="25" t="s">
        <v>6</v>
      </c>
      <c r="E28" s="34">
        <v>6.38</v>
      </c>
      <c r="F28" s="33">
        <f t="shared" si="0"/>
        <v>319</v>
      </c>
      <c r="G28" s="15"/>
      <c r="H28" s="14">
        <f t="shared" si="1"/>
        <v>0</v>
      </c>
      <c r="J28" s="2"/>
    </row>
    <row r="29" spans="1:10" ht="26.1" customHeight="1" thickBot="1" x14ac:dyDescent="0.35">
      <c r="A29" s="26">
        <v>9999990984</v>
      </c>
      <c r="B29" s="27" t="s">
        <v>47</v>
      </c>
      <c r="C29" s="28">
        <v>50</v>
      </c>
      <c r="D29" s="25" t="s">
        <v>6</v>
      </c>
      <c r="E29" s="34">
        <v>4.0479000000000003</v>
      </c>
      <c r="F29" s="33">
        <f t="shared" si="0"/>
        <v>202.39500000000001</v>
      </c>
      <c r="G29" s="14"/>
      <c r="H29" s="14">
        <f t="shared" si="1"/>
        <v>0</v>
      </c>
      <c r="J29" s="2"/>
    </row>
    <row r="30" spans="1:10" ht="26.1" customHeight="1" thickBot="1" x14ac:dyDescent="0.35">
      <c r="A30" s="23" t="s">
        <v>72</v>
      </c>
      <c r="B30" s="24" t="s">
        <v>73</v>
      </c>
      <c r="C30" s="24">
        <v>50</v>
      </c>
      <c r="D30" s="25" t="s">
        <v>6</v>
      </c>
      <c r="E30" s="32">
        <v>3.4504999999999999</v>
      </c>
      <c r="F30" s="33">
        <f t="shared" si="0"/>
        <v>172.52500000000001</v>
      </c>
      <c r="G30" s="14"/>
      <c r="H30" s="14">
        <f t="shared" si="1"/>
        <v>0</v>
      </c>
      <c r="J30" s="2"/>
    </row>
    <row r="31" spans="1:10" ht="26.1" customHeight="1" thickBot="1" x14ac:dyDescent="0.35">
      <c r="A31" s="26">
        <v>9999990035</v>
      </c>
      <c r="B31" s="27" t="s">
        <v>82</v>
      </c>
      <c r="C31" s="28">
        <v>50</v>
      </c>
      <c r="D31" s="25" t="s">
        <v>6</v>
      </c>
      <c r="E31" s="34">
        <v>8.4253999999999998</v>
      </c>
      <c r="F31" s="33">
        <f t="shared" si="0"/>
        <v>421.27</v>
      </c>
      <c r="G31" s="14"/>
      <c r="H31" s="14">
        <f t="shared" si="1"/>
        <v>0</v>
      </c>
      <c r="J31" s="2"/>
    </row>
    <row r="32" spans="1:10" ht="26.1" customHeight="1" thickBot="1" x14ac:dyDescent="0.35">
      <c r="A32" s="26" t="s">
        <v>109</v>
      </c>
      <c r="B32" s="27" t="s">
        <v>110</v>
      </c>
      <c r="C32" s="28">
        <v>43</v>
      </c>
      <c r="D32" s="29" t="s">
        <v>17</v>
      </c>
      <c r="E32" s="34">
        <v>8.5</v>
      </c>
      <c r="F32" s="33">
        <f t="shared" si="0"/>
        <v>365.5</v>
      </c>
      <c r="G32" s="14"/>
      <c r="H32" s="14">
        <f t="shared" si="1"/>
        <v>0</v>
      </c>
      <c r="J32" s="2"/>
    </row>
    <row r="33" spans="1:10" ht="26.1" customHeight="1" thickBot="1" x14ac:dyDescent="0.35">
      <c r="A33" s="23" t="s">
        <v>20</v>
      </c>
      <c r="B33" s="24" t="s">
        <v>21</v>
      </c>
      <c r="C33" s="24">
        <v>40</v>
      </c>
      <c r="D33" s="25" t="s">
        <v>17</v>
      </c>
      <c r="E33" s="32">
        <v>13.33</v>
      </c>
      <c r="F33" s="33">
        <f t="shared" si="0"/>
        <v>533.20000000000005</v>
      </c>
      <c r="G33" s="14"/>
      <c r="H33" s="14">
        <f t="shared" si="1"/>
        <v>0</v>
      </c>
      <c r="J33" s="2"/>
    </row>
    <row r="34" spans="1:10" ht="26.1" customHeight="1" thickBot="1" x14ac:dyDescent="0.35">
      <c r="A34" s="26">
        <v>9009990081</v>
      </c>
      <c r="B34" s="27" t="s">
        <v>38</v>
      </c>
      <c r="C34" s="28">
        <v>40</v>
      </c>
      <c r="D34" s="25" t="s">
        <v>6</v>
      </c>
      <c r="E34" s="34">
        <v>10.75</v>
      </c>
      <c r="F34" s="33">
        <f t="shared" si="0"/>
        <v>430</v>
      </c>
      <c r="G34" s="14"/>
      <c r="H34" s="14">
        <f t="shared" si="1"/>
        <v>0</v>
      </c>
      <c r="J34" s="2"/>
    </row>
    <row r="35" spans="1:10" ht="26.1" customHeight="1" thickBot="1" x14ac:dyDescent="0.35">
      <c r="A35" s="30">
        <v>9992080300</v>
      </c>
      <c r="B35" s="27" t="s">
        <v>57</v>
      </c>
      <c r="C35" s="28">
        <v>40</v>
      </c>
      <c r="D35" s="25" t="s">
        <v>6</v>
      </c>
      <c r="E35" s="34">
        <v>4.51</v>
      </c>
      <c r="F35" s="33">
        <f t="shared" si="0"/>
        <v>180.39999999999998</v>
      </c>
      <c r="G35" s="14"/>
      <c r="H35" s="14">
        <f t="shared" si="1"/>
        <v>0</v>
      </c>
      <c r="J35" s="2"/>
    </row>
    <row r="36" spans="1:10" ht="26.1" customHeight="1" thickBot="1" x14ac:dyDescent="0.35">
      <c r="A36" s="23" t="s">
        <v>43</v>
      </c>
      <c r="B36" s="24" t="s">
        <v>44</v>
      </c>
      <c r="C36" s="24">
        <v>30</v>
      </c>
      <c r="D36" s="25" t="s">
        <v>6</v>
      </c>
      <c r="E36" s="32">
        <v>6.05</v>
      </c>
      <c r="F36" s="33">
        <f t="shared" si="0"/>
        <v>181.5</v>
      </c>
      <c r="G36" s="14"/>
      <c r="H36" s="14">
        <f t="shared" si="1"/>
        <v>0</v>
      </c>
      <c r="J36" s="2"/>
    </row>
    <row r="37" spans="1:10" ht="26.1" customHeight="1" thickBot="1" x14ac:dyDescent="0.35">
      <c r="A37" s="26" t="s">
        <v>55</v>
      </c>
      <c r="B37" s="27" t="s">
        <v>56</v>
      </c>
      <c r="C37" s="28">
        <v>30</v>
      </c>
      <c r="D37" s="25" t="s">
        <v>6</v>
      </c>
      <c r="E37" s="34">
        <v>34.968500000000006</v>
      </c>
      <c r="F37" s="33">
        <f t="shared" si="0"/>
        <v>1049.0550000000003</v>
      </c>
      <c r="G37" s="14"/>
      <c r="H37" s="14">
        <f t="shared" si="1"/>
        <v>0</v>
      </c>
      <c r="J37" s="2"/>
    </row>
    <row r="38" spans="1:10" ht="26.1" customHeight="1" thickBot="1" x14ac:dyDescent="0.35">
      <c r="A38" s="23" t="s">
        <v>76</v>
      </c>
      <c r="B38" s="24" t="s">
        <v>77</v>
      </c>
      <c r="C38" s="24">
        <v>30</v>
      </c>
      <c r="D38" s="25" t="s">
        <v>17</v>
      </c>
      <c r="E38" s="32">
        <v>20.86</v>
      </c>
      <c r="F38" s="33">
        <f t="shared" si="0"/>
        <v>625.79999999999995</v>
      </c>
      <c r="G38" s="13"/>
      <c r="H38" s="14">
        <f t="shared" si="1"/>
        <v>0</v>
      </c>
      <c r="J38" s="2"/>
    </row>
    <row r="39" spans="1:10" ht="26.1" customHeight="1" thickBot="1" x14ac:dyDescent="0.35">
      <c r="A39" s="26" t="s">
        <v>63</v>
      </c>
      <c r="B39" s="27" t="s">
        <v>64</v>
      </c>
      <c r="C39" s="28">
        <v>25</v>
      </c>
      <c r="D39" s="25" t="s">
        <v>6</v>
      </c>
      <c r="E39" s="34">
        <v>8.84</v>
      </c>
      <c r="F39" s="33">
        <f t="shared" ref="F39:F70" si="2">E39*C39</f>
        <v>221</v>
      </c>
      <c r="G39" s="13"/>
      <c r="H39" s="14">
        <f t="shared" si="1"/>
        <v>0</v>
      </c>
      <c r="J39" s="2"/>
    </row>
    <row r="40" spans="1:10" ht="26.1" customHeight="1" thickBot="1" x14ac:dyDescent="0.35">
      <c r="A40" s="26" t="s">
        <v>65</v>
      </c>
      <c r="B40" s="27" t="s">
        <v>66</v>
      </c>
      <c r="C40" s="28">
        <v>25</v>
      </c>
      <c r="D40" s="25" t="s">
        <v>6</v>
      </c>
      <c r="E40" s="34">
        <v>10.37</v>
      </c>
      <c r="F40" s="33">
        <f t="shared" si="2"/>
        <v>259.25</v>
      </c>
      <c r="G40" s="15"/>
      <c r="H40" s="14">
        <f t="shared" si="1"/>
        <v>0</v>
      </c>
      <c r="J40" s="2"/>
    </row>
    <row r="41" spans="1:10" ht="26.1" customHeight="1" thickBot="1" x14ac:dyDescent="0.35">
      <c r="A41" s="26" t="s">
        <v>67</v>
      </c>
      <c r="B41" s="27" t="s">
        <v>68</v>
      </c>
      <c r="C41" s="28">
        <v>25</v>
      </c>
      <c r="D41" s="25" t="s">
        <v>6</v>
      </c>
      <c r="E41" s="34">
        <v>8.02</v>
      </c>
      <c r="F41" s="33">
        <f t="shared" si="2"/>
        <v>200.5</v>
      </c>
      <c r="G41" s="14"/>
      <c r="H41" s="14">
        <f t="shared" si="1"/>
        <v>0</v>
      </c>
      <c r="J41" s="2"/>
    </row>
    <row r="42" spans="1:10" ht="26.1" customHeight="1" thickBot="1" x14ac:dyDescent="0.35">
      <c r="A42" s="26">
        <v>9002030720</v>
      </c>
      <c r="B42" s="27" t="s">
        <v>7</v>
      </c>
      <c r="C42" s="28">
        <v>20</v>
      </c>
      <c r="D42" s="25" t="s">
        <v>6</v>
      </c>
      <c r="E42" s="34">
        <v>9.51</v>
      </c>
      <c r="F42" s="33">
        <f t="shared" si="2"/>
        <v>190.2</v>
      </c>
      <c r="G42" s="14"/>
      <c r="H42" s="14">
        <f t="shared" si="1"/>
        <v>0</v>
      </c>
      <c r="J42" s="2"/>
    </row>
    <row r="43" spans="1:10" ht="26.1" customHeight="1" thickBot="1" x14ac:dyDescent="0.35">
      <c r="A43" s="26" t="s">
        <v>22</v>
      </c>
      <c r="B43" s="27" t="s">
        <v>23</v>
      </c>
      <c r="C43" s="28">
        <v>20</v>
      </c>
      <c r="D43" s="25" t="s">
        <v>6</v>
      </c>
      <c r="E43" s="34">
        <v>9.02</v>
      </c>
      <c r="F43" s="33">
        <f t="shared" si="2"/>
        <v>180.39999999999998</v>
      </c>
      <c r="G43" s="14"/>
      <c r="H43" s="14">
        <f t="shared" si="1"/>
        <v>0</v>
      </c>
      <c r="J43" s="2"/>
    </row>
    <row r="44" spans="1:10" ht="26.1" customHeight="1" thickBot="1" x14ac:dyDescent="0.35">
      <c r="A44" s="23" t="s">
        <v>24</v>
      </c>
      <c r="B44" s="24" t="s">
        <v>25</v>
      </c>
      <c r="C44" s="24">
        <v>20</v>
      </c>
      <c r="D44" s="25" t="s">
        <v>6</v>
      </c>
      <c r="E44" s="32">
        <v>7.4</v>
      </c>
      <c r="F44" s="33">
        <f t="shared" si="2"/>
        <v>148</v>
      </c>
      <c r="G44" s="14"/>
      <c r="H44" s="14">
        <f t="shared" si="1"/>
        <v>0</v>
      </c>
      <c r="J44" s="2"/>
    </row>
    <row r="45" spans="1:10" ht="26.1" customHeight="1" thickBot="1" x14ac:dyDescent="0.35">
      <c r="A45" s="26" t="s">
        <v>39</v>
      </c>
      <c r="B45" s="27" t="s">
        <v>40</v>
      </c>
      <c r="C45" s="28">
        <v>20</v>
      </c>
      <c r="D45" s="25" t="s">
        <v>6</v>
      </c>
      <c r="E45" s="34">
        <v>15.8414</v>
      </c>
      <c r="F45" s="33">
        <f t="shared" si="2"/>
        <v>316.82799999999997</v>
      </c>
      <c r="G45" s="13"/>
      <c r="H45" s="14">
        <f t="shared" si="1"/>
        <v>0</v>
      </c>
      <c r="J45" s="2"/>
    </row>
    <row r="46" spans="1:10" ht="26.1" customHeight="1" thickBot="1" x14ac:dyDescent="0.35">
      <c r="A46" s="23" t="s">
        <v>87</v>
      </c>
      <c r="B46" s="24" t="s">
        <v>88</v>
      </c>
      <c r="C46" s="24">
        <v>20</v>
      </c>
      <c r="D46" s="25" t="s">
        <v>6</v>
      </c>
      <c r="E46" s="32">
        <v>35</v>
      </c>
      <c r="F46" s="33">
        <f t="shared" si="2"/>
        <v>700</v>
      </c>
      <c r="G46" s="13"/>
      <c r="H46" s="14">
        <f t="shared" si="1"/>
        <v>0</v>
      </c>
      <c r="J46" s="2"/>
    </row>
    <row r="47" spans="1:10" ht="26.1" customHeight="1" thickBot="1" x14ac:dyDescent="0.35">
      <c r="A47" s="26" t="s">
        <v>123</v>
      </c>
      <c r="B47" s="27" t="s">
        <v>124</v>
      </c>
      <c r="C47" s="28">
        <v>20</v>
      </c>
      <c r="D47" s="25" t="s">
        <v>6</v>
      </c>
      <c r="E47" s="34">
        <v>16.27</v>
      </c>
      <c r="F47" s="33">
        <f t="shared" si="2"/>
        <v>325.39999999999998</v>
      </c>
      <c r="G47" s="15"/>
      <c r="H47" s="14">
        <f t="shared" si="1"/>
        <v>0</v>
      </c>
      <c r="J47" s="2"/>
    </row>
    <row r="48" spans="1:10" ht="26.1" customHeight="1" thickBot="1" x14ac:dyDescent="0.35">
      <c r="A48" s="26" t="s">
        <v>127</v>
      </c>
      <c r="B48" s="27" t="s">
        <v>128</v>
      </c>
      <c r="C48" s="28">
        <v>20</v>
      </c>
      <c r="D48" s="25" t="s">
        <v>6</v>
      </c>
      <c r="E48" s="34">
        <v>25.8</v>
      </c>
      <c r="F48" s="33">
        <f t="shared" si="2"/>
        <v>516</v>
      </c>
      <c r="G48" s="14"/>
      <c r="H48" s="14">
        <f t="shared" si="1"/>
        <v>0</v>
      </c>
      <c r="J48" s="2"/>
    </row>
    <row r="49" spans="1:10" ht="26.1" customHeight="1" thickBot="1" x14ac:dyDescent="0.35">
      <c r="A49" s="23" t="s">
        <v>129</v>
      </c>
      <c r="B49" s="24" t="s">
        <v>130</v>
      </c>
      <c r="C49" s="24">
        <v>20</v>
      </c>
      <c r="D49" s="25" t="s">
        <v>6</v>
      </c>
      <c r="E49" s="32">
        <v>17.73</v>
      </c>
      <c r="F49" s="33">
        <f t="shared" si="2"/>
        <v>354.6</v>
      </c>
      <c r="G49" s="14"/>
      <c r="H49" s="14">
        <f t="shared" si="1"/>
        <v>0</v>
      </c>
      <c r="J49" s="2"/>
    </row>
    <row r="50" spans="1:10" ht="26.1" customHeight="1" thickBot="1" x14ac:dyDescent="0.35">
      <c r="A50" s="26" t="s">
        <v>26</v>
      </c>
      <c r="B50" s="27" t="s">
        <v>27</v>
      </c>
      <c r="C50" s="28">
        <v>15</v>
      </c>
      <c r="D50" s="25" t="s">
        <v>6</v>
      </c>
      <c r="E50" s="34">
        <v>9.73</v>
      </c>
      <c r="F50" s="33">
        <f t="shared" si="2"/>
        <v>145.95000000000002</v>
      </c>
      <c r="G50" s="14"/>
      <c r="H50" s="14">
        <f t="shared" si="1"/>
        <v>0</v>
      </c>
      <c r="J50" s="2"/>
    </row>
    <row r="51" spans="1:10" ht="26.1" customHeight="1" thickBot="1" x14ac:dyDescent="0.35">
      <c r="A51" s="23" t="s">
        <v>41</v>
      </c>
      <c r="B51" s="24" t="s">
        <v>42</v>
      </c>
      <c r="C51" s="24">
        <v>15</v>
      </c>
      <c r="D51" s="25" t="s">
        <v>6</v>
      </c>
      <c r="E51" s="32">
        <v>14.4</v>
      </c>
      <c r="F51" s="33">
        <f t="shared" si="2"/>
        <v>216</v>
      </c>
      <c r="G51" s="14"/>
      <c r="H51" s="14">
        <f t="shared" si="1"/>
        <v>0</v>
      </c>
      <c r="J51" s="2"/>
    </row>
    <row r="52" spans="1:10" ht="26.1" customHeight="1" thickBot="1" x14ac:dyDescent="0.35">
      <c r="A52" s="26" t="s">
        <v>125</v>
      </c>
      <c r="B52" s="27" t="s">
        <v>126</v>
      </c>
      <c r="C52" s="28">
        <v>15</v>
      </c>
      <c r="D52" s="25" t="s">
        <v>6</v>
      </c>
      <c r="E52" s="34">
        <v>12.26</v>
      </c>
      <c r="F52" s="33">
        <f t="shared" si="2"/>
        <v>183.9</v>
      </c>
      <c r="G52" s="14"/>
      <c r="H52" s="14">
        <f t="shared" si="1"/>
        <v>0</v>
      </c>
      <c r="J52" s="2"/>
    </row>
    <row r="53" spans="1:10" ht="26.1" customHeight="1" thickBot="1" x14ac:dyDescent="0.35">
      <c r="A53" s="23" t="s">
        <v>131</v>
      </c>
      <c r="B53" s="24" t="s">
        <v>132</v>
      </c>
      <c r="C53" s="24">
        <v>15</v>
      </c>
      <c r="D53" s="25" t="s">
        <v>6</v>
      </c>
      <c r="E53" s="32">
        <v>12.55</v>
      </c>
      <c r="F53" s="33">
        <f t="shared" si="2"/>
        <v>188.25</v>
      </c>
      <c r="G53" s="13"/>
      <c r="H53" s="14">
        <f t="shared" si="1"/>
        <v>0</v>
      </c>
      <c r="J53" s="2"/>
    </row>
    <row r="54" spans="1:10" ht="26.1" customHeight="1" thickBot="1" x14ac:dyDescent="0.35">
      <c r="A54" s="23" t="s">
        <v>4</v>
      </c>
      <c r="B54" s="24" t="s">
        <v>5</v>
      </c>
      <c r="C54" s="24">
        <v>10</v>
      </c>
      <c r="D54" s="25" t="s">
        <v>6</v>
      </c>
      <c r="E54" s="32">
        <v>117.65</v>
      </c>
      <c r="F54" s="33">
        <f t="shared" si="2"/>
        <v>1176.5</v>
      </c>
      <c r="G54" s="13"/>
      <c r="H54" s="14">
        <f t="shared" si="1"/>
        <v>0</v>
      </c>
      <c r="J54" s="2"/>
    </row>
    <row r="55" spans="1:10" ht="26.1" customHeight="1" thickBot="1" x14ac:dyDescent="0.35">
      <c r="A55" s="23" t="s">
        <v>13</v>
      </c>
      <c r="B55" s="24" t="s">
        <v>14</v>
      </c>
      <c r="C55" s="24">
        <v>10</v>
      </c>
      <c r="D55" s="25" t="s">
        <v>6</v>
      </c>
      <c r="E55" s="32">
        <v>86.56</v>
      </c>
      <c r="F55" s="33">
        <f t="shared" si="2"/>
        <v>865.6</v>
      </c>
      <c r="G55" s="13"/>
      <c r="H55" s="14">
        <f t="shared" si="1"/>
        <v>0</v>
      </c>
      <c r="J55" s="2"/>
    </row>
    <row r="56" spans="1:10" ht="26.1" customHeight="1" thickBot="1" x14ac:dyDescent="0.35">
      <c r="A56" s="23" t="s">
        <v>36</v>
      </c>
      <c r="B56" s="24" t="s">
        <v>37</v>
      </c>
      <c r="C56" s="24">
        <v>10</v>
      </c>
      <c r="D56" s="25" t="s">
        <v>6</v>
      </c>
      <c r="E56" s="32">
        <v>29.004799999999999</v>
      </c>
      <c r="F56" s="33">
        <f t="shared" si="2"/>
        <v>290.048</v>
      </c>
      <c r="G56" s="15"/>
      <c r="H56" s="14">
        <f t="shared" si="1"/>
        <v>0</v>
      </c>
      <c r="J56" s="2"/>
    </row>
    <row r="57" spans="1:10" ht="26.1" customHeight="1" thickBot="1" x14ac:dyDescent="0.35">
      <c r="A57" s="26" t="s">
        <v>51</v>
      </c>
      <c r="B57" s="27" t="s">
        <v>52</v>
      </c>
      <c r="C57" s="28">
        <v>10</v>
      </c>
      <c r="D57" s="25" t="s">
        <v>6</v>
      </c>
      <c r="E57" s="34">
        <v>17.82</v>
      </c>
      <c r="F57" s="33">
        <f t="shared" si="2"/>
        <v>178.2</v>
      </c>
      <c r="G57" s="14"/>
      <c r="H57" s="14">
        <f t="shared" si="1"/>
        <v>0</v>
      </c>
      <c r="J57" s="2"/>
    </row>
    <row r="58" spans="1:10" ht="26.1" customHeight="1" thickBot="1" x14ac:dyDescent="0.35">
      <c r="A58" s="26" t="s">
        <v>58</v>
      </c>
      <c r="B58" s="27" t="s">
        <v>59</v>
      </c>
      <c r="C58" s="28">
        <v>10</v>
      </c>
      <c r="D58" s="25" t="s">
        <v>6</v>
      </c>
      <c r="E58" s="34">
        <v>28.64</v>
      </c>
      <c r="F58" s="33">
        <f t="shared" si="2"/>
        <v>286.39999999999998</v>
      </c>
      <c r="G58" s="14"/>
      <c r="H58" s="14">
        <f t="shared" si="1"/>
        <v>0</v>
      </c>
      <c r="J58" s="2"/>
    </row>
    <row r="59" spans="1:10" ht="26.1" customHeight="1" thickBot="1" x14ac:dyDescent="0.35">
      <c r="A59" s="26" t="s">
        <v>83</v>
      </c>
      <c r="B59" s="27" t="s">
        <v>84</v>
      </c>
      <c r="C59" s="28">
        <v>10</v>
      </c>
      <c r="D59" s="25" t="s">
        <v>6</v>
      </c>
      <c r="E59" s="34">
        <v>12.58</v>
      </c>
      <c r="F59" s="33">
        <f t="shared" si="2"/>
        <v>125.8</v>
      </c>
      <c r="G59" s="14"/>
      <c r="H59" s="14">
        <f t="shared" si="1"/>
        <v>0</v>
      </c>
      <c r="J59" s="2"/>
    </row>
    <row r="60" spans="1:10" ht="26.1" customHeight="1" thickBot="1" x14ac:dyDescent="0.35">
      <c r="A60" s="26" t="s">
        <v>85</v>
      </c>
      <c r="B60" s="27" t="s">
        <v>86</v>
      </c>
      <c r="C60" s="28">
        <v>10</v>
      </c>
      <c r="D60" s="25" t="s">
        <v>6</v>
      </c>
      <c r="E60" s="34">
        <v>13.86</v>
      </c>
      <c r="F60" s="33">
        <f t="shared" si="2"/>
        <v>138.6</v>
      </c>
      <c r="G60" s="13"/>
      <c r="H60" s="14">
        <f t="shared" si="1"/>
        <v>0</v>
      </c>
      <c r="J60" s="2"/>
    </row>
    <row r="61" spans="1:10" ht="26.1" customHeight="1" thickBot="1" x14ac:dyDescent="0.35">
      <c r="A61" s="23" t="s">
        <v>103</v>
      </c>
      <c r="B61" s="24" t="s">
        <v>104</v>
      </c>
      <c r="C61" s="24">
        <v>10</v>
      </c>
      <c r="D61" s="25" t="s">
        <v>6</v>
      </c>
      <c r="E61" s="32">
        <v>71.569999999999993</v>
      </c>
      <c r="F61" s="33">
        <f t="shared" si="2"/>
        <v>715.69999999999993</v>
      </c>
      <c r="G61" s="13"/>
      <c r="H61" s="14">
        <f t="shared" si="1"/>
        <v>0</v>
      </c>
      <c r="J61" s="2"/>
    </row>
    <row r="62" spans="1:10" ht="26.1" customHeight="1" thickBot="1" x14ac:dyDescent="0.35">
      <c r="A62" s="26" t="s">
        <v>105</v>
      </c>
      <c r="B62" s="27" t="s">
        <v>106</v>
      </c>
      <c r="C62" s="28">
        <v>10</v>
      </c>
      <c r="D62" s="25" t="s">
        <v>17</v>
      </c>
      <c r="E62" s="34">
        <v>17.3246</v>
      </c>
      <c r="F62" s="33">
        <f t="shared" si="2"/>
        <v>173.24600000000001</v>
      </c>
      <c r="G62" s="13"/>
      <c r="H62" s="14">
        <f t="shared" si="1"/>
        <v>0</v>
      </c>
      <c r="J62" s="2"/>
    </row>
    <row r="63" spans="1:10" ht="26.1" customHeight="1" thickBot="1" x14ac:dyDescent="0.35">
      <c r="A63" s="26" t="s">
        <v>53</v>
      </c>
      <c r="B63" s="27" t="s">
        <v>54</v>
      </c>
      <c r="C63" s="28">
        <v>5</v>
      </c>
      <c r="D63" s="25" t="s">
        <v>6</v>
      </c>
      <c r="E63" s="34">
        <v>38.54</v>
      </c>
      <c r="F63" s="33">
        <f t="shared" si="2"/>
        <v>192.7</v>
      </c>
      <c r="G63" s="15"/>
      <c r="H63" s="14">
        <f t="shared" si="1"/>
        <v>0</v>
      </c>
      <c r="J63" s="2"/>
    </row>
    <row r="64" spans="1:10" ht="26.1" customHeight="1" thickBot="1" x14ac:dyDescent="0.35">
      <c r="A64" s="26">
        <v>9009990161</v>
      </c>
      <c r="B64" s="27" t="s">
        <v>60</v>
      </c>
      <c r="C64" s="28">
        <v>5</v>
      </c>
      <c r="D64" s="25" t="s">
        <v>6</v>
      </c>
      <c r="E64" s="34">
        <v>61.98</v>
      </c>
      <c r="F64" s="33">
        <f t="shared" si="2"/>
        <v>309.89999999999998</v>
      </c>
      <c r="G64" s="14"/>
      <c r="H64" s="14">
        <f>+G64*C64</f>
        <v>0</v>
      </c>
      <c r="J64" s="2"/>
    </row>
    <row r="65" spans="1:10" ht="26.1" customHeight="1" thickBot="1" x14ac:dyDescent="0.35">
      <c r="A65" s="23" t="s">
        <v>61</v>
      </c>
      <c r="B65" s="24" t="s">
        <v>62</v>
      </c>
      <c r="C65" s="24">
        <v>5</v>
      </c>
      <c r="D65" s="25" t="s">
        <v>6</v>
      </c>
      <c r="E65" s="32">
        <v>36.47</v>
      </c>
      <c r="F65" s="33">
        <f t="shared" si="2"/>
        <v>182.35</v>
      </c>
      <c r="G65" s="14"/>
      <c r="H65" s="14">
        <f t="shared" si="1"/>
        <v>0</v>
      </c>
      <c r="J65" s="2"/>
    </row>
    <row r="66" spans="1:10" ht="26.1" customHeight="1" thickBot="1" x14ac:dyDescent="0.35">
      <c r="A66" s="26" t="s">
        <v>107</v>
      </c>
      <c r="B66" s="27" t="s">
        <v>108</v>
      </c>
      <c r="C66" s="28">
        <v>5</v>
      </c>
      <c r="D66" s="25" t="s">
        <v>17</v>
      </c>
      <c r="E66" s="34">
        <v>48.78</v>
      </c>
      <c r="F66" s="33">
        <f t="shared" si="2"/>
        <v>243.9</v>
      </c>
      <c r="G66" s="13"/>
      <c r="H66" s="14">
        <f t="shared" si="1"/>
        <v>0</v>
      </c>
      <c r="J66" s="2"/>
    </row>
    <row r="67" spans="1:10" ht="26.1" customHeight="1" thickBot="1" x14ac:dyDescent="0.35">
      <c r="A67" s="26">
        <v>9999992414</v>
      </c>
      <c r="B67" s="27" t="s">
        <v>48</v>
      </c>
      <c r="C67" s="28">
        <v>3</v>
      </c>
      <c r="D67" s="29" t="s">
        <v>6</v>
      </c>
      <c r="E67" s="34">
        <v>146.28</v>
      </c>
      <c r="F67" s="33">
        <f t="shared" si="2"/>
        <v>438.84000000000003</v>
      </c>
      <c r="G67" s="13"/>
      <c r="H67" s="14">
        <f t="shared" si="1"/>
        <v>0</v>
      </c>
      <c r="J67" s="2"/>
    </row>
    <row r="68" spans="1:10" ht="26.1" customHeight="1" thickBot="1" x14ac:dyDescent="0.35">
      <c r="A68" s="26" t="s">
        <v>78</v>
      </c>
      <c r="B68" s="27" t="s">
        <v>79</v>
      </c>
      <c r="C68" s="28">
        <v>2</v>
      </c>
      <c r="D68" s="25" t="s">
        <v>6</v>
      </c>
      <c r="E68" s="34">
        <v>118.71780000000001</v>
      </c>
      <c r="F68" s="33">
        <f t="shared" si="2"/>
        <v>237.43560000000002</v>
      </c>
      <c r="G68" s="15"/>
      <c r="H68" s="14">
        <f t="shared" si="1"/>
        <v>0</v>
      </c>
      <c r="J68" s="2"/>
    </row>
    <row r="69" spans="1:10" ht="26.1" customHeight="1" thickBot="1" x14ac:dyDescent="0.35">
      <c r="A69" s="23" t="s">
        <v>101</v>
      </c>
      <c r="B69" s="24" t="s">
        <v>102</v>
      </c>
      <c r="C69" s="24">
        <v>2</v>
      </c>
      <c r="D69" s="25" t="s">
        <v>6</v>
      </c>
      <c r="E69" s="32">
        <v>102.93</v>
      </c>
      <c r="F69" s="33">
        <f t="shared" si="2"/>
        <v>205.86</v>
      </c>
      <c r="G69" s="13"/>
      <c r="H69" s="14">
        <f t="shared" si="1"/>
        <v>0</v>
      </c>
      <c r="J69" s="2"/>
    </row>
    <row r="70" spans="1:10" ht="26.1" customHeight="1" thickBot="1" x14ac:dyDescent="0.35">
      <c r="A70" s="26" t="s">
        <v>117</v>
      </c>
      <c r="B70" s="27" t="s">
        <v>118</v>
      </c>
      <c r="C70" s="28">
        <v>2</v>
      </c>
      <c r="D70" s="25" t="s">
        <v>6</v>
      </c>
      <c r="E70" s="34">
        <v>100.68</v>
      </c>
      <c r="F70" s="33">
        <f t="shared" si="2"/>
        <v>201.36</v>
      </c>
      <c r="G70" s="13"/>
      <c r="H70" s="14">
        <f t="shared" si="1"/>
        <v>0</v>
      </c>
      <c r="J70" s="2"/>
    </row>
    <row r="71" spans="1:10" ht="26.1" customHeight="1" thickBot="1" x14ac:dyDescent="0.35">
      <c r="A71" s="23" t="s">
        <v>10</v>
      </c>
      <c r="B71" s="24" t="s">
        <v>11</v>
      </c>
      <c r="C71" s="24">
        <v>1</v>
      </c>
      <c r="D71" s="25" t="s">
        <v>6</v>
      </c>
      <c r="E71" s="32">
        <v>168.58</v>
      </c>
      <c r="F71" s="33">
        <f t="shared" ref="F71:F74" si="3">E71*C71</f>
        <v>168.58</v>
      </c>
      <c r="G71" s="13"/>
      <c r="H71" s="14">
        <f t="shared" si="1"/>
        <v>0</v>
      </c>
      <c r="J71" s="2"/>
    </row>
    <row r="72" spans="1:10" ht="26.1" customHeight="1" thickBot="1" x14ac:dyDescent="0.35">
      <c r="A72" s="23" t="s">
        <v>34</v>
      </c>
      <c r="B72" s="24" t="s">
        <v>35</v>
      </c>
      <c r="C72" s="24">
        <v>1</v>
      </c>
      <c r="D72" s="25" t="s">
        <v>6</v>
      </c>
      <c r="E72" s="32">
        <v>192.74</v>
      </c>
      <c r="F72" s="33">
        <f t="shared" si="3"/>
        <v>192.74</v>
      </c>
      <c r="G72" s="15"/>
      <c r="H72" s="14">
        <f t="shared" ref="H72:H73" si="4">+G72*C72</f>
        <v>0</v>
      </c>
      <c r="J72" s="2"/>
    </row>
    <row r="73" spans="1:10" ht="26.1" customHeight="1" thickBot="1" x14ac:dyDescent="0.35">
      <c r="A73" s="23" t="s">
        <v>49</v>
      </c>
      <c r="B73" s="24" t="s">
        <v>50</v>
      </c>
      <c r="C73" s="24">
        <v>1</v>
      </c>
      <c r="D73" s="25" t="s">
        <v>6</v>
      </c>
      <c r="E73" s="32">
        <v>176.04759999999999</v>
      </c>
      <c r="F73" s="33">
        <f t="shared" si="3"/>
        <v>176.04759999999999</v>
      </c>
      <c r="G73" s="13"/>
      <c r="H73" s="14">
        <f t="shared" si="4"/>
        <v>0</v>
      </c>
      <c r="J73" s="2"/>
    </row>
    <row r="74" spans="1:10" ht="26.1" customHeight="1" thickBot="1" x14ac:dyDescent="0.35">
      <c r="A74" s="37" t="s">
        <v>80</v>
      </c>
      <c r="B74" s="38" t="s">
        <v>81</v>
      </c>
      <c r="C74" s="39">
        <v>1</v>
      </c>
      <c r="D74" s="31" t="s">
        <v>6</v>
      </c>
      <c r="E74" s="40">
        <v>374.94</v>
      </c>
      <c r="F74" s="35">
        <f t="shared" si="3"/>
        <v>374.94</v>
      </c>
      <c r="G74" s="15"/>
      <c r="H74" s="14">
        <f>+G74*C74</f>
        <v>0</v>
      </c>
      <c r="J74" s="2"/>
    </row>
    <row r="75" spans="1:10" ht="24.9" customHeight="1" thickBot="1" x14ac:dyDescent="0.35">
      <c r="A75" s="3"/>
      <c r="B75" s="20" t="s">
        <v>2</v>
      </c>
      <c r="C75" s="7"/>
      <c r="D75" s="4"/>
      <c r="E75" s="17"/>
      <c r="F75" s="52">
        <f>SUM(F7:F74)</f>
        <v>30017.570200000013</v>
      </c>
      <c r="G75" s="12"/>
      <c r="H75" s="13"/>
      <c r="J75" s="2"/>
    </row>
    <row r="76" spans="1:10" x14ac:dyDescent="0.3">
      <c r="E76" s="18"/>
      <c r="G76" s="9"/>
    </row>
  </sheetData>
  <sortState xmlns:xlrd2="http://schemas.microsoft.com/office/spreadsheetml/2017/richdata2" ref="A7:H74">
    <sortCondition descending="1" ref="C7:C74"/>
  </sortState>
  <mergeCells count="3">
    <mergeCell ref="A6:B6"/>
    <mergeCell ref="C6:D6"/>
    <mergeCell ref="A4:F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e2c56db-766c-4c36-b3e5-267db87031a2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85257A27-D65B-4CC9-8703-E12F37EAA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c91607-b30e-4f2b-8490-aed21b6b8d6f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2B8395-6D97-4F34-8484-4204E947ED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A9EE2E-66A6-480B-8960-86E7FC2BD7CA}">
  <ds:schemaRefs>
    <ds:schemaRef ds:uri="http://schemas.microsoft.com/office/2006/metadata/properties"/>
    <ds:schemaRef ds:uri="http://schemas.microsoft.com/office/infopath/2007/PartnerControls"/>
    <ds:schemaRef ds:uri="fe2c56db-766c-4c36-b3e5-267db87031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ARTICULOS STD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 Casanovas Chevalier</dc:creator>
  <cp:lastModifiedBy>Pol Casanovas Chevalier</cp:lastModifiedBy>
  <dcterms:created xsi:type="dcterms:W3CDTF">2019-05-30T13:45:24Z</dcterms:created>
  <dcterms:modified xsi:type="dcterms:W3CDTF">2021-11-04T14:35:13Z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  <property fmtid="{D5CDD505-2E9C-101B-9397-08002B2CF9AE}" pid="3" name="Order">
    <vt:r8>401200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