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LOGISTICA\ACUERDOS MARCO PARA 2021\ACUERDO MARCO EPIS GRUPO\DEFINITIVOS\REUNION DE REVISION PRL\DEFINITIVOS\"/>
    </mc:Choice>
  </mc:AlternateContent>
  <xr:revisionPtr revIDLastSave="0" documentId="13_ncr:1_{FA5709F3-3AC9-4348-951E-1D17E162AAD5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4" i="1" l="1"/>
  <c r="H41" i="1"/>
  <c r="H40" i="1"/>
  <c r="H39" i="1"/>
  <c r="H38" i="1"/>
  <c r="H37" i="1"/>
  <c r="H36" i="1"/>
  <c r="H35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2" i="1" l="1"/>
</calcChain>
</file>

<file path=xl/sharedStrings.xml><?xml version="1.0" encoding="utf-8"?>
<sst xmlns="http://schemas.openxmlformats.org/spreadsheetml/2006/main" count="83" uniqueCount="49">
  <si>
    <t>Artículo</t>
  </si>
  <si>
    <t>MASCARA COMPLETA 3M SERIE 6800 MEDIUM</t>
  </si>
  <si>
    <t>ESLINGA PARA USO HORIZONTAL AA800</t>
  </si>
  <si>
    <t>Cantidad</t>
  </si>
  <si>
    <t>Total</t>
  </si>
  <si>
    <t>MASCARILLA DE PROTECCION RESPIRATORIA PARA PARTICULAS FFP2 SIN VALVULA</t>
  </si>
  <si>
    <t>UND</t>
  </si>
  <si>
    <t>PAR</t>
  </si>
  <si>
    <t>CAJA</t>
  </si>
  <si>
    <t>*ARNES PETZL NEWTON EASYFIT TALLA 0-1-2  VERSION INTERNACIONAL</t>
  </si>
  <si>
    <t>* CONECTOR DE GRAN APERTURA PETZL MGO OPEN 60</t>
  </si>
  <si>
    <t>* ABSORVEDOR DE ENERGIA PETZL ABSORBICA-Y 150CM</t>
  </si>
  <si>
    <t xml:space="preserve">* CASCO DE SEGURIDAD MARCA PETZL EN COLOR BLANCO MODELO VERTEX  REFERENCIA A010AA00 </t>
  </si>
  <si>
    <t>* ETIQUETAS AUTOADHESIVAS REFLECTANTES PETLZ PARA CASCO VERTEX REFERENCIA A010MA00</t>
  </si>
  <si>
    <t>* PANTALLA DE PROTECCION PETZL VIZIR SHADOW TINTADA PARA CASCOS VERTEX  REFERENCIA A015BA00</t>
  </si>
  <si>
    <t>* PANTALLA PODA CASO PETZL VIZEN MESH</t>
  </si>
  <si>
    <t>* ACOLCHADO DE ABSORBENTE PETZL PARA CASCO VERTEX REFERENCIA A010LA00</t>
  </si>
  <si>
    <t>* OREJERAS PARA PROTECCION AUDITIVA  3M PELTOR OPTIME 1 H510A-401-GU</t>
  </si>
  <si>
    <t>* ENSAMBLE DE COPA NASAL 6894 PARA MASCARA COMPLETA 3M SERIE 6800 MEDIUM</t>
  </si>
  <si>
    <t>* FIXATION TACTIKKA REF. PETZL E093CA00</t>
  </si>
  <si>
    <t>* MASCARILLA DRAGER X-PLORE 1730+V FFP3 NR D EN 149:2001</t>
  </si>
  <si>
    <t xml:space="preserve">* Marcas definidas. </t>
  </si>
  <si>
    <t>* MOSQUETON DE ALUMINIO  OVAL PETZL OXAN TRIACT-LOCK</t>
  </si>
  <si>
    <t>Precio unitario ofertado</t>
  </si>
  <si>
    <t xml:space="preserve">PRECIO unitario MAXIMO </t>
  </si>
  <si>
    <t>ACUERDO MARCO EPI'S LOTE 1 TERSA</t>
  </si>
  <si>
    <t>TOTAL</t>
  </si>
  <si>
    <t>ITEM</t>
  </si>
  <si>
    <t xml:space="preserve">MASCARILLA QUIRÚRGICA TIPO IIR (50 UNIDADES) </t>
  </si>
  <si>
    <r>
      <rPr>
        <b/>
        <sz val="10"/>
        <rFont val="Verdana"/>
        <family val="2"/>
      </rPr>
      <t>CASCO DE OBRA</t>
    </r>
    <r>
      <rPr>
        <sz val="10"/>
        <rFont val="Verdana"/>
        <family val="2"/>
      </rPr>
      <t xml:space="preserve"> NORMATIVA UNE-EN 397:2012+A1:2012 (Ratificada)
Cascos de protección para la industria. (Ratificada por AENOR en diciembre de 2012.)
UNE-EN 50365:2003
Cascos eléctricamente aislantes para utilización en instalaciones de baja tensión.</t>
    </r>
  </si>
  <si>
    <r>
      <rPr>
        <b/>
        <sz val="10"/>
        <rFont val="Verdana"/>
        <family val="2"/>
      </rPr>
      <t>FILTRO DE DISCO PARA PARTICULAS</t>
    </r>
    <r>
      <rPr>
        <sz val="10"/>
        <rFont val="Verdana"/>
        <family val="2"/>
      </rPr>
      <t xml:space="preserve"> NORMATIVA UNE-EN 143:2001 UNE-EN 143:2001/A1:2006 UNE-EN 14387:2004+A1:2008 (Ratificada) CATEGORIA III CLASIFICACION P3-R</t>
    </r>
  </si>
  <si>
    <r>
      <rPr>
        <b/>
        <sz val="10"/>
        <rFont val="Verdana"/>
        <family val="2"/>
      </rPr>
      <t>FILTRO PARA GASES Y VAPORES</t>
    </r>
    <r>
      <rPr>
        <sz val="10"/>
        <rFont val="Verdana"/>
        <family val="2"/>
      </rPr>
      <t xml:space="preserve"> NORMATIVA UNE-EN 143:2001 UNE-EN 143:2001/A1:2006 CATEGORIA III CLASIFICACION ABEK1</t>
    </r>
  </si>
  <si>
    <r>
      <rPr>
        <b/>
        <sz val="10"/>
        <rFont val="Verdana"/>
        <family val="2"/>
      </rPr>
      <t>GUANTE AISLANTE</t>
    </r>
    <r>
      <rPr>
        <sz val="10"/>
        <rFont val="Verdana"/>
        <family val="2"/>
      </rPr>
      <t xml:space="preserve"> UNE EN 60903: 2003.
Trabajos en tensión. Guantes de material aislante.
UNE EN UNE 204006:2017
Uso de guantes aislantes para maniobras en instalaciones eléctricas de alta tensión. Categoria RC Clasificación IV</t>
    </r>
  </si>
  <si>
    <r>
      <rPr>
        <b/>
        <sz val="10"/>
        <rFont val="Verdana"/>
        <family val="2"/>
      </rPr>
      <t>GUANTE DE PROTECCION DESECHABLES (CAJA 100 UNDS)</t>
    </r>
    <r>
      <rPr>
        <sz val="10"/>
        <rFont val="Verdana"/>
        <family val="2"/>
      </rPr>
      <t xml:space="preserve"> NORMATIVA UNE-EN 420:2004+A1:2010. Guantes de protección. Requisitos generales y métodos de ensayo UNE-EN 420:2004+A1:2010 ERRATUM:2011. Guantes de protección. Requisitos generales y métodos de ensayo.
UNE-EN 374-1:2016+A1:2018. Guantes de protección contra los productos químicos y los microorganismos.</t>
    </r>
  </si>
  <si>
    <r>
      <rPr>
        <b/>
        <sz val="10"/>
        <rFont val="Verdana"/>
        <family val="2"/>
      </rPr>
      <t>GUANTE PARA SOLDAR</t>
    </r>
    <r>
      <rPr>
        <sz val="10"/>
        <rFont val="Verdana"/>
        <family val="2"/>
      </rPr>
      <t xml:space="preserve"> EN 407:2004 – Guantes de protección contra riesgos térmicos.
EN388:2016 Guantes de protección contra riesgos mecánicos.
UNE-EN 12477:2002/A1:2005.
Guantes de protección para soldadores. Categoria II. Clasificación Tipo B</t>
    </r>
  </si>
  <si>
    <r>
      <t>*</t>
    </r>
    <r>
      <rPr>
        <b/>
        <sz val="10"/>
        <rFont val="Verdana"/>
        <family val="2"/>
      </rPr>
      <t xml:space="preserve"> LINTERNA FRONTAL PETZL TACTIKKA +</t>
    </r>
    <r>
      <rPr>
        <sz val="10"/>
        <rFont val="Verdana"/>
        <family val="2"/>
      </rPr>
      <t xml:space="preserve"> Rendimientos de la iluminación según el protocolo ANSI/PLATO FL 1</t>
    </r>
  </si>
  <si>
    <r>
      <rPr>
        <b/>
        <sz val="10"/>
        <rFont val="Verdana"/>
        <family val="2"/>
      </rPr>
      <t>MANDIL PARA RIESGOS QUIMICOS UNE-EN 467:1995.</t>
    </r>
    <r>
      <rPr>
        <sz val="10"/>
        <rFont val="Verdana"/>
        <family val="2"/>
      </rPr>
      <t xml:space="preserve">
Ropas de protección. Protección contra productos químicos líquidos. Requisitos de prestaciones de las prendas que ofrecen una protección química a ciertas partes del cuerpo. Categoria III. Clasificación Tipo IV</t>
    </r>
  </si>
  <si>
    <r>
      <rPr>
        <b/>
        <sz val="10"/>
        <rFont val="Verdana"/>
        <family val="2"/>
      </rPr>
      <t>MASCARA DE PROTECCIÓN MEDIANA UNE-EN 140:1999</t>
    </r>
    <r>
      <rPr>
        <sz val="10"/>
        <rFont val="Verdana"/>
        <family val="2"/>
      </rPr>
      <t xml:space="preserve">
Equipos de protección respiratoria. Medias máscaras y cuartos de máscara. Requisitos, ensayos, marcado. Categoria III. Clasificación FPN 200</t>
    </r>
  </si>
  <si>
    <r>
      <t xml:space="preserve">MASCARA DE ROSTO COMPLETO </t>
    </r>
    <r>
      <rPr>
        <sz val="10"/>
        <rFont val="Verdana"/>
        <family val="2"/>
      </rPr>
      <t>NORMATIVA UNE-EN 166:2001 Protección Individual de los Ojos. Requisitos. CATEGORIA III FPN 200</t>
    </r>
  </si>
  <si>
    <r>
      <t xml:space="preserve">TAPON DE PROTECCION AUDITIVA </t>
    </r>
    <r>
      <rPr>
        <sz val="10"/>
        <rFont val="Verdana"/>
        <family val="2"/>
      </rPr>
      <t>NORMATIVA UNE-EN 352-2:1994 CATEGORIA II CLASIFICACION SNR:32dB</t>
    </r>
  </si>
  <si>
    <r>
      <rPr>
        <b/>
        <sz val="10"/>
        <rFont val="Verdana"/>
        <family val="2"/>
      </rPr>
      <t>TRAJE DE SEGURIDAD FENTE A LOS AGENTES QUIMINICOS</t>
    </r>
    <r>
      <rPr>
        <sz val="10"/>
        <rFont val="Verdana"/>
        <family val="2"/>
      </rPr>
      <t xml:space="preserve"> NORVATIVA UNE-EN 1073-2:2003 UNE-EN 1149-5:2008 UNE-EN 13034:2005+A1:2009 UNE-EN ISO 13982-1:2005/A1:2011 CATEGORIA III CLASIFICACION TRAJE DE PROTECCIÓN ANTE PRODUCTO QUIMICOS DEL TIPO 5 Y 6</t>
    </r>
  </si>
  <si>
    <r>
      <rPr>
        <b/>
        <sz val="10"/>
        <color rgb="FF00B050"/>
        <rFont val="Verdana"/>
        <family val="2"/>
      </rPr>
      <t>BOTA DE SEGURIDAD</t>
    </r>
    <r>
      <rPr>
        <sz val="10"/>
        <color rgb="FF00B050"/>
        <rFont val="Verdana"/>
        <family val="2"/>
      </rPr>
      <t xml:space="preserve"> NORVATIVA UNE-EN ISO 20347:2012. (ISO 50321) CATEGORIA II NIVEL DE PROTECCION SBP</t>
    </r>
  </si>
  <si>
    <r>
      <rPr>
        <b/>
        <sz val="10"/>
        <color rgb="FF00B050"/>
        <rFont val="Verdana"/>
        <family val="2"/>
      </rPr>
      <t>GAFA DE SEGURIDAD</t>
    </r>
    <r>
      <rPr>
        <sz val="10"/>
        <color rgb="FF00B050"/>
        <rFont val="Verdana"/>
        <family val="2"/>
      </rPr>
      <t xml:space="preserve"> UNE-EN 166:2002
Protección individual de los ojos. Especificaciones. Categoria II Clasificación Lente de clase óptica 1 protección contra impactos clase F</t>
    </r>
  </si>
  <si>
    <r>
      <rPr>
        <b/>
        <sz val="10"/>
        <color rgb="FF00B050"/>
        <rFont val="Verdana"/>
        <family val="2"/>
      </rPr>
      <t>GAFA DE SEGURIDAD</t>
    </r>
    <r>
      <rPr>
        <sz val="10"/>
        <color rgb="FF00B050"/>
        <rFont val="Verdana"/>
        <family val="2"/>
      </rPr>
      <t xml:space="preserve"> NORMATIVA UNE-EN 166:2002 CATEGORIA II CLASIFICACION LENTE DE CLASE OPTICA 1</t>
    </r>
  </si>
  <si>
    <r>
      <rPr>
        <b/>
        <sz val="10"/>
        <color rgb="FF00B050"/>
        <rFont val="Verdana"/>
        <family val="2"/>
      </rPr>
      <t>ZAPATO DE SEGURIDAD</t>
    </r>
    <r>
      <rPr>
        <sz val="10"/>
        <color rgb="FF00B050"/>
        <rFont val="Verdana"/>
        <family val="2"/>
      </rPr>
      <t xml:space="preserve"> NORVATIVA UNE-EN ISO 20345:2012. Equipo de protección individual. Calzado de seguridad (ISO 20345:2011) CATEGORIA I CLASIFICACION S3 SRC</t>
    </r>
  </si>
  <si>
    <r>
      <rPr>
        <b/>
        <sz val="10"/>
        <color rgb="FF00B050"/>
        <rFont val="Verdana"/>
        <family val="2"/>
      </rPr>
      <t>GUANTE DE PROTECCIÓN QUIMICA Y MECANICA</t>
    </r>
    <r>
      <rPr>
        <sz val="10"/>
        <color rgb="FF00B050"/>
        <rFont val="Verdana"/>
        <family val="2"/>
      </rPr>
      <t xml:space="preserve"> UNE-EN 388:2016+A1:2018. Guantes de protección contra riesgos mecánicos UNE-EN 420:2004+A1:2010 UNE-EN 420:2004+A1:2010 ERRATUM:2011. UNE-EN 374-1:2016+A1:2018. </t>
    </r>
  </si>
  <si>
    <r>
      <rPr>
        <b/>
        <sz val="10"/>
        <color rgb="FF00B050"/>
        <rFont val="Verdana"/>
        <family val="2"/>
      </rPr>
      <t xml:space="preserve">GUANTE RIESGO MECANICO Y TERMINICO </t>
    </r>
    <r>
      <rPr>
        <sz val="10"/>
        <color rgb="FF00B050"/>
        <rFont val="Verdana"/>
        <family val="2"/>
      </rPr>
      <t xml:space="preserve"> EN 407:2004 – Guantes de protección contra riesgos térmicos
EN388:2016 Guantes de protección contra riesgos mecánicos. Categoría II</t>
    </r>
  </si>
  <si>
    <r>
      <rPr>
        <b/>
        <sz val="10"/>
        <color rgb="FF00B050"/>
        <rFont val="Verdana"/>
        <family val="2"/>
      </rPr>
      <t xml:space="preserve">GUANTE DE PROTECCION CONTRA PRODUCTOS QUIMICOS </t>
    </r>
    <r>
      <rPr>
        <sz val="10"/>
        <color rgb="FF00B050"/>
        <rFont val="Verdana"/>
        <family val="2"/>
      </rPr>
      <t>NORMATIVA UNE-EN 388:2016+A1:2018 UNE-EN 420:2004+A1:2010 UNE-EN 374-1:2016+A1:2018 CATEGORIA II CLASIFICACION JKL</t>
    </r>
  </si>
  <si>
    <r>
      <rPr>
        <b/>
        <sz val="10"/>
        <color rgb="FF00B050"/>
        <rFont val="Verdana"/>
        <family val="2"/>
      </rPr>
      <t>GUANTES RIESGOS MECÁNICOS</t>
    </r>
    <r>
      <rPr>
        <sz val="10"/>
        <color rgb="FF00B050"/>
        <rFont val="Verdana"/>
        <family val="2"/>
      </rPr>
      <t>. EN 388:2016.  Categoría II EN 388: 4X43C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</si>
</sst>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3" formatCode="_-* #,##0.00_-;\-* #,##0.00_-;_-* &quot;-&quot;??_-;_-@_-"/>
    <numFmt numFmtId="164" formatCode="_-* #,##0_-;\-* #,##0_-;_-* &quot;-&quot;??_-;_-@_-"/>
    <numFmt numFmtId="165" formatCode="#,##0.00\ &quot;€&quot;"/>
  </numFmts>
  <fonts count="17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10"/>
      <color theme="1"/>
      <name val="Verdana"/>
      <family val="2"/>
    </font>
    <font>
      <b/>
      <sz val="1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  <font>
      <sz val="10"/>
      <color theme="1"/>
      <name val="Calibri"/>
      <family val="2"/>
      <scheme val="minor"/>
    </font>
    <font>
      <b/>
      <sz val="12"/>
      <color theme="1"/>
      <name val="Verdana"/>
      <family val="2"/>
    </font>
    <font>
      <sz val="11"/>
      <color rgb="FF00B050"/>
      <name val="Calibri"/>
      <family val="2"/>
      <scheme val="minor"/>
    </font>
    <font>
      <sz val="10"/>
      <name val="Verdana"/>
      <family val="2"/>
    </font>
    <font>
      <sz val="10"/>
      <color rgb="FF00B050"/>
      <name val="Verdana"/>
      <family val="2"/>
    </font>
    <font>
      <b/>
      <sz val="10"/>
      <color rgb="FF00B050"/>
      <name val="Verdana"/>
      <family val="2"/>
    </font>
    <font>
      <sz val="11"/>
      <color rgb="FFFF0000"/>
      <name val="Calibri"/>
      <family val="2"/>
      <scheme val="minor"/>
    </font>
    <font>
      <sz val="8"/>
      <color rgb="FFFF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2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164" fontId="3" fillId="0" borderId="0" xfId="1" applyNumberFormat="1" applyFont="1" applyAlignment="1">
      <alignment vertical="center"/>
    </xf>
    <xf numFmtId="43" fontId="4" fillId="0" borderId="0" xfId="1" applyFont="1" applyAlignment="1">
      <alignment vertical="center"/>
    </xf>
    <xf numFmtId="164" fontId="3" fillId="0" borderId="0" xfId="1" applyNumberFormat="1" applyFont="1" applyAlignment="1">
      <alignment horizontal="center" vertical="center"/>
    </xf>
    <xf numFmtId="0" fontId="5" fillId="2" borderId="0" xfId="0" applyFont="1" applyFill="1"/>
    <xf numFmtId="0" fontId="2" fillId="3" borderId="5" xfId="0" applyFont="1" applyFill="1" applyBorder="1"/>
    <xf numFmtId="0" fontId="6" fillId="3" borderId="5" xfId="0" applyFont="1" applyFill="1" applyBorder="1"/>
    <xf numFmtId="0" fontId="2" fillId="3" borderId="6" xfId="0" applyFont="1" applyFill="1" applyBorder="1"/>
    <xf numFmtId="164" fontId="8" fillId="0" borderId="2" xfId="1" applyNumberFormat="1" applyFont="1" applyBorder="1" applyAlignment="1">
      <alignment horizontal="right" vertical="center"/>
    </xf>
    <xf numFmtId="164" fontId="8" fillId="0" borderId="2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4" fontId="2" fillId="0" borderId="1" xfId="1" applyNumberFormat="1" applyFont="1" applyBorder="1" applyAlignment="1">
      <alignment horizontal="center" vertical="center"/>
    </xf>
    <xf numFmtId="164" fontId="8" fillId="0" borderId="1" xfId="1" applyNumberFormat="1" applyFont="1" applyBorder="1" applyAlignment="1">
      <alignment horizontal="right" vertical="center"/>
    </xf>
    <xf numFmtId="164" fontId="8" fillId="0" borderId="1" xfId="1" applyNumberFormat="1" applyFont="1" applyBorder="1" applyAlignment="1">
      <alignment horizontal="center" vertical="center"/>
    </xf>
    <xf numFmtId="164" fontId="8" fillId="0" borderId="1" xfId="1" applyNumberFormat="1" applyFont="1" applyFill="1" applyBorder="1" applyAlignment="1">
      <alignment horizontal="right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164" fontId="9" fillId="0" borderId="0" xfId="1" applyNumberFormat="1" applyFont="1" applyAlignment="1">
      <alignment vertical="center"/>
    </xf>
    <xf numFmtId="164" fontId="9" fillId="0" borderId="0" xfId="1" applyNumberFormat="1" applyFont="1" applyAlignment="1">
      <alignment horizontal="center" vertical="center"/>
    </xf>
    <xf numFmtId="0" fontId="10" fillId="3" borderId="4" xfId="0" applyFont="1" applyFill="1" applyBorder="1" applyAlignment="1">
      <alignment horizontal="left" vertical="center"/>
    </xf>
    <xf numFmtId="164" fontId="8" fillId="0" borderId="9" xfId="1" applyNumberFormat="1" applyFont="1" applyFill="1" applyBorder="1" applyAlignment="1">
      <alignment horizontal="center" vertical="center"/>
    </xf>
    <xf numFmtId="164" fontId="8" fillId="0" borderId="7" xfId="1" applyNumberFormat="1" applyFont="1" applyFill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164" fontId="8" fillId="0" borderId="3" xfId="1" applyNumberFormat="1" applyFont="1" applyFill="1" applyBorder="1" applyAlignment="1">
      <alignment horizontal="right" vertical="center"/>
    </xf>
    <xf numFmtId="164" fontId="8" fillId="0" borderId="10" xfId="1" applyNumberFormat="1" applyFont="1" applyFill="1" applyBorder="1" applyAlignment="1">
      <alignment horizontal="right" vertical="center"/>
    </xf>
    <xf numFmtId="164" fontId="8" fillId="0" borderId="11" xfId="1" applyNumberFormat="1" applyFont="1" applyFill="1" applyBorder="1" applyAlignment="1">
      <alignment horizontal="right" vertical="center"/>
    </xf>
    <xf numFmtId="164" fontId="2" fillId="0" borderId="3" xfId="1" applyNumberFormat="1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164" fontId="8" fillId="0" borderId="13" xfId="1" applyNumberFormat="1" applyFont="1" applyBorder="1" applyAlignment="1">
      <alignment horizontal="right" vertical="center"/>
    </xf>
    <xf numFmtId="164" fontId="8" fillId="0" borderId="13" xfId="1" applyNumberFormat="1" applyFont="1" applyBorder="1" applyAlignment="1">
      <alignment horizontal="center" vertical="center"/>
    </xf>
    <xf numFmtId="0" fontId="4" fillId="0" borderId="0" xfId="0" applyFont="1" applyBorder="1"/>
    <xf numFmtId="0" fontId="0" fillId="0" borderId="0" xfId="0" applyBorder="1"/>
    <xf numFmtId="7" fontId="5" fillId="0" borderId="14" xfId="0" applyNumberFormat="1" applyFont="1" applyBorder="1" applyAlignment="1">
      <alignment horizontal="center" vertical="center"/>
    </xf>
    <xf numFmtId="43" fontId="5" fillId="0" borderId="18" xfId="1" applyFont="1" applyBorder="1" applyAlignment="1">
      <alignment horizontal="center" vertical="center"/>
    </xf>
    <xf numFmtId="0" fontId="4" fillId="0" borderId="5" xfId="0" applyFont="1" applyBorder="1"/>
    <xf numFmtId="0" fontId="0" fillId="0" borderId="5" xfId="0" applyBorder="1" applyAlignment="1">
      <alignment vertical="center"/>
    </xf>
    <xf numFmtId="164" fontId="3" fillId="0" borderId="12" xfId="1" applyNumberFormat="1" applyFont="1" applyBorder="1" applyAlignment="1">
      <alignment vertical="center"/>
    </xf>
    <xf numFmtId="164" fontId="7" fillId="0" borderId="21" xfId="1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165" fontId="2" fillId="0" borderId="16" xfId="1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15" xfId="1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165" fontId="8" fillId="0" borderId="9" xfId="0" applyNumberFormat="1" applyFont="1" applyFill="1" applyBorder="1" applyAlignment="1">
      <alignment horizontal="center" vertical="center"/>
    </xf>
    <xf numFmtId="165" fontId="2" fillId="0" borderId="17" xfId="1" applyNumberFormat="1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165" fontId="2" fillId="0" borderId="15" xfId="1" applyNumberFormat="1" applyFont="1" applyFill="1" applyBorder="1" applyAlignment="1">
      <alignment horizontal="center" vertical="center"/>
    </xf>
    <xf numFmtId="165" fontId="2" fillId="0" borderId="18" xfId="1" applyNumberFormat="1" applyFont="1" applyFill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19" xfId="1" applyNumberFormat="1" applyFont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8" fillId="0" borderId="13" xfId="0" applyNumberFormat="1" applyFont="1" applyBorder="1" applyAlignment="1">
      <alignment horizontal="center" vertical="center"/>
    </xf>
    <xf numFmtId="165" fontId="2" fillId="0" borderId="20" xfId="1" applyNumberFormat="1" applyFont="1" applyBorder="1" applyAlignment="1">
      <alignment horizontal="center" vertical="center"/>
    </xf>
    <xf numFmtId="43" fontId="5" fillId="0" borderId="14" xfId="1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64" fontId="8" fillId="0" borderId="29" xfId="1" applyNumberFormat="1" applyFont="1" applyBorder="1" applyAlignment="1">
      <alignment horizontal="center" vertical="center"/>
    </xf>
    <xf numFmtId="164" fontId="8" fillId="0" borderId="30" xfId="1" applyNumberFormat="1" applyFont="1" applyBorder="1" applyAlignment="1">
      <alignment horizontal="center" vertical="center"/>
    </xf>
    <xf numFmtId="165" fontId="2" fillId="0" borderId="17" xfId="1" applyNumberFormat="1" applyFont="1" applyBorder="1" applyAlignment="1">
      <alignment horizontal="center" vertical="center"/>
    </xf>
    <xf numFmtId="165" fontId="8" fillId="0" borderId="31" xfId="0" applyNumberFormat="1" applyFont="1" applyBorder="1" applyAlignment="1">
      <alignment horizontal="center" vertical="center"/>
    </xf>
    <xf numFmtId="165" fontId="8" fillId="0" borderId="30" xfId="0" applyNumberFormat="1" applyFont="1" applyBorder="1" applyAlignment="1">
      <alignment horizontal="center" vertical="center"/>
    </xf>
    <xf numFmtId="165" fontId="8" fillId="0" borderId="32" xfId="0" applyNumberFormat="1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0" fillId="0" borderId="0" xfId="0" applyFill="1"/>
    <xf numFmtId="0" fontId="0" fillId="0" borderId="24" xfId="0" applyFill="1" applyBorder="1"/>
    <xf numFmtId="0" fontId="12" fillId="0" borderId="3" xfId="0" applyFont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6" fillId="2" borderId="25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12" fillId="0" borderId="3" xfId="0" applyFont="1" applyFill="1" applyBorder="1" applyAlignment="1">
      <alignment vertical="center" wrapText="1"/>
    </xf>
    <xf numFmtId="0" fontId="12" fillId="2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1" fillId="0" borderId="24" xfId="0" applyFont="1" applyFill="1" applyBorder="1"/>
    <xf numFmtId="0" fontId="0" fillId="0" borderId="19" xfId="0" applyFill="1" applyBorder="1"/>
    <xf numFmtId="164" fontId="8" fillId="0" borderId="9" xfId="1" applyNumberFormat="1" applyFont="1" applyBorder="1" applyAlignment="1">
      <alignment horizontal="right" vertical="center"/>
    </xf>
    <xf numFmtId="164" fontId="8" fillId="0" borderId="3" xfId="1" applyNumberFormat="1" applyFont="1" applyBorder="1" applyAlignment="1">
      <alignment horizontal="right" vertical="center"/>
    </xf>
    <xf numFmtId="164" fontId="8" fillId="0" borderId="8" xfId="1" applyNumberFormat="1" applyFont="1" applyBorder="1" applyAlignment="1">
      <alignment horizontal="right" vertical="center"/>
    </xf>
    <xf numFmtId="0" fontId="6" fillId="2" borderId="2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35" xfId="0" applyFont="1" applyFill="1" applyBorder="1" applyAlignment="1">
      <alignment vertical="center"/>
    </xf>
    <xf numFmtId="164" fontId="1" fillId="0" borderId="1" xfId="1" applyNumberFormat="1" applyFont="1" applyFill="1" applyBorder="1" applyAlignment="1">
      <alignment horizontal="right" vertical="center"/>
    </xf>
    <xf numFmtId="164" fontId="1" fillId="0" borderId="1" xfId="1" applyNumberFormat="1" applyFont="1" applyFill="1" applyBorder="1" applyAlignment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165" fontId="1" fillId="0" borderId="15" xfId="1" applyNumberFormat="1" applyFont="1" applyFill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3" fillId="0" borderId="3" xfId="0" applyFont="1" applyBorder="1" applyAlignment="1">
      <alignment vertical="center" wrapText="1"/>
    </xf>
    <xf numFmtId="0" fontId="13" fillId="0" borderId="3" xfId="0" applyFont="1" applyFill="1" applyBorder="1" applyAlignment="1">
      <alignment vertical="center" wrapText="1"/>
    </xf>
    <xf numFmtId="0" fontId="11" fillId="0" borderId="27" xfId="0" applyFont="1" applyFill="1" applyBorder="1" applyAlignment="1">
      <alignment horizontal="center" vertical="center"/>
    </xf>
    <xf numFmtId="0" fontId="13" fillId="0" borderId="9" xfId="0" applyFont="1" applyBorder="1" applyAlignment="1">
      <alignment vertical="center" wrapText="1"/>
    </xf>
    <xf numFmtId="0" fontId="11" fillId="0" borderId="33" xfId="0" applyFont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164" fontId="7" fillId="0" borderId="22" xfId="1" applyNumberFormat="1" applyFont="1" applyBorder="1" applyAlignment="1">
      <alignment horizontal="center" vertical="center"/>
    </xf>
    <xf numFmtId="164" fontId="7" fillId="0" borderId="23" xfId="1" applyNumberFormat="1" applyFont="1" applyBorder="1" applyAlignment="1">
      <alignment horizontal="center" vertical="center"/>
    </xf>
    <xf numFmtId="0" fontId="15" fillId="0" borderId="24" xfId="0" applyFont="1" applyFill="1" applyBorder="1"/>
    <xf numFmtId="0" fontId="16" fillId="0" borderId="0" xfId="0" applyFont="1"/>
    <xf numFmtId="0" fontId="15" fillId="0" borderId="0" xfId="0" applyFont="1"/>
    <xf numFmtId="164" fontId="12" fillId="0" borderId="1" xfId="1" applyNumberFormat="1" applyFont="1" applyFill="1" applyBorder="1" applyAlignment="1">
      <alignment horizontal="right" vertical="center"/>
    </xf>
    <xf numFmtId="164" fontId="12" fillId="0" borderId="1" xfId="1" applyNumberFormat="1" applyFont="1" applyFill="1" applyBorder="1" applyAlignment="1">
      <alignment horizontal="center" vertical="center"/>
    </xf>
    <xf numFmtId="165" fontId="12" fillId="0" borderId="1" xfId="0" applyNumberFormat="1" applyFont="1" applyFill="1" applyBorder="1" applyAlignment="1">
      <alignment horizontal="center" vertical="center"/>
    </xf>
    <xf numFmtId="165" fontId="12" fillId="0" borderId="15" xfId="1" applyNumberFormat="1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topLeftCell="A22" zoomScale="90" zoomScaleNormal="90" workbookViewId="0">
      <selection activeCell="D25" sqref="D25:H25"/>
    </sheetView>
  </sheetViews>
  <sheetFormatPr baseColWidth="10" defaultRowHeight="18" customHeight="1" x14ac:dyDescent="0.3"/>
  <cols>
    <col min="1" max="1" width="11.5546875" style="71"/>
    <col min="2" max="2" width="10.88671875" customWidth="1"/>
    <col min="3" max="3" width="87.33203125" style="2" customWidth="1"/>
    <col min="4" max="4" width="9.109375" style="3" customWidth="1"/>
    <col min="5" max="5" width="9.109375" style="5" customWidth="1"/>
    <col min="6" max="6" width="10.5546875" style="2" customWidth="1"/>
    <col min="7" max="7" width="13" style="4" customWidth="1"/>
    <col min="8" max="8" width="13.5546875" style="1" bestFit="1" customWidth="1"/>
  </cols>
  <sheetData>
    <row r="1" spans="1:9" ht="18" customHeight="1" thickBot="1" x14ac:dyDescent="0.35"/>
    <row r="2" spans="1:9" ht="30" customHeight="1" thickBot="1" x14ac:dyDescent="0.35">
      <c r="C2" s="23" t="s">
        <v>25</v>
      </c>
      <c r="D2" s="7"/>
      <c r="E2" s="7"/>
      <c r="F2" s="7"/>
      <c r="G2" s="8"/>
      <c r="H2" s="9"/>
    </row>
    <row r="3" spans="1:9" ht="27.75" customHeight="1" thickBot="1" x14ac:dyDescent="0.35">
      <c r="C3" s="40"/>
      <c r="D3" s="41"/>
      <c r="H3" s="39"/>
    </row>
    <row r="4" spans="1:9" ht="37.799999999999997" x14ac:dyDescent="0.3">
      <c r="A4" s="72"/>
      <c r="B4" s="70" t="s">
        <v>27</v>
      </c>
      <c r="C4" s="44" t="s">
        <v>0</v>
      </c>
      <c r="D4" s="103" t="s">
        <v>3</v>
      </c>
      <c r="E4" s="104"/>
      <c r="F4" s="42" t="s">
        <v>23</v>
      </c>
      <c r="G4" s="43" t="s">
        <v>24</v>
      </c>
      <c r="H4" s="38" t="s">
        <v>4</v>
      </c>
      <c r="I4" s="1"/>
    </row>
    <row r="5" spans="1:9" ht="18" customHeight="1" x14ac:dyDescent="0.3">
      <c r="A5" s="72"/>
      <c r="B5" s="60">
        <v>1</v>
      </c>
      <c r="C5" s="89" t="s">
        <v>9</v>
      </c>
      <c r="D5" s="86">
        <v>4</v>
      </c>
      <c r="E5" s="11" t="s">
        <v>6</v>
      </c>
      <c r="F5" s="15"/>
      <c r="G5" s="48">
        <v>147.06</v>
      </c>
      <c r="H5" s="45">
        <f t="shared" ref="H5:H41" si="0">G5*D5</f>
        <v>588.24</v>
      </c>
      <c r="I5" s="1"/>
    </row>
    <row r="6" spans="1:9" ht="18" customHeight="1" x14ac:dyDescent="0.3">
      <c r="A6" s="72"/>
      <c r="B6" s="63">
        <v>2</v>
      </c>
      <c r="C6" s="90" t="s">
        <v>10</v>
      </c>
      <c r="D6" s="87">
        <v>10</v>
      </c>
      <c r="E6" s="15" t="s">
        <v>6</v>
      </c>
      <c r="F6" s="11"/>
      <c r="G6" s="67">
        <v>49.35</v>
      </c>
      <c r="H6" s="66">
        <f t="shared" si="0"/>
        <v>493.5</v>
      </c>
      <c r="I6" s="1"/>
    </row>
    <row r="7" spans="1:9" ht="18" customHeight="1" x14ac:dyDescent="0.3">
      <c r="A7" s="72"/>
      <c r="B7" s="63">
        <v>3</v>
      </c>
      <c r="C7" s="91" t="s">
        <v>11</v>
      </c>
      <c r="D7" s="88">
        <v>5</v>
      </c>
      <c r="E7" s="64" t="s">
        <v>6</v>
      </c>
      <c r="F7" s="11"/>
      <c r="G7" s="68">
        <v>79.947000000000003</v>
      </c>
      <c r="H7" s="66">
        <f t="shared" si="0"/>
        <v>399.73500000000001</v>
      </c>
      <c r="I7" s="1"/>
    </row>
    <row r="8" spans="1:9" ht="18" customHeight="1" x14ac:dyDescent="0.3">
      <c r="A8" s="72"/>
      <c r="B8" s="60">
        <v>4</v>
      </c>
      <c r="C8" s="90" t="s">
        <v>22</v>
      </c>
      <c r="D8" s="88">
        <v>28</v>
      </c>
      <c r="E8" s="65" t="s">
        <v>6</v>
      </c>
      <c r="F8" s="15"/>
      <c r="G8" s="69">
        <v>11.843999999999999</v>
      </c>
      <c r="H8" s="55">
        <f t="shared" si="0"/>
        <v>331.63200000000001</v>
      </c>
      <c r="I8" s="1"/>
    </row>
    <row r="9" spans="1:9" ht="61.95" customHeight="1" x14ac:dyDescent="0.3">
      <c r="A9" s="72"/>
      <c r="B9" s="96">
        <v>5</v>
      </c>
      <c r="C9" s="97" t="s">
        <v>41</v>
      </c>
      <c r="D9" s="12">
        <v>20</v>
      </c>
      <c r="E9" s="13" t="s">
        <v>7</v>
      </c>
      <c r="F9" s="13"/>
      <c r="G9" s="46">
        <v>78.87</v>
      </c>
      <c r="H9" s="47">
        <f t="shared" si="0"/>
        <v>1577.4</v>
      </c>
      <c r="I9" s="1"/>
    </row>
    <row r="10" spans="1:9" ht="76.8" customHeight="1" x14ac:dyDescent="0.3">
      <c r="A10" s="72"/>
      <c r="B10" s="62">
        <v>6</v>
      </c>
      <c r="C10" s="73" t="s">
        <v>29</v>
      </c>
      <c r="D10" s="14">
        <v>10</v>
      </c>
      <c r="E10" s="15" t="s">
        <v>6</v>
      </c>
      <c r="F10" s="15"/>
      <c r="G10" s="48">
        <v>19.929000000000002</v>
      </c>
      <c r="H10" s="47">
        <f t="shared" si="0"/>
        <v>199.29000000000002</v>
      </c>
      <c r="I10" s="1"/>
    </row>
    <row r="11" spans="1:9" ht="35.4" customHeight="1" x14ac:dyDescent="0.3">
      <c r="A11" s="72"/>
      <c r="B11" s="62">
        <v>7</v>
      </c>
      <c r="C11" s="74" t="s">
        <v>12</v>
      </c>
      <c r="D11" s="10">
        <v>10</v>
      </c>
      <c r="E11" s="11" t="s">
        <v>6</v>
      </c>
      <c r="F11" s="11"/>
      <c r="G11" s="48">
        <v>66.213000000000008</v>
      </c>
      <c r="H11" s="47">
        <f t="shared" si="0"/>
        <v>662.13000000000011</v>
      </c>
      <c r="I11" s="1"/>
    </row>
    <row r="12" spans="1:9" ht="25.2" x14ac:dyDescent="0.3">
      <c r="A12" s="72"/>
      <c r="B12" s="62">
        <v>8</v>
      </c>
      <c r="C12" s="75" t="s">
        <v>13</v>
      </c>
      <c r="D12" s="28">
        <v>5</v>
      </c>
      <c r="E12" s="24" t="s">
        <v>6</v>
      </c>
      <c r="F12" s="24"/>
      <c r="G12" s="49">
        <v>7.9</v>
      </c>
      <c r="H12" s="50">
        <f t="shared" si="0"/>
        <v>39.5</v>
      </c>
      <c r="I12" s="1"/>
    </row>
    <row r="13" spans="1:9" ht="25.2" x14ac:dyDescent="0.3">
      <c r="A13" s="72"/>
      <c r="B13" s="62">
        <v>9</v>
      </c>
      <c r="C13" s="75" t="s">
        <v>14</v>
      </c>
      <c r="D13" s="28">
        <v>4</v>
      </c>
      <c r="E13" s="26" t="s">
        <v>6</v>
      </c>
      <c r="F13" s="17"/>
      <c r="G13" s="51">
        <v>45.15</v>
      </c>
      <c r="H13" s="52">
        <f t="shared" si="0"/>
        <v>180.6</v>
      </c>
      <c r="I13" s="1"/>
    </row>
    <row r="14" spans="1:9" ht="18" customHeight="1" x14ac:dyDescent="0.3">
      <c r="A14" s="72"/>
      <c r="B14" s="62">
        <v>10</v>
      </c>
      <c r="C14" s="75" t="s">
        <v>15</v>
      </c>
      <c r="D14" s="29">
        <v>2</v>
      </c>
      <c r="E14" s="25" t="s">
        <v>6</v>
      </c>
      <c r="F14" s="17"/>
      <c r="G14" s="51">
        <v>45.15</v>
      </c>
      <c r="H14" s="53">
        <f t="shared" si="0"/>
        <v>90.3</v>
      </c>
      <c r="I14" s="1"/>
    </row>
    <row r="15" spans="1:9" ht="25.2" x14ac:dyDescent="0.3">
      <c r="A15" s="72"/>
      <c r="B15" s="63">
        <v>11</v>
      </c>
      <c r="C15" s="76" t="s">
        <v>16</v>
      </c>
      <c r="D15" s="30">
        <v>5</v>
      </c>
      <c r="E15" s="25" t="s">
        <v>6</v>
      </c>
      <c r="F15" s="17"/>
      <c r="G15" s="51">
        <v>5.8170000000000002</v>
      </c>
      <c r="H15" s="53">
        <f t="shared" si="0"/>
        <v>29.085000000000001</v>
      </c>
      <c r="I15" s="1"/>
    </row>
    <row r="16" spans="1:9" ht="18" customHeight="1" x14ac:dyDescent="0.3">
      <c r="A16" s="72"/>
      <c r="B16" s="60">
        <v>12</v>
      </c>
      <c r="C16" s="77" t="s">
        <v>17</v>
      </c>
      <c r="D16" s="31">
        <v>2</v>
      </c>
      <c r="E16" s="27" t="s">
        <v>6</v>
      </c>
      <c r="F16" s="13"/>
      <c r="G16" s="54">
        <v>15.613499999999998</v>
      </c>
      <c r="H16" s="55">
        <f t="shared" si="0"/>
        <v>31.226999999999997</v>
      </c>
      <c r="I16" s="1"/>
    </row>
    <row r="17" spans="1:9" ht="25.2" x14ac:dyDescent="0.3">
      <c r="A17" s="72"/>
      <c r="B17" s="62">
        <v>13</v>
      </c>
      <c r="C17" s="75" t="s">
        <v>18</v>
      </c>
      <c r="D17" s="28">
        <v>4</v>
      </c>
      <c r="E17" s="17" t="s">
        <v>6</v>
      </c>
      <c r="F17" s="17"/>
      <c r="G17" s="51">
        <v>19.488</v>
      </c>
      <c r="H17" s="52">
        <f t="shared" si="0"/>
        <v>77.951999999999998</v>
      </c>
      <c r="I17" s="1"/>
    </row>
    <row r="18" spans="1:9" ht="33.6" customHeight="1" x14ac:dyDescent="0.3">
      <c r="A18" s="72"/>
      <c r="B18" s="62">
        <v>14</v>
      </c>
      <c r="C18" s="78" t="s">
        <v>2</v>
      </c>
      <c r="D18" s="16">
        <v>3</v>
      </c>
      <c r="E18" s="17" t="s">
        <v>6</v>
      </c>
      <c r="F18" s="17"/>
      <c r="G18" s="51">
        <v>51.617999999999995</v>
      </c>
      <c r="H18" s="52">
        <f t="shared" si="0"/>
        <v>154.85399999999998</v>
      </c>
      <c r="I18" s="1"/>
    </row>
    <row r="19" spans="1:9" ht="37.799999999999997" x14ac:dyDescent="0.3">
      <c r="A19" s="72"/>
      <c r="B19" s="62">
        <v>15</v>
      </c>
      <c r="C19" s="79" t="s">
        <v>30</v>
      </c>
      <c r="D19" s="14">
        <v>160</v>
      </c>
      <c r="E19" s="15" t="s">
        <v>6</v>
      </c>
      <c r="F19" s="15"/>
      <c r="G19" s="48">
        <v>3.6225000000000001</v>
      </c>
      <c r="H19" s="47">
        <f t="shared" si="0"/>
        <v>579.6</v>
      </c>
      <c r="I19" s="1"/>
    </row>
    <row r="20" spans="1:9" ht="41.4" customHeight="1" x14ac:dyDescent="0.3">
      <c r="A20" s="72"/>
      <c r="B20" s="62">
        <v>16</v>
      </c>
      <c r="C20" s="79" t="s">
        <v>31</v>
      </c>
      <c r="D20" s="14">
        <v>8</v>
      </c>
      <c r="E20" s="15" t="s">
        <v>6</v>
      </c>
      <c r="F20" s="15"/>
      <c r="G20" s="48">
        <v>5.2184999999999997</v>
      </c>
      <c r="H20" s="47">
        <f t="shared" si="0"/>
        <v>41.747999999999998</v>
      </c>
      <c r="I20" s="1"/>
    </row>
    <row r="21" spans="1:9" ht="14.4" x14ac:dyDescent="0.3">
      <c r="A21" s="72"/>
      <c r="B21" s="62">
        <v>17</v>
      </c>
      <c r="C21" s="77" t="s">
        <v>19</v>
      </c>
      <c r="D21" s="16">
        <v>2</v>
      </c>
      <c r="E21" s="17" t="s">
        <v>6</v>
      </c>
      <c r="F21" s="17"/>
      <c r="G21" s="51">
        <v>5.0190000000000001</v>
      </c>
      <c r="H21" s="52">
        <f t="shared" si="0"/>
        <v>10.038</v>
      </c>
      <c r="I21" s="1"/>
    </row>
    <row r="22" spans="1:9" ht="46.8" customHeight="1" x14ac:dyDescent="0.3">
      <c r="A22" s="72"/>
      <c r="B22" s="96">
        <v>18</v>
      </c>
      <c r="C22" s="98" t="s">
        <v>42</v>
      </c>
      <c r="D22" s="16">
        <v>55</v>
      </c>
      <c r="E22" s="17" t="s">
        <v>6</v>
      </c>
      <c r="F22" s="17"/>
      <c r="G22" s="51">
        <v>7.5389999999999997</v>
      </c>
      <c r="H22" s="52">
        <f t="shared" si="0"/>
        <v>414.64499999999998</v>
      </c>
      <c r="I22" s="1"/>
    </row>
    <row r="23" spans="1:9" ht="61.2" customHeight="1" x14ac:dyDescent="0.3">
      <c r="A23" s="72"/>
      <c r="B23" s="96">
        <v>19</v>
      </c>
      <c r="C23" s="97" t="s">
        <v>43</v>
      </c>
      <c r="D23" s="14">
        <v>100</v>
      </c>
      <c r="E23" s="15" t="s">
        <v>6</v>
      </c>
      <c r="F23" s="15"/>
      <c r="G23" s="48">
        <v>5.2815000000000003</v>
      </c>
      <c r="H23" s="47">
        <f t="shared" si="0"/>
        <v>528.15</v>
      </c>
      <c r="I23" s="1"/>
    </row>
    <row r="24" spans="1:9" ht="63" x14ac:dyDescent="0.3">
      <c r="A24" s="72"/>
      <c r="B24" s="63">
        <v>20</v>
      </c>
      <c r="C24" s="79" t="s">
        <v>32</v>
      </c>
      <c r="D24" s="18">
        <v>1</v>
      </c>
      <c r="E24" s="19" t="s">
        <v>7</v>
      </c>
      <c r="F24" s="19"/>
      <c r="G24" s="56">
        <v>78.75</v>
      </c>
      <c r="H24" s="52">
        <f t="shared" si="0"/>
        <v>78.75</v>
      </c>
      <c r="I24" s="1"/>
    </row>
    <row r="25" spans="1:9" s="107" customFormat="1" ht="54.6" customHeight="1" x14ac:dyDescent="0.3">
      <c r="A25" s="105"/>
      <c r="B25" s="102">
        <v>21</v>
      </c>
      <c r="C25" s="98" t="s">
        <v>45</v>
      </c>
      <c r="D25" s="108">
        <v>20</v>
      </c>
      <c r="E25" s="109" t="s">
        <v>7</v>
      </c>
      <c r="F25" s="109"/>
      <c r="G25" s="110">
        <v>10.016999999999999</v>
      </c>
      <c r="H25" s="111">
        <f t="shared" si="0"/>
        <v>200.33999999999997</v>
      </c>
      <c r="I25" s="106"/>
    </row>
    <row r="26" spans="1:9" ht="52.8" customHeight="1" x14ac:dyDescent="0.3">
      <c r="A26" s="72"/>
      <c r="B26" s="99">
        <v>22</v>
      </c>
      <c r="C26" s="98" t="s">
        <v>47</v>
      </c>
      <c r="D26" s="92">
        <v>4</v>
      </c>
      <c r="E26" s="93" t="s">
        <v>7</v>
      </c>
      <c r="F26" s="93"/>
      <c r="G26" s="94">
        <v>10.878</v>
      </c>
      <c r="H26" s="95">
        <f t="shared" si="0"/>
        <v>43.512</v>
      </c>
      <c r="I26" s="1"/>
    </row>
    <row r="27" spans="1:9" ht="37.799999999999997" x14ac:dyDescent="0.3">
      <c r="A27" s="84"/>
      <c r="B27" s="96">
        <v>23</v>
      </c>
      <c r="C27" s="98" t="s">
        <v>46</v>
      </c>
      <c r="D27" s="16">
        <v>210</v>
      </c>
      <c r="E27" s="17" t="s">
        <v>7</v>
      </c>
      <c r="F27" s="17"/>
      <c r="G27" s="51">
        <v>2.2574999999999998</v>
      </c>
      <c r="H27" s="52">
        <f t="shared" si="0"/>
        <v>474.07499999999999</v>
      </c>
      <c r="I27" s="1"/>
    </row>
    <row r="28" spans="1:9" ht="75.599999999999994" x14ac:dyDescent="0.3">
      <c r="A28" s="72"/>
      <c r="B28" s="62">
        <v>24</v>
      </c>
      <c r="C28" s="73" t="s">
        <v>33</v>
      </c>
      <c r="D28" s="14">
        <v>50</v>
      </c>
      <c r="E28" s="15" t="s">
        <v>8</v>
      </c>
      <c r="F28" s="15"/>
      <c r="G28" s="48">
        <v>15</v>
      </c>
      <c r="H28" s="47">
        <f t="shared" si="0"/>
        <v>750</v>
      </c>
      <c r="I28" s="1"/>
    </row>
    <row r="29" spans="1:9" ht="36.6" customHeight="1" x14ac:dyDescent="0.3">
      <c r="A29" s="72"/>
      <c r="B29" s="96">
        <v>25</v>
      </c>
      <c r="C29" s="97" t="s">
        <v>48</v>
      </c>
      <c r="D29" s="14">
        <v>950</v>
      </c>
      <c r="E29" s="15" t="s">
        <v>7</v>
      </c>
      <c r="F29" s="15"/>
      <c r="G29" s="48">
        <v>7.9695</v>
      </c>
      <c r="H29" s="47">
        <f t="shared" si="0"/>
        <v>7571.0249999999996</v>
      </c>
      <c r="I29" s="1"/>
    </row>
    <row r="30" spans="1:9" ht="63" x14ac:dyDescent="0.3">
      <c r="A30" s="72"/>
      <c r="B30" s="62">
        <v>26</v>
      </c>
      <c r="C30" s="79" t="s">
        <v>34</v>
      </c>
      <c r="D30" s="16">
        <v>2</v>
      </c>
      <c r="E30" s="17" t="s">
        <v>7</v>
      </c>
      <c r="F30" s="17"/>
      <c r="G30" s="51">
        <v>10.08</v>
      </c>
      <c r="H30" s="52">
        <f t="shared" si="0"/>
        <v>20.16</v>
      </c>
      <c r="I30" s="1"/>
    </row>
    <row r="31" spans="1:9" ht="25.2" x14ac:dyDescent="0.3">
      <c r="A31" s="72"/>
      <c r="B31" s="62">
        <v>27</v>
      </c>
      <c r="C31" s="80" t="s">
        <v>35</v>
      </c>
      <c r="D31" s="16">
        <v>1</v>
      </c>
      <c r="E31" s="17" t="s">
        <v>6</v>
      </c>
      <c r="F31" s="17"/>
      <c r="G31" s="51">
        <v>39.375</v>
      </c>
      <c r="H31" s="52">
        <f t="shared" si="0"/>
        <v>39.375</v>
      </c>
      <c r="I31" s="1"/>
    </row>
    <row r="32" spans="1:9" ht="50.4" customHeight="1" x14ac:dyDescent="0.3">
      <c r="A32" s="72"/>
      <c r="B32" s="62">
        <v>28</v>
      </c>
      <c r="C32" s="79" t="s">
        <v>36</v>
      </c>
      <c r="D32" s="16">
        <v>2</v>
      </c>
      <c r="E32" s="17" t="s">
        <v>6</v>
      </c>
      <c r="F32" s="17"/>
      <c r="G32" s="51">
        <v>50.515500000000003</v>
      </c>
      <c r="H32" s="52">
        <f t="shared" si="0"/>
        <v>101.03100000000001</v>
      </c>
      <c r="I32" s="1"/>
    </row>
    <row r="33" spans="1:9" ht="37.799999999999997" x14ac:dyDescent="0.3">
      <c r="A33" s="72"/>
      <c r="B33" s="62">
        <v>29</v>
      </c>
      <c r="C33" s="79" t="s">
        <v>37</v>
      </c>
      <c r="D33" s="16">
        <v>2</v>
      </c>
      <c r="E33" s="17" t="s">
        <v>6</v>
      </c>
      <c r="F33" s="17"/>
      <c r="G33" s="51">
        <v>14.8155</v>
      </c>
      <c r="H33" s="52">
        <f t="shared" si="0"/>
        <v>29.631</v>
      </c>
      <c r="I33" s="1"/>
    </row>
    <row r="34" spans="1:9" ht="18" customHeight="1" x14ac:dyDescent="0.3">
      <c r="A34" s="72"/>
      <c r="B34" s="62">
        <v>30</v>
      </c>
      <c r="C34" s="81" t="s">
        <v>1</v>
      </c>
      <c r="D34" s="16">
        <v>15</v>
      </c>
      <c r="E34" s="17" t="s">
        <v>6</v>
      </c>
      <c r="F34" s="17"/>
      <c r="G34" s="51">
        <v>88.8</v>
      </c>
      <c r="H34" s="52">
        <f t="shared" si="0"/>
        <v>1332</v>
      </c>
      <c r="I34" s="1"/>
    </row>
    <row r="35" spans="1:9" ht="33.6" customHeight="1" x14ac:dyDescent="0.3">
      <c r="A35" s="72"/>
      <c r="B35" s="62">
        <v>31</v>
      </c>
      <c r="C35" s="82" t="s">
        <v>38</v>
      </c>
      <c r="D35" s="16">
        <v>4</v>
      </c>
      <c r="E35" s="17" t="s">
        <v>6</v>
      </c>
      <c r="F35" s="17"/>
      <c r="G35" s="51">
        <v>98.048999999999992</v>
      </c>
      <c r="H35" s="52">
        <f t="shared" si="0"/>
        <v>392.19599999999997</v>
      </c>
      <c r="I35" s="1"/>
    </row>
    <row r="36" spans="1:9" ht="18" customHeight="1" x14ac:dyDescent="0.3">
      <c r="A36" s="72"/>
      <c r="B36" s="62">
        <v>32</v>
      </c>
      <c r="C36" s="77" t="s">
        <v>20</v>
      </c>
      <c r="D36" s="16">
        <v>6000</v>
      </c>
      <c r="E36" s="17" t="s">
        <v>6</v>
      </c>
      <c r="F36" s="17"/>
      <c r="G36" s="51">
        <v>4.4415000000000004</v>
      </c>
      <c r="H36" s="52">
        <f t="shared" si="0"/>
        <v>26649.000000000004</v>
      </c>
      <c r="I36" s="1"/>
    </row>
    <row r="37" spans="1:9" ht="35.4" customHeight="1" x14ac:dyDescent="0.3">
      <c r="A37" s="72"/>
      <c r="B37" s="62">
        <v>33</v>
      </c>
      <c r="C37" s="83" t="s">
        <v>5</v>
      </c>
      <c r="D37" s="14">
        <v>1000</v>
      </c>
      <c r="E37" s="15" t="s">
        <v>6</v>
      </c>
      <c r="F37" s="15"/>
      <c r="G37" s="48">
        <v>0.99749999999999994</v>
      </c>
      <c r="H37" s="47">
        <f t="shared" si="0"/>
        <v>997.49999999999989</v>
      </c>
      <c r="I37" s="1"/>
    </row>
    <row r="38" spans="1:9" ht="27.6" customHeight="1" x14ac:dyDescent="0.3">
      <c r="A38" s="72"/>
      <c r="B38" s="63">
        <v>34</v>
      </c>
      <c r="C38" s="83" t="s">
        <v>28</v>
      </c>
      <c r="D38" s="14">
        <v>10</v>
      </c>
      <c r="E38" s="15" t="s">
        <v>6</v>
      </c>
      <c r="F38" s="15"/>
      <c r="G38" s="48">
        <v>28.664999999999999</v>
      </c>
      <c r="H38" s="47">
        <f t="shared" si="0"/>
        <v>286.64999999999998</v>
      </c>
      <c r="I38" s="1"/>
    </row>
    <row r="39" spans="1:9" ht="49.95" customHeight="1" x14ac:dyDescent="0.3">
      <c r="A39" s="72"/>
      <c r="B39" s="63">
        <v>35</v>
      </c>
      <c r="C39" s="83" t="s">
        <v>39</v>
      </c>
      <c r="D39" s="14">
        <v>100</v>
      </c>
      <c r="E39" s="15" t="s">
        <v>7</v>
      </c>
      <c r="F39" s="15"/>
      <c r="G39" s="48">
        <v>1.2389999999999999</v>
      </c>
      <c r="H39" s="47">
        <f t="shared" si="0"/>
        <v>123.89999999999999</v>
      </c>
      <c r="I39" s="1"/>
    </row>
    <row r="40" spans="1:9" ht="50.4" x14ac:dyDescent="0.3">
      <c r="A40" s="72"/>
      <c r="B40" s="60">
        <v>36</v>
      </c>
      <c r="C40" s="73" t="s">
        <v>40</v>
      </c>
      <c r="D40" s="14">
        <v>2500</v>
      </c>
      <c r="E40" s="15" t="s">
        <v>6</v>
      </c>
      <c r="F40" s="15"/>
      <c r="G40" s="48">
        <v>3.6539999999999999</v>
      </c>
      <c r="H40" s="47">
        <f t="shared" si="0"/>
        <v>9135</v>
      </c>
      <c r="I40" s="1"/>
    </row>
    <row r="41" spans="1:9" ht="38.4" thickBot="1" x14ac:dyDescent="0.35">
      <c r="A41" s="85"/>
      <c r="B41" s="101">
        <v>37</v>
      </c>
      <c r="C41" s="100" t="s">
        <v>44</v>
      </c>
      <c r="D41" s="33">
        <v>15</v>
      </c>
      <c r="E41" s="34" t="s">
        <v>7</v>
      </c>
      <c r="F41" s="34"/>
      <c r="G41" s="57">
        <v>75.12</v>
      </c>
      <c r="H41" s="58">
        <f t="shared" si="0"/>
        <v>1126.8000000000002</v>
      </c>
      <c r="I41" s="1"/>
    </row>
    <row r="42" spans="1:9" ht="18" customHeight="1" thickBot="1" x14ac:dyDescent="0.35">
      <c r="B42" s="61"/>
      <c r="C42" s="32"/>
      <c r="D42" s="21"/>
      <c r="E42" s="22"/>
      <c r="F42" s="20"/>
      <c r="G42" s="59" t="s">
        <v>26</v>
      </c>
      <c r="H42" s="37">
        <f>SUM(H5:H41)</f>
        <v>55780.571000000011</v>
      </c>
      <c r="I42" s="36"/>
    </row>
    <row r="43" spans="1:9" ht="18" customHeight="1" x14ac:dyDescent="0.3">
      <c r="H43" s="35"/>
    </row>
    <row r="44" spans="1:9" ht="18" customHeight="1" x14ac:dyDescent="0.3">
      <c r="C44" s="6" t="s">
        <v>21</v>
      </c>
    </row>
  </sheetData>
  <mergeCells count="1">
    <mergeCell ref="D4:E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4425F9B7123F34B9E8138173DD416FD" ma:contentTypeVersion="13" ma:contentTypeDescription="Crear nuevo documento." ma:contentTypeScope="" ma:versionID="196e53fafde50501582b7b62cf86495d">
  <xsd:schema xmlns:xsd="http://www.w3.org/2001/XMLSchema" xmlns:xs="http://www.w3.org/2001/XMLSchema" xmlns:p="http://schemas.microsoft.com/office/2006/metadata/properties" xmlns:ns2="3ac91607-b30e-4f2b-8490-aed21b6b8d6f" xmlns:ns3="fe2c56db-766c-4c36-b3e5-267db87031a2" targetNamespace="http://schemas.microsoft.com/office/2006/metadata/properties" ma:root="true" ma:fieldsID="afa88fac226d5f55e988b544d15602c2" ns2:_="" ns3:_="">
    <xsd:import namespace="3ac91607-b30e-4f2b-8490-aed21b6b8d6f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c91607-b30e-4f2b-8490-aed21b6b8d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836978A-0E61-4A5B-8A08-20C4322DE9A7}"/>
</file>

<file path=customXml/itemProps2.xml><?xml version="1.0" encoding="utf-8"?>
<ds:datastoreItem xmlns:ds="http://schemas.openxmlformats.org/officeDocument/2006/customXml" ds:itemID="{AFBAF3CE-FAEA-4F6D-BAA0-FE8FBA5681A3}"/>
</file>

<file path=customXml/itemProps3.xml><?xml version="1.0" encoding="utf-8"?>
<ds:datastoreItem xmlns:ds="http://schemas.openxmlformats.org/officeDocument/2006/customXml" ds:itemID="{FEE5947C-79FB-41E6-9767-5D1A796F2B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Deblas</dc:creator>
  <cp:lastModifiedBy>Jordi Mora</cp:lastModifiedBy>
  <dcterms:created xsi:type="dcterms:W3CDTF">2020-11-06T12:09:40Z</dcterms:created>
  <dcterms:modified xsi:type="dcterms:W3CDTF">2021-11-10T12:24:22Z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0x010100F4425F9B7123F34B9E8138173DD416FD</vt:lpwstr>
  </property>
</Properties>
</file>