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16.10/CTTE917 Subministrament lloguer poblat PVE/DOCUMENTACIÓ/"/>
    </mc:Choice>
  </mc:AlternateContent>
  <xr:revisionPtr revIDLastSave="77" documentId="13_ncr:1_{BB118DF0-E31C-4C60-A1D6-DED48D93AA12}" xr6:coauthVersionLast="47" xr6:coauthVersionMax="47" xr10:uidLastSave="{5DC718F6-61B8-4894-96A1-434978B6C781}"/>
  <bookViews>
    <workbookView xWindow="-120" yWindow="-120" windowWidth="29040" windowHeight="15840" xr2:uid="{76528C70-95CD-4E61-A3C5-65081703FA68}"/>
  </bookViews>
  <sheets>
    <sheet name="Presupuesto 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2" l="1"/>
  <c r="K23" i="2"/>
  <c r="I23" i="2"/>
  <c r="K22" i="2"/>
  <c r="I22" i="2"/>
  <c r="K20" i="2"/>
  <c r="I20" i="2"/>
  <c r="K19" i="2"/>
  <c r="I19" i="2"/>
  <c r="K17" i="2"/>
  <c r="I17" i="2"/>
  <c r="K16" i="2"/>
  <c r="I16" i="2"/>
  <c r="K15" i="2"/>
  <c r="I15" i="2"/>
  <c r="K14" i="2"/>
  <c r="I14" i="2"/>
  <c r="K12" i="2"/>
  <c r="I12" i="2"/>
  <c r="G12" i="2"/>
  <c r="K11" i="2"/>
  <c r="I11" i="2"/>
  <c r="G11" i="2"/>
  <c r="K9" i="2"/>
  <c r="I9" i="2"/>
  <c r="G9" i="2"/>
  <c r="K8" i="2"/>
  <c r="I8" i="2"/>
  <c r="G8" i="2"/>
  <c r="K7" i="2"/>
  <c r="I7" i="2"/>
  <c r="G7" i="2"/>
  <c r="K6" i="2"/>
  <c r="I6" i="2"/>
  <c r="G6" i="2"/>
  <c r="K5" i="2"/>
  <c r="I5" i="2"/>
  <c r="G5" i="2"/>
  <c r="I21" i="2" l="1"/>
  <c r="K13" i="2"/>
  <c r="K21" i="2"/>
  <c r="I10" i="2"/>
  <c r="I13" i="2"/>
  <c r="I18" i="2"/>
  <c r="K18" i="2"/>
  <c r="G10" i="2"/>
  <c r="I4" i="2"/>
  <c r="G4" i="2"/>
  <c r="K4" i="2"/>
  <c r="K10" i="2"/>
  <c r="E30" i="2"/>
  <c r="E31" i="2" s="1"/>
  <c r="K24" i="2" l="1"/>
  <c r="I24" i="2"/>
  <c r="F29" i="2" l="1"/>
  <c r="F30" i="2"/>
  <c r="F31" i="2" s="1"/>
</calcChain>
</file>

<file path=xl/sharedStrings.xml><?xml version="1.0" encoding="utf-8"?>
<sst xmlns="http://schemas.openxmlformats.org/spreadsheetml/2006/main" count="78" uniqueCount="56">
  <si>
    <r>
      <t>Concepto</t>
    </r>
    <r>
      <rPr>
        <sz val="9"/>
        <color rgb="FF000000"/>
        <rFont val="Verdana"/>
        <family val="2"/>
      </rPr>
      <t> </t>
    </r>
  </si>
  <si>
    <r>
      <t>Ud</t>
    </r>
    <r>
      <rPr>
        <sz val="9"/>
        <color rgb="FF000000"/>
        <rFont val="Verdana"/>
        <family val="2"/>
      </rPr>
      <t> </t>
    </r>
  </si>
  <si>
    <r>
      <t>€/ud (sin IVA)</t>
    </r>
    <r>
      <rPr>
        <sz val="9"/>
        <color rgb="FF000000"/>
        <rFont val="Verdana"/>
        <family val="2"/>
      </rPr>
      <t> </t>
    </r>
  </si>
  <si>
    <r>
      <t>Total (sin IVA)</t>
    </r>
    <r>
      <rPr>
        <sz val="9"/>
        <color rgb="FF000000"/>
        <rFont val="Verdana"/>
        <family val="2"/>
      </rPr>
      <t> </t>
    </r>
  </si>
  <si>
    <r>
      <t>1</t>
    </r>
    <r>
      <rPr>
        <sz val="9"/>
        <color rgb="FF000000"/>
        <rFont val="Verdana"/>
        <family val="2"/>
      </rPr>
      <t> </t>
    </r>
  </si>
  <si>
    <t>Alquiler de conjunto para parada programada </t>
  </si>
  <si>
    <t>1 </t>
  </si>
  <si>
    <r>
      <t>1.1</t>
    </r>
    <r>
      <rPr>
        <sz val="9"/>
        <color rgb="FF000000"/>
        <rFont val="Verdana"/>
        <family val="2"/>
      </rPr>
      <t> </t>
    </r>
  </si>
  <si>
    <r>
      <t>1.2</t>
    </r>
    <r>
      <rPr>
        <sz val="9"/>
        <color rgb="FF000000"/>
        <rFont val="Verdana"/>
        <family val="2"/>
      </rPr>
      <t> </t>
    </r>
  </si>
  <si>
    <t>Cimentación </t>
  </si>
  <si>
    <r>
      <t>1.3</t>
    </r>
    <r>
      <rPr>
        <sz val="9"/>
        <color rgb="FF000000"/>
        <rFont val="Verdana"/>
        <family val="2"/>
      </rPr>
      <t> </t>
    </r>
  </si>
  <si>
    <t>Transporte </t>
  </si>
  <si>
    <t>2 </t>
  </si>
  <si>
    <r>
      <t>1.4</t>
    </r>
    <r>
      <rPr>
        <sz val="9"/>
        <color rgb="FF000000"/>
        <rFont val="Verdana"/>
        <family val="2"/>
      </rPr>
      <t> </t>
    </r>
  </si>
  <si>
    <t>Montaje </t>
  </si>
  <si>
    <r>
      <t>1.5</t>
    </r>
    <r>
      <rPr>
        <sz val="9"/>
        <color rgb="FF000000"/>
        <rFont val="Verdana"/>
        <family val="2"/>
      </rPr>
      <t> </t>
    </r>
  </si>
  <si>
    <t>Desmontaje </t>
  </si>
  <si>
    <r>
      <t>Total (IVA excluido)</t>
    </r>
    <r>
      <rPr>
        <sz val="9"/>
        <color rgb="FF000000"/>
        <rFont val="Verdana"/>
        <family val="2"/>
      </rPr>
      <t> </t>
    </r>
  </si>
  <si>
    <r>
      <t>2</t>
    </r>
    <r>
      <rPr>
        <sz val="9"/>
        <color rgb="FF000000"/>
        <rFont val="Verdana"/>
        <family val="2"/>
      </rPr>
      <t> </t>
    </r>
  </si>
  <si>
    <r>
      <t>2.1</t>
    </r>
    <r>
      <rPr>
        <sz val="9"/>
        <color rgb="FF000000"/>
        <rFont val="Verdana"/>
        <family val="2"/>
      </rPr>
      <t> </t>
    </r>
  </si>
  <si>
    <r>
      <t>2.2</t>
    </r>
    <r>
      <rPr>
        <sz val="9"/>
        <color rgb="FF000000"/>
        <rFont val="Verdana"/>
        <family val="2"/>
      </rPr>
      <t> </t>
    </r>
  </si>
  <si>
    <t>480,00 </t>
  </si>
  <si>
    <r>
      <t>3</t>
    </r>
    <r>
      <rPr>
        <sz val="9"/>
        <color rgb="FF000000"/>
        <rFont val="Verdana"/>
        <family val="2"/>
      </rPr>
      <t> </t>
    </r>
  </si>
  <si>
    <t>Alquiler de vestuario doble con duchas </t>
  </si>
  <si>
    <t>2.835,00 </t>
  </si>
  <si>
    <r>
      <t>3.1</t>
    </r>
    <r>
      <rPr>
        <sz val="9"/>
        <color rgb="FF000000"/>
        <rFont val="Verdana"/>
        <family val="2"/>
      </rPr>
      <t> </t>
    </r>
  </si>
  <si>
    <t>920,00 </t>
  </si>
  <si>
    <r>
      <t>3.2</t>
    </r>
    <r>
      <rPr>
        <sz val="9"/>
        <color rgb="FF000000"/>
        <rFont val="Verdana"/>
        <family val="2"/>
      </rPr>
      <t> </t>
    </r>
  </si>
  <si>
    <t>960,00 </t>
  </si>
  <si>
    <r>
      <t>3.3</t>
    </r>
    <r>
      <rPr>
        <sz val="9"/>
        <color rgb="FF000000"/>
        <rFont val="Verdana"/>
        <family val="2"/>
      </rPr>
      <t> </t>
    </r>
  </si>
  <si>
    <t>515,00 </t>
  </si>
  <si>
    <r>
      <t>3.4</t>
    </r>
    <r>
      <rPr>
        <sz val="9"/>
        <color rgb="FF000000"/>
        <rFont val="Verdana"/>
        <family val="2"/>
      </rPr>
      <t> </t>
    </r>
  </si>
  <si>
    <t>440,00 </t>
  </si>
  <si>
    <r>
      <t>4</t>
    </r>
    <r>
      <rPr>
        <sz val="9"/>
        <color rgb="FF000000"/>
        <rFont val="Verdana"/>
        <family val="2"/>
      </rPr>
      <t> </t>
    </r>
  </si>
  <si>
    <t>Alquiler de oficina </t>
  </si>
  <si>
    <t>820,00 </t>
  </si>
  <si>
    <r>
      <t>4.1</t>
    </r>
    <r>
      <rPr>
        <sz val="9"/>
        <color rgb="FF000000"/>
        <rFont val="Verdana"/>
        <family val="2"/>
      </rPr>
      <t> </t>
    </r>
  </si>
  <si>
    <t>340,00 </t>
  </si>
  <si>
    <r>
      <t>4.2</t>
    </r>
    <r>
      <rPr>
        <sz val="9"/>
        <color rgb="FF000000"/>
        <rFont val="Verdana"/>
        <family val="2"/>
      </rPr>
      <t> </t>
    </r>
  </si>
  <si>
    <r>
      <t>5</t>
    </r>
    <r>
      <rPr>
        <sz val="9"/>
        <color rgb="FF000000"/>
        <rFont val="Verdana"/>
        <family val="2"/>
      </rPr>
      <t> </t>
    </r>
  </si>
  <si>
    <t>Alquiler de contenedor marítimo </t>
  </si>
  <si>
    <t>565,00 </t>
  </si>
  <si>
    <r>
      <t>5.1</t>
    </r>
    <r>
      <rPr>
        <sz val="9"/>
        <color rgb="FF000000"/>
        <rFont val="Verdana"/>
        <family val="2"/>
      </rPr>
      <t> </t>
    </r>
  </si>
  <si>
    <t>85,00 </t>
  </si>
  <si>
    <r>
      <t>5.2</t>
    </r>
    <r>
      <rPr>
        <sz val="9"/>
        <color rgb="FF000000"/>
        <rFont val="Verdana"/>
        <family val="2"/>
      </rPr>
      <t> </t>
    </r>
  </si>
  <si>
    <t>Parada 1</t>
  </si>
  <si>
    <t>Ud</t>
  </si>
  <si>
    <t>Importe</t>
  </si>
  <si>
    <t>Alquiler de vestuario simple</t>
  </si>
  <si>
    <t>Parada 2</t>
  </si>
  <si>
    <t>IVA 21%</t>
  </si>
  <si>
    <t>Alquiler del conjunto con su equipamiento y mobiliario (5 semanas)</t>
  </si>
  <si>
    <t>Alquiler del módulo con su equipamiento y mobiliario (semana)</t>
  </si>
  <si>
    <t>Alquiler del módulo (semana)</t>
  </si>
  <si>
    <t>TOTAL BASE LICITACIÓN (2 paradas) (IVA incluido)</t>
  </si>
  <si>
    <t>PRESUPUESTO LICITACIÓN (2 paradas)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</si>
</sst>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vertical="center" wrapText="1"/>
    </xf>
    <xf numFmtId="44" fontId="2" fillId="3" borderId="13" xfId="1" applyFont="1" applyFill="1" applyBorder="1" applyAlignment="1">
      <alignment vertical="center" wrapText="1"/>
    </xf>
    <xf numFmtId="44" fontId="2" fillId="3" borderId="12" xfId="1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44" fontId="5" fillId="0" borderId="2" xfId="1" applyFont="1" applyBorder="1" applyAlignment="1">
      <alignment vertical="center"/>
    </xf>
    <xf numFmtId="0" fontId="4" fillId="0" borderId="21" xfId="0" applyFont="1" applyBorder="1" applyAlignment="1">
      <alignment horizontal="left" vertical="center"/>
    </xf>
    <xf numFmtId="44" fontId="5" fillId="0" borderId="22" xfId="1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44" fontId="5" fillId="0" borderId="24" xfId="1" applyFont="1" applyBorder="1" applyAlignment="1">
      <alignment vertical="center"/>
    </xf>
    <xf numFmtId="0" fontId="2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44" fontId="3" fillId="4" borderId="3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44" fontId="0" fillId="4" borderId="9" xfId="0" applyNumberFormat="1" applyFill="1" applyBorder="1"/>
    <xf numFmtId="0" fontId="2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" fontId="3" fillId="4" borderId="2" xfId="0" applyNumberFormat="1" applyFont="1" applyFill="1" applyBorder="1" applyAlignment="1">
      <alignment horizontal="center" vertical="center" wrapText="1"/>
    </xf>
    <xf numFmtId="44" fontId="3" fillId="4" borderId="3" xfId="1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0" fillId="4" borderId="8" xfId="0" applyFill="1" applyBorder="1"/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4" borderId="10" xfId="0" applyFill="1" applyBorder="1" applyAlignment="1">
      <alignment horizontal="center"/>
    </xf>
    <xf numFmtId="44" fontId="0" fillId="4" borderId="11" xfId="0" applyNumberFormat="1" applyFill="1" applyBorder="1"/>
    <xf numFmtId="44" fontId="3" fillId="5" borderId="9" xfId="1" applyFont="1" applyFill="1" applyBorder="1" applyAlignment="1">
      <alignment horizontal="center" vertical="center" wrapText="1"/>
    </xf>
    <xf numFmtId="44" fontId="3" fillId="5" borderId="13" xfId="1" applyFont="1" applyFill="1" applyBorder="1" applyAlignment="1">
      <alignment horizontal="center" vertical="center" wrapText="1"/>
    </xf>
    <xf numFmtId="44" fontId="5" fillId="4" borderId="23" xfId="1" applyFont="1" applyFill="1" applyBorder="1" applyAlignment="1">
      <alignment vertical="center"/>
    </xf>
    <xf numFmtId="44" fontId="5" fillId="4" borderId="9" xfId="1" applyFont="1" applyFill="1" applyBorder="1" applyAlignment="1">
      <alignment vertical="center"/>
    </xf>
    <xf numFmtId="44" fontId="5" fillId="4" borderId="13" xfId="1" applyFont="1" applyFill="1" applyBorder="1" applyAlignment="1">
      <alignment vertical="center"/>
    </xf>
    <xf numFmtId="0" fontId="3" fillId="4" borderId="2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24089-869C-4423-B6A7-9EC08CB86C73}">
  <dimension ref="B1:K31"/>
  <sheetViews>
    <sheetView tabSelected="1" workbookViewId="0">
      <selection activeCell="I26" sqref="I26"/>
    </sheetView>
  </sheetViews>
  <sheetFormatPr baseColWidth="10" defaultRowHeight="15" x14ac:dyDescent="0.25"/>
  <cols>
    <col min="1" max="1" width="12" customWidth="1"/>
    <col min="4" max="4" width="54.140625" customWidth="1"/>
    <col min="5" max="5" width="0" hidden="1" customWidth="1"/>
    <col min="6" max="6" width="17.42578125" customWidth="1"/>
    <col min="7" max="7" width="22.42578125" hidden="1" customWidth="1"/>
    <col min="9" max="9" width="14.42578125" bestFit="1" customWidth="1"/>
    <col min="11" max="11" width="14.42578125" bestFit="1" customWidth="1"/>
  </cols>
  <sheetData>
    <row r="1" spans="2:11" ht="15.75" thickBot="1" x14ac:dyDescent="0.3"/>
    <row r="2" spans="2:11" ht="15.75" thickBot="1" x14ac:dyDescent="0.3">
      <c r="H2" s="46" t="s">
        <v>45</v>
      </c>
      <c r="I2" s="47"/>
      <c r="J2" s="46" t="s">
        <v>49</v>
      </c>
      <c r="K2" s="47"/>
    </row>
    <row r="3" spans="2:11" ht="15.75" thickBot="1" x14ac:dyDescent="0.3">
      <c r="B3" s="48" t="s">
        <v>0</v>
      </c>
      <c r="C3" s="49"/>
      <c r="D3" s="50"/>
      <c r="E3" s="9" t="s">
        <v>1</v>
      </c>
      <c r="F3" s="10" t="s">
        <v>2</v>
      </c>
      <c r="G3" s="1" t="s">
        <v>3</v>
      </c>
      <c r="H3" s="3" t="s">
        <v>46</v>
      </c>
      <c r="I3" s="4" t="s">
        <v>47</v>
      </c>
      <c r="J3" s="3" t="s">
        <v>46</v>
      </c>
      <c r="K3" s="4" t="s">
        <v>47</v>
      </c>
    </row>
    <row r="4" spans="2:11" ht="15.75" thickBot="1" x14ac:dyDescent="0.3">
      <c r="B4" s="17" t="s">
        <v>4</v>
      </c>
      <c r="C4" s="45" t="s">
        <v>5</v>
      </c>
      <c r="D4" s="45"/>
      <c r="E4" s="18" t="s">
        <v>6</v>
      </c>
      <c r="F4" s="19"/>
      <c r="G4" s="20">
        <f>SUM(G5:G9)</f>
        <v>0</v>
      </c>
      <c r="H4" s="21"/>
      <c r="I4" s="22">
        <f>SUM(I5:I9)</f>
        <v>0</v>
      </c>
      <c r="J4" s="21"/>
      <c r="K4" s="22">
        <f>SUM(K5:K9)</f>
        <v>0</v>
      </c>
    </row>
    <row r="5" spans="2:11" ht="23.25" thickBot="1" x14ac:dyDescent="0.3">
      <c r="B5" s="21"/>
      <c r="C5" s="23" t="s">
        <v>7</v>
      </c>
      <c r="D5" s="24" t="s">
        <v>51</v>
      </c>
      <c r="E5" s="25">
        <v>1</v>
      </c>
      <c r="F5" s="40"/>
      <c r="G5" s="26">
        <f>E5*F5</f>
        <v>0</v>
      </c>
      <c r="H5" s="27">
        <v>1</v>
      </c>
      <c r="I5" s="22">
        <f>$F5*H5</f>
        <v>0</v>
      </c>
      <c r="J5" s="27">
        <v>1</v>
      </c>
      <c r="K5" s="22">
        <f>$F5*J5</f>
        <v>0</v>
      </c>
    </row>
    <row r="6" spans="2:11" ht="15.75" thickBot="1" x14ac:dyDescent="0.3">
      <c r="B6" s="21"/>
      <c r="C6" s="23" t="s">
        <v>8</v>
      </c>
      <c r="D6" s="24" t="s">
        <v>9</v>
      </c>
      <c r="E6" s="25">
        <v>1</v>
      </c>
      <c r="F6" s="40"/>
      <c r="G6" s="26">
        <f t="shared" ref="G6:G12" si="0">E6*F6</f>
        <v>0</v>
      </c>
      <c r="H6" s="27">
        <v>1</v>
      </c>
      <c r="I6" s="22">
        <f t="shared" ref="I6:I9" si="1">$F6*H6</f>
        <v>0</v>
      </c>
      <c r="J6" s="27">
        <v>1</v>
      </c>
      <c r="K6" s="22">
        <f t="shared" ref="K6:K9" si="2">$F6*J6</f>
        <v>0</v>
      </c>
    </row>
    <row r="7" spans="2:11" ht="15.75" thickBot="1" x14ac:dyDescent="0.3">
      <c r="B7" s="21"/>
      <c r="C7" s="23" t="s">
        <v>10</v>
      </c>
      <c r="D7" s="24" t="s">
        <v>11</v>
      </c>
      <c r="E7" s="25">
        <v>2</v>
      </c>
      <c r="F7" s="40"/>
      <c r="G7" s="26">
        <f t="shared" si="0"/>
        <v>0</v>
      </c>
      <c r="H7" s="27">
        <v>2</v>
      </c>
      <c r="I7" s="22">
        <f t="shared" si="1"/>
        <v>0</v>
      </c>
      <c r="J7" s="27">
        <v>2</v>
      </c>
      <c r="K7" s="22">
        <f t="shared" si="2"/>
        <v>0</v>
      </c>
    </row>
    <row r="8" spans="2:11" ht="15.75" thickBot="1" x14ac:dyDescent="0.3">
      <c r="B8" s="21"/>
      <c r="C8" s="23" t="s">
        <v>13</v>
      </c>
      <c r="D8" s="24" t="s">
        <v>14</v>
      </c>
      <c r="E8" s="25">
        <v>1</v>
      </c>
      <c r="F8" s="40"/>
      <c r="G8" s="26">
        <f t="shared" si="0"/>
        <v>0</v>
      </c>
      <c r="H8" s="27">
        <v>1</v>
      </c>
      <c r="I8" s="22">
        <f t="shared" si="1"/>
        <v>0</v>
      </c>
      <c r="J8" s="27">
        <v>1</v>
      </c>
      <c r="K8" s="22">
        <f t="shared" si="2"/>
        <v>0</v>
      </c>
    </row>
    <row r="9" spans="2:11" ht="15.75" thickBot="1" x14ac:dyDescent="0.3">
      <c r="B9" s="21"/>
      <c r="C9" s="23" t="s">
        <v>15</v>
      </c>
      <c r="D9" s="24" t="s">
        <v>16</v>
      </c>
      <c r="E9" s="25">
        <v>1</v>
      </c>
      <c r="F9" s="40"/>
      <c r="G9" s="26">
        <f t="shared" si="0"/>
        <v>0</v>
      </c>
      <c r="H9" s="27">
        <v>1</v>
      </c>
      <c r="I9" s="22">
        <f t="shared" si="1"/>
        <v>0</v>
      </c>
      <c r="J9" s="27">
        <v>1</v>
      </c>
      <c r="K9" s="22">
        <f t="shared" si="2"/>
        <v>0</v>
      </c>
    </row>
    <row r="10" spans="2:11" ht="15.75" thickBot="1" x14ac:dyDescent="0.3">
      <c r="B10" s="28" t="s">
        <v>18</v>
      </c>
      <c r="C10" s="51" t="s">
        <v>48</v>
      </c>
      <c r="D10" s="51"/>
      <c r="E10" s="24" t="s">
        <v>6</v>
      </c>
      <c r="F10" s="29"/>
      <c r="G10" s="26">
        <f>SUM(G11:G12)</f>
        <v>0</v>
      </c>
      <c r="H10" s="30"/>
      <c r="I10" s="22">
        <f>SUM(I11:I12)</f>
        <v>0</v>
      </c>
      <c r="J10" s="30"/>
      <c r="K10" s="22">
        <f>SUM(K11:K12)</f>
        <v>0</v>
      </c>
    </row>
    <row r="11" spans="2:11" ht="22.9" customHeight="1" thickBot="1" x14ac:dyDescent="0.3">
      <c r="B11" s="21"/>
      <c r="C11" s="23" t="s">
        <v>19</v>
      </c>
      <c r="D11" s="24" t="s">
        <v>52</v>
      </c>
      <c r="E11" s="24">
        <v>1</v>
      </c>
      <c r="F11" s="40"/>
      <c r="G11" s="26">
        <f t="shared" si="0"/>
        <v>0</v>
      </c>
      <c r="H11" s="27">
        <v>8</v>
      </c>
      <c r="I11" s="22">
        <f>$F11*H11</f>
        <v>0</v>
      </c>
      <c r="J11" s="27">
        <v>8</v>
      </c>
      <c r="K11" s="22">
        <f>$F11*J11</f>
        <v>0</v>
      </c>
    </row>
    <row r="12" spans="2:11" ht="15.75" thickBot="1" x14ac:dyDescent="0.3">
      <c r="B12" s="21"/>
      <c r="C12" s="23" t="s">
        <v>20</v>
      </c>
      <c r="D12" s="24" t="s">
        <v>11</v>
      </c>
      <c r="E12" s="24">
        <v>2</v>
      </c>
      <c r="F12" s="40"/>
      <c r="G12" s="26">
        <f t="shared" si="0"/>
        <v>0</v>
      </c>
      <c r="H12" s="27">
        <v>2</v>
      </c>
      <c r="I12" s="22">
        <f>$F12*H12</f>
        <v>0</v>
      </c>
      <c r="J12" s="27">
        <v>2</v>
      </c>
      <c r="K12" s="22">
        <f>$F12*J12</f>
        <v>0</v>
      </c>
    </row>
    <row r="13" spans="2:11" ht="15.75" thickBot="1" x14ac:dyDescent="0.3">
      <c r="B13" s="28" t="s">
        <v>22</v>
      </c>
      <c r="C13" s="51" t="s">
        <v>23</v>
      </c>
      <c r="D13" s="51"/>
      <c r="E13" s="24" t="s">
        <v>6</v>
      </c>
      <c r="F13" s="29"/>
      <c r="G13" s="31" t="s">
        <v>24</v>
      </c>
      <c r="H13" s="30"/>
      <c r="I13" s="22">
        <f>SUM(I14:I17)</f>
        <v>0</v>
      </c>
      <c r="J13" s="30"/>
      <c r="K13" s="22">
        <f>SUM(K14:K17)</f>
        <v>0</v>
      </c>
    </row>
    <row r="14" spans="2:11" ht="24" customHeight="1" thickBot="1" x14ac:dyDescent="0.3">
      <c r="B14" s="21"/>
      <c r="C14" s="23" t="s">
        <v>25</v>
      </c>
      <c r="D14" s="24" t="s">
        <v>52</v>
      </c>
      <c r="E14" s="24" t="s">
        <v>6</v>
      </c>
      <c r="F14" s="40"/>
      <c r="G14" s="32" t="s">
        <v>26</v>
      </c>
      <c r="H14" s="27">
        <v>8</v>
      </c>
      <c r="I14" s="22">
        <f>$F14*H14</f>
        <v>0</v>
      </c>
      <c r="J14" s="27">
        <v>8</v>
      </c>
      <c r="K14" s="22">
        <f>$F14*J14</f>
        <v>0</v>
      </c>
    </row>
    <row r="15" spans="2:11" ht="15.75" thickBot="1" x14ac:dyDescent="0.3">
      <c r="B15" s="21"/>
      <c r="C15" s="23" t="s">
        <v>27</v>
      </c>
      <c r="D15" s="24" t="s">
        <v>11</v>
      </c>
      <c r="E15" s="24" t="s">
        <v>12</v>
      </c>
      <c r="F15" s="40"/>
      <c r="G15" s="32" t="s">
        <v>28</v>
      </c>
      <c r="H15" s="27">
        <v>2</v>
      </c>
      <c r="I15" s="22">
        <f t="shared" ref="I15:I17" si="3">$F15*H15</f>
        <v>0</v>
      </c>
      <c r="J15" s="27">
        <v>2</v>
      </c>
      <c r="K15" s="22">
        <f t="shared" ref="K15:K17" si="4">$F15*J15</f>
        <v>0</v>
      </c>
    </row>
    <row r="16" spans="2:11" ht="15.75" thickBot="1" x14ac:dyDescent="0.3">
      <c r="B16" s="21"/>
      <c r="C16" s="23" t="s">
        <v>29</v>
      </c>
      <c r="D16" s="24" t="s">
        <v>14</v>
      </c>
      <c r="E16" s="24" t="s">
        <v>6</v>
      </c>
      <c r="F16" s="40"/>
      <c r="G16" s="32" t="s">
        <v>30</v>
      </c>
      <c r="H16" s="27">
        <v>1</v>
      </c>
      <c r="I16" s="22">
        <f t="shared" si="3"/>
        <v>0</v>
      </c>
      <c r="J16" s="27">
        <v>1</v>
      </c>
      <c r="K16" s="22">
        <f t="shared" si="4"/>
        <v>0</v>
      </c>
    </row>
    <row r="17" spans="2:11" ht="15.75" thickBot="1" x14ac:dyDescent="0.3">
      <c r="B17" s="21"/>
      <c r="C17" s="23" t="s">
        <v>31</v>
      </c>
      <c r="D17" s="24" t="s">
        <v>16</v>
      </c>
      <c r="E17" s="24" t="s">
        <v>6</v>
      </c>
      <c r="F17" s="40"/>
      <c r="G17" s="32" t="s">
        <v>32</v>
      </c>
      <c r="H17" s="27">
        <v>1</v>
      </c>
      <c r="I17" s="22">
        <f t="shared" si="3"/>
        <v>0</v>
      </c>
      <c r="J17" s="27">
        <v>1</v>
      </c>
      <c r="K17" s="22">
        <f t="shared" si="4"/>
        <v>0</v>
      </c>
    </row>
    <row r="18" spans="2:11" ht="15.75" thickBot="1" x14ac:dyDescent="0.3">
      <c r="B18" s="28" t="s">
        <v>33</v>
      </c>
      <c r="C18" s="51" t="s">
        <v>34</v>
      </c>
      <c r="D18" s="51"/>
      <c r="E18" s="24" t="s">
        <v>6</v>
      </c>
      <c r="F18" s="29"/>
      <c r="G18" s="31" t="s">
        <v>35</v>
      </c>
      <c r="H18" s="30"/>
      <c r="I18" s="22">
        <f>SUM(I19:I20)</f>
        <v>0</v>
      </c>
      <c r="J18" s="30"/>
      <c r="K18" s="22">
        <f>SUM(K19:K20)</f>
        <v>0</v>
      </c>
    </row>
    <row r="19" spans="2:11" ht="22.9" customHeight="1" thickBot="1" x14ac:dyDescent="0.3">
      <c r="B19" s="21"/>
      <c r="C19" s="23" t="s">
        <v>36</v>
      </c>
      <c r="D19" s="24" t="s">
        <v>52</v>
      </c>
      <c r="E19" s="24" t="s">
        <v>6</v>
      </c>
      <c r="F19" s="40"/>
      <c r="G19" s="32" t="s">
        <v>37</v>
      </c>
      <c r="H19" s="27">
        <v>8</v>
      </c>
      <c r="I19" s="22">
        <f>$F19*H19</f>
        <v>0</v>
      </c>
      <c r="J19" s="27">
        <v>8</v>
      </c>
      <c r="K19" s="22">
        <f>$F19*J19</f>
        <v>0</v>
      </c>
    </row>
    <row r="20" spans="2:11" x14ac:dyDescent="0.25">
      <c r="B20" s="21"/>
      <c r="C20" s="23" t="s">
        <v>38</v>
      </c>
      <c r="D20" s="24" t="s">
        <v>11</v>
      </c>
      <c r="E20" s="24" t="s">
        <v>12</v>
      </c>
      <c r="F20" s="40"/>
      <c r="G20" s="33" t="s">
        <v>21</v>
      </c>
      <c r="H20" s="27">
        <v>2</v>
      </c>
      <c r="I20" s="22">
        <f>$F20*H20</f>
        <v>0</v>
      </c>
      <c r="J20" s="27">
        <v>2</v>
      </c>
      <c r="K20" s="22">
        <f>$F20*J20</f>
        <v>0</v>
      </c>
    </row>
    <row r="21" spans="2:11" ht="15.75" thickBot="1" x14ac:dyDescent="0.3">
      <c r="B21" s="28" t="s">
        <v>39</v>
      </c>
      <c r="C21" s="51" t="s">
        <v>40</v>
      </c>
      <c r="D21" s="51"/>
      <c r="E21" s="24" t="s">
        <v>6</v>
      </c>
      <c r="F21" s="29"/>
      <c r="G21" s="31" t="s">
        <v>41</v>
      </c>
      <c r="H21" s="30"/>
      <c r="I21" s="22">
        <f>SUM(I22:I23)</f>
        <v>0</v>
      </c>
      <c r="J21" s="30"/>
      <c r="K21" s="22">
        <f>SUM(K22:K23)</f>
        <v>0</v>
      </c>
    </row>
    <row r="22" spans="2:11" ht="15.75" thickBot="1" x14ac:dyDescent="0.3">
      <c r="B22" s="21"/>
      <c r="C22" s="23" t="s">
        <v>42</v>
      </c>
      <c r="D22" s="24" t="s">
        <v>53</v>
      </c>
      <c r="E22" s="24" t="s">
        <v>6</v>
      </c>
      <c r="F22" s="40"/>
      <c r="G22" s="32" t="s">
        <v>43</v>
      </c>
      <c r="H22" s="27">
        <v>8</v>
      </c>
      <c r="I22" s="22">
        <f>$F22*H22</f>
        <v>0</v>
      </c>
      <c r="J22" s="27">
        <v>8</v>
      </c>
      <c r="K22" s="22">
        <f>$F22*J22</f>
        <v>0</v>
      </c>
    </row>
    <row r="23" spans="2:11" ht="15.75" thickBot="1" x14ac:dyDescent="0.3">
      <c r="B23" s="34"/>
      <c r="C23" s="35" t="s">
        <v>44</v>
      </c>
      <c r="D23" s="36" t="s">
        <v>11</v>
      </c>
      <c r="E23" s="36" t="s">
        <v>12</v>
      </c>
      <c r="F23" s="41"/>
      <c r="G23" s="37" t="s">
        <v>21</v>
      </c>
      <c r="H23" s="38">
        <v>2</v>
      </c>
      <c r="I23" s="39">
        <f>$F23*H23</f>
        <v>0</v>
      </c>
      <c r="J23" s="38">
        <v>2</v>
      </c>
      <c r="K23" s="39">
        <f>$F23*J23</f>
        <v>0</v>
      </c>
    </row>
    <row r="24" spans="2:11" ht="15" customHeight="1" thickBot="1" x14ac:dyDescent="0.3">
      <c r="B24" s="52" t="s">
        <v>17</v>
      </c>
      <c r="C24" s="53"/>
      <c r="D24" s="53"/>
      <c r="E24" s="53"/>
      <c r="F24" s="54"/>
      <c r="G24" s="8"/>
      <c r="H24" s="5"/>
      <c r="I24" s="6">
        <f>I4+I10+I13+I18+I21</f>
        <v>0</v>
      </c>
      <c r="J24" s="7"/>
      <c r="K24" s="6">
        <f>K4+K10+K13+K18+K21</f>
        <v>0</v>
      </c>
    </row>
    <row r="28" spans="2:11" ht="15.75" thickBot="1" x14ac:dyDescent="0.3"/>
    <row r="29" spans="2:11" x14ac:dyDescent="0.25">
      <c r="B29" s="2"/>
      <c r="D29" s="12" t="s">
        <v>55</v>
      </c>
      <c r="E29" s="13" t="e">
        <f>I26+#REF!</f>
        <v>#REF!</v>
      </c>
      <c r="F29" s="42">
        <f>I24+K24</f>
        <v>0</v>
      </c>
    </row>
    <row r="30" spans="2:11" x14ac:dyDescent="0.25">
      <c r="B30" s="2"/>
      <c r="D30" s="14" t="s">
        <v>50</v>
      </c>
      <c r="E30" s="11" t="e">
        <f>E29*0.21</f>
        <v>#REF!</v>
      </c>
      <c r="F30" s="43">
        <f>F29*0.21</f>
        <v>0</v>
      </c>
    </row>
    <row r="31" spans="2:11" ht="15.75" thickBot="1" x14ac:dyDescent="0.3">
      <c r="B31" s="2"/>
      <c r="D31" s="15" t="s">
        <v>54</v>
      </c>
      <c r="E31" s="16" t="e">
        <f>E29+E30</f>
        <v>#REF!</v>
      </c>
      <c r="F31" s="44">
        <f>F29+F30</f>
        <v>0</v>
      </c>
    </row>
  </sheetData>
  <mergeCells count="9">
    <mergeCell ref="C13:D13"/>
    <mergeCell ref="C18:D18"/>
    <mergeCell ref="C21:D21"/>
    <mergeCell ref="B24:F24"/>
    <mergeCell ref="C4:D4"/>
    <mergeCell ref="H2:I2"/>
    <mergeCell ref="J2:K2"/>
    <mergeCell ref="B3:D3"/>
    <mergeCell ref="C10:D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CAAB43-8C5A-44F3-97E6-D848A3D8BC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032246-64E7-44B9-ACC4-E6A53E063C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Muñoz Arjona</dc:creator>
  <cp:lastModifiedBy>David Robador Treceño</cp:lastModifiedBy>
  <dcterms:created xsi:type="dcterms:W3CDTF">2023-09-27T07:11:15Z</dcterms:created>
  <dcterms:modified xsi:type="dcterms:W3CDTF">2023-10-27T06:43:09Z</dcterms:modified>
</cp:coreProperties>
</file>