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ustomProperty1.bin" ContentType="application/vnd.openxmlformats-officedocument.spreadsheetml.customProperty"/>
  <Override PartName="/xl/customProperty2.bin" ContentType="application/vnd.openxmlformats-officedocument.spreadsheetml.customProperty"/>
  <Override PartName="/xl/customProperty3.bin" ContentType="application/vnd.openxmlformats-officedocument.spreadsheetml.customProperty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-10530" yWindow="1680" windowWidth="19290" windowHeight="10890" activeTab="2"/>
  </bookViews>
  <sheets>
    <sheet name="LOT1RV" sheetId="4" r:id="rId1"/>
    <sheet name="LOT2RQVD" sheetId="2" r:id="rId2"/>
    <sheet name="LOT3ZN" sheetId="5" r:id="rId3"/>
  </sheets>
  <calcPr calcId="14562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G11" i="5" l="1"/>
  <c r="G11" i="2"/>
  <c r="G11" i="4"/>
  <c r="G10" i="4"/>
  <c r="H14" i="4" l="1"/>
  <c r="G10" i="5" l="1"/>
  <c r="G10" i="2"/>
  <c r="H16" i="5" l="1"/>
  <c r="H15" i="5"/>
  <c r="H14" i="5"/>
  <c r="H13" i="5"/>
  <c r="H12" i="5"/>
  <c r="G9" i="5"/>
  <c r="H16" i="4"/>
  <c r="H15" i="4"/>
  <c r="H13" i="4"/>
  <c r="H12" i="4"/>
  <c r="G9" i="4"/>
  <c r="G17" i="5" l="1"/>
  <c r="H9" i="4"/>
  <c r="G17" i="4"/>
  <c r="H9" i="5"/>
  <c r="G9" i="2"/>
  <c r="G17" i="2" s="1"/>
  <c r="H15" i="2"/>
  <c r="H14" i="2"/>
  <c r="H13" i="2"/>
  <c r="H16" i="2" l="1"/>
  <c r="H9" i="2" s="1"/>
  <c r="H12" i="2"/>
</calcChain>
</file>

<file path=xl/sharedStrings.xml><?xml version="1.0" encoding="utf-8"?>
<sst xmlns="http://schemas.openxmlformats.org/spreadsheetml/2006/main" count="108" uniqueCount="33">
  <si>
    <t xml:space="preserve">Posició </t>
  </si>
  <si>
    <t>Amidament</t>
  </si>
  <si>
    <t>Mesos</t>
  </si>
  <si>
    <t>Preu</t>
  </si>
  <si>
    <t>PA a justificar</t>
  </si>
  <si>
    <t>Omplir únicament les cel·les blaves</t>
  </si>
  <si>
    <t xml:space="preserve">tota vegada que ha d'incorporar, no només els costos salarials sino també tots els costos d'empresa i les partides alçades que es preveuen. </t>
  </si>
  <si>
    <t>Dedicació %</t>
  </si>
  <si>
    <t>TOTAL</t>
  </si>
  <si>
    <t>Conforme plec de condicions particulars</t>
  </si>
  <si>
    <t xml:space="preserve"> </t>
  </si>
  <si>
    <r>
      <rPr>
        <vertAlign val="superscript"/>
        <sz val="11"/>
        <color theme="1"/>
        <rFont val="Calibri"/>
        <family val="2"/>
        <scheme val="minor"/>
      </rPr>
      <t>1</t>
    </r>
    <r>
      <rPr>
        <sz val="11"/>
        <color theme="1"/>
        <rFont val="Calibri"/>
        <family val="2"/>
        <scheme val="minor"/>
      </rPr>
      <t xml:space="preserve"> Veure detall del Plec de Condicions Particulars, que prevaldrà sobre qualsevol altres decripció.</t>
    </r>
  </si>
  <si>
    <t>Preu unitari/ mes</t>
  </si>
  <si>
    <r>
      <t>Descripció</t>
    </r>
    <r>
      <rPr>
        <b/>
        <vertAlign val="superscript"/>
        <sz val="11"/>
        <color theme="1"/>
        <rFont val="Calibri"/>
        <family val="2"/>
        <scheme val="minor"/>
      </rPr>
      <t>1</t>
    </r>
  </si>
  <si>
    <r>
      <t>Preu de referència parcial màxim</t>
    </r>
    <r>
      <rPr>
        <b/>
        <vertAlign val="superscript"/>
        <sz val="11"/>
        <color theme="1"/>
        <rFont val="Calibri"/>
        <family val="2"/>
        <scheme val="minor"/>
      </rPr>
      <t>2</t>
    </r>
  </si>
  <si>
    <t>Monitors/es</t>
  </si>
  <si>
    <t>Material anti COVID-19</t>
  </si>
  <si>
    <t xml:space="preserve">El total consignat a aquest Quadre de Preus 0 haurà de coincidir exactament amb l'oferta econòmica que el licitador faci constar al Document Model 4.1 de la relació de Documents Model </t>
  </si>
  <si>
    <t>La proposta de personal fa referència a les hores a cobrir però tenint en compte la jornada màxima.</t>
  </si>
  <si>
    <t>Director/a del casal/projecte</t>
  </si>
  <si>
    <t>Dinars</t>
  </si>
  <si>
    <t>Consergeria</t>
  </si>
  <si>
    <t>SERVEIS DE CASALS D’ESTIU D’AGOST ALS BARRIS DE LA ZONA NORD (CIUTAT MERIDIANA, TORRE BARÓ I VALLBONA), DE ROQUETES-VERDUM DEL DISTRICTE DE NOU BARRIS I DEL RAVAL DEL DISTRICTE DE CIUTAT VELLA  EN EL MARC DEL PLA DE BARRIS DE BARCELONA I PER AL FOMENT DE L’EFICIÈNCIA SOCIAL</t>
  </si>
  <si>
    <t>Material fungible, merchandising</t>
  </si>
  <si>
    <t xml:space="preserve">Tallers, activitats, sortides, transport, etc. </t>
  </si>
  <si>
    <t>LOT 1 (EL RAVAL)</t>
  </si>
  <si>
    <t>Monitor/a referent d'inscripcions</t>
  </si>
  <si>
    <t>LOT 2 (ROQUETES-VERDUM)</t>
  </si>
  <si>
    <t>LOT 3 (ZONA NORD)</t>
  </si>
  <si>
    <r>
      <rPr>
        <vertAlign val="superscript"/>
        <sz val="11"/>
        <color theme="1"/>
        <rFont val="Calibri"/>
        <family val="2"/>
        <scheme val="minor"/>
      </rPr>
      <t xml:space="preserve">2 </t>
    </r>
    <r>
      <rPr>
        <sz val="11"/>
        <color theme="1"/>
        <rFont val="Calibri"/>
        <family val="2"/>
        <scheme val="minor"/>
      </rPr>
      <t>Els preus de referència parcials indiquen límits màxim parcials de l'oferta. Verificar que la suma dels imports parcials ofertats no excedeixen l'import parcial de referència, ni el pressupost de licitació.</t>
    </r>
  </si>
  <si>
    <t>F220000175</t>
  </si>
  <si>
    <t>F220000176</t>
  </si>
  <si>
    <t>F220000177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</si>
</sst>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* #,##0.00\ &quot;€&quot;_-;\-* #,##0.00\ &quot;€&quot;_-;_-* &quot;-&quot;??\ &quot;€&quot;_-;_-@_-"/>
    <numFmt numFmtId="164" formatCode="#,##0.00\ &quot;€&quot;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000000"/>
      <name val="Calibri"/>
      <family val="2"/>
      <scheme val="minor"/>
    </font>
    <font>
      <vertAlign val="superscript"/>
      <sz val="11"/>
      <color theme="1"/>
      <name val="Calibri"/>
      <family val="2"/>
      <scheme val="minor"/>
    </font>
    <font>
      <b/>
      <vertAlign val="superscript"/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lightUp"/>
    </fill>
    <fill>
      <patternFill patternType="lightUp">
        <bgColor theme="0"/>
      </patternFill>
    </fill>
    <fill>
      <patternFill patternType="solid">
        <fgColor theme="5" tint="0.59999389629810485"/>
        <bgColor indexed="64"/>
      </patternFill>
    </fill>
  </fills>
  <borders count="17">
    <border>
      <left/>
      <right/>
      <top/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indexed="64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44">
    <xf numFmtId="0" fontId="0" fillId="0" borderId="0" xfId="0"/>
    <xf numFmtId="10" fontId="0" fillId="0" borderId="2" xfId="2" applyNumberFormat="1" applyFont="1" applyBorder="1" applyAlignment="1">
      <alignment wrapText="1"/>
    </xf>
    <xf numFmtId="0" fontId="0" fillId="0" borderId="0" xfId="0" applyFont="1"/>
    <xf numFmtId="0" fontId="0" fillId="0" borderId="1" xfId="0" applyFont="1" applyBorder="1" applyAlignment="1">
      <alignment horizontal="left" vertical="center" wrapText="1"/>
    </xf>
    <xf numFmtId="10" fontId="0" fillId="0" borderId="10" xfId="0" applyNumberFormat="1" applyFont="1" applyBorder="1" applyAlignment="1">
      <alignment wrapText="1"/>
    </xf>
    <xf numFmtId="164" fontId="0" fillId="0" borderId="8" xfId="0" applyNumberFormat="1" applyFont="1" applyBorder="1"/>
    <xf numFmtId="0" fontId="0" fillId="0" borderId="1" xfId="0" applyFont="1" applyBorder="1" applyAlignment="1">
      <alignment vertical="center" wrapText="1"/>
    </xf>
    <xf numFmtId="0" fontId="2" fillId="0" borderId="0" xfId="0" applyFont="1" applyBorder="1"/>
    <xf numFmtId="0" fontId="0" fillId="0" borderId="2" xfId="0" applyFont="1" applyBorder="1" applyAlignment="1">
      <alignment horizontal="justify" vertical="center" wrapText="1"/>
    </xf>
    <xf numFmtId="0" fontId="0" fillId="0" borderId="2" xfId="0" applyFont="1" applyBorder="1" applyAlignment="1">
      <alignment horizontal="center" wrapText="1"/>
    </xf>
    <xf numFmtId="44" fontId="0" fillId="2" borderId="2" xfId="1" applyFont="1" applyFill="1" applyBorder="1" applyAlignment="1">
      <alignment vertical="center" wrapText="1"/>
    </xf>
    <xf numFmtId="44" fontId="0" fillId="4" borderId="2" xfId="1" applyFont="1" applyFill="1" applyBorder="1" applyAlignment="1">
      <alignment vertical="center" wrapText="1"/>
    </xf>
    <xf numFmtId="0" fontId="0" fillId="0" borderId="2" xfId="0" applyFont="1" applyBorder="1" applyAlignment="1">
      <alignment wrapText="1"/>
    </xf>
    <xf numFmtId="44" fontId="0" fillId="0" borderId="0" xfId="0" applyNumberFormat="1" applyFont="1"/>
    <xf numFmtId="0" fontId="0" fillId="3" borderId="2" xfId="0" applyFont="1" applyFill="1" applyBorder="1" applyAlignment="1">
      <alignment wrapText="1"/>
    </xf>
    <xf numFmtId="44" fontId="0" fillId="0" borderId="2" xfId="1" applyFont="1" applyBorder="1" applyAlignment="1">
      <alignment vertical="center" wrapText="1"/>
    </xf>
    <xf numFmtId="0" fontId="0" fillId="0" borderId="4" xfId="0" applyFont="1" applyBorder="1"/>
    <xf numFmtId="0" fontId="0" fillId="0" borderId="5" xfId="0" applyFont="1" applyBorder="1"/>
    <xf numFmtId="44" fontId="0" fillId="0" borderId="9" xfId="0" applyNumberFormat="1" applyFont="1" applyBorder="1"/>
    <xf numFmtId="0" fontId="0" fillId="0" borderId="0" xfId="0" applyFont="1" applyBorder="1"/>
    <xf numFmtId="44" fontId="0" fillId="0" borderId="0" xfId="1" applyFont="1" applyBorder="1"/>
    <xf numFmtId="0" fontId="0" fillId="2" borderId="0" xfId="0" applyFont="1" applyFill="1"/>
    <xf numFmtId="44" fontId="2" fillId="0" borderId="0" xfId="0" applyNumberFormat="1" applyFont="1" applyBorder="1"/>
    <xf numFmtId="0" fontId="2" fillId="0" borderId="6" xfId="0" applyFont="1" applyBorder="1"/>
    <xf numFmtId="0" fontId="2" fillId="0" borderId="3" xfId="0" applyFont="1" applyBorder="1"/>
    <xf numFmtId="0" fontId="2" fillId="0" borderId="3" xfId="0" applyFont="1" applyBorder="1" applyAlignment="1">
      <alignment vertical="center"/>
    </xf>
    <xf numFmtId="0" fontId="2" fillId="0" borderId="3" xfId="0" applyFont="1" applyBorder="1" applyAlignment="1">
      <alignment horizontal="center" vertical="center"/>
    </xf>
    <xf numFmtId="0" fontId="2" fillId="0" borderId="0" xfId="0" applyFont="1"/>
    <xf numFmtId="164" fontId="0" fillId="0" borderId="11" xfId="0" applyNumberFormat="1" applyFont="1" applyBorder="1"/>
    <xf numFmtId="0" fontId="2" fillId="0" borderId="7" xfId="0" applyFont="1" applyBorder="1" applyAlignment="1">
      <alignment horizontal="center" vertical="center" wrapText="1"/>
    </xf>
    <xf numFmtId="164" fontId="0" fillId="0" borderId="8" xfId="1" applyNumberFormat="1" applyFont="1" applyBorder="1" applyAlignment="1">
      <alignment horizontal="right" vertical="center"/>
    </xf>
    <xf numFmtId="44" fontId="0" fillId="0" borderId="8" xfId="1" applyFont="1" applyBorder="1" applyAlignment="1">
      <alignment vertical="center" wrapText="1"/>
    </xf>
    <xf numFmtId="0" fontId="2" fillId="0" borderId="3" xfId="0" applyFont="1" applyBorder="1" applyAlignment="1">
      <alignment horizontal="center" vertical="center" wrapText="1"/>
    </xf>
    <xf numFmtId="10" fontId="0" fillId="0" borderId="10" xfId="2" applyNumberFormat="1" applyFont="1" applyBorder="1" applyAlignment="1">
      <alignment wrapText="1"/>
    </xf>
    <xf numFmtId="44" fontId="2" fillId="0" borderId="5" xfId="0" applyNumberFormat="1" applyFont="1" applyBorder="1"/>
    <xf numFmtId="0" fontId="3" fillId="0" borderId="12" xfId="0" applyFont="1" applyBorder="1" applyAlignment="1">
      <alignment horizontal="center" vertical="center" wrapText="1"/>
    </xf>
    <xf numFmtId="0" fontId="3" fillId="0" borderId="13" xfId="0" applyFont="1" applyBorder="1" applyAlignment="1">
      <alignment horizontal="center" vertical="center" wrapText="1"/>
    </xf>
    <xf numFmtId="0" fontId="3" fillId="0" borderId="14" xfId="0" applyFont="1" applyBorder="1" applyAlignment="1">
      <alignment horizontal="center" vertical="center" wrapText="1"/>
    </xf>
    <xf numFmtId="0" fontId="6" fillId="5" borderId="15" xfId="0" applyFont="1" applyFill="1" applyBorder="1" applyAlignment="1">
      <alignment horizontal="center" vertical="center"/>
    </xf>
    <xf numFmtId="0" fontId="6" fillId="5" borderId="0" xfId="0" applyFont="1" applyFill="1" applyAlignment="1">
      <alignment horizontal="center" vertical="center"/>
    </xf>
    <xf numFmtId="44" fontId="0" fillId="0" borderId="8" xfId="1" applyFont="1" applyBorder="1" applyAlignment="1">
      <alignment horizontal="center" vertical="center"/>
    </xf>
    <xf numFmtId="44" fontId="0" fillId="2" borderId="10" xfId="1" applyFont="1" applyFill="1" applyBorder="1" applyAlignment="1">
      <alignment horizontal="center" vertical="center" wrapText="1"/>
    </xf>
    <xf numFmtId="44" fontId="0" fillId="2" borderId="16" xfId="1" applyFont="1" applyFill="1" applyBorder="1" applyAlignment="1">
      <alignment horizontal="center" vertical="center" wrapText="1"/>
    </xf>
    <xf numFmtId="0" fontId="0" fillId="0" borderId="0" xfId="0" applyFont="1" applyAlignment="1">
      <alignment horizontal="left" vertical="justify"/>
    </xf>
  </cellXfs>
  <cellStyles count="3">
    <cellStyle name="Moneda" xfId="1" builtinId="4"/>
    <cellStyle name="Normal" xfId="0" builtinId="0"/>
    <cellStyle name="Percentatge" xfId="2" builtinId="5"/>
  </cellStyles>
  <dxfs count="0"/>
  <tableStyles count="0" defaultTableStyle="TableStyleMedium2" defaultPivotStyle="PivotStyleLight16"/>
  <colors>
    <mruColors>
      <color rgb="FFFFE9A3"/>
      <color rgb="FFFFE59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l'Office">
  <a:themeElements>
    <a:clrScheme name="Oficin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icin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icin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1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2.bin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3.bin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K31"/>
  <sheetViews>
    <sheetView workbookViewId="0">
      <selection activeCell="A4" sqref="A4:H4"/>
    </sheetView>
  </sheetViews>
  <sheetFormatPr defaultColWidth="9.26953125" defaultRowHeight="14.5" x14ac:dyDescent="0.35"/>
  <cols>
    <col min="1" max="1" width="28.26953125" style="2" customWidth="1"/>
    <col min="2" max="2" width="36.453125" style="2" customWidth="1"/>
    <col min="3" max="3" width="11.54296875" style="2" customWidth="1"/>
    <col min="4" max="4" width="10.54296875" style="2" customWidth="1"/>
    <col min="5" max="5" width="10.7265625" style="2" customWidth="1"/>
    <col min="6" max="6" width="6.26953125" style="2" bestFit="1" customWidth="1"/>
    <col min="7" max="7" width="12.54296875" style="2" bestFit="1" customWidth="1"/>
    <col min="8" max="8" width="22.453125" style="2" customWidth="1"/>
    <col min="9" max="9" width="9.26953125" style="2"/>
    <col min="10" max="10" width="9.453125" style="2" bestFit="1" customWidth="1"/>
    <col min="11" max="11" width="10.26953125" style="2" bestFit="1" customWidth="1"/>
    <col min="12" max="16384" width="9.26953125" style="2"/>
  </cols>
  <sheetData>
    <row r="2" spans="1:11" ht="16.5" customHeight="1" x14ac:dyDescent="0.35">
      <c r="A2" s="7" t="s">
        <v>30</v>
      </c>
    </row>
    <row r="3" spans="1:11" ht="15" thickBot="1" x14ac:dyDescent="0.4"/>
    <row r="4" spans="1:11" ht="48" customHeight="1" thickBot="1" x14ac:dyDescent="0.4">
      <c r="A4" s="35" t="s">
        <v>22</v>
      </c>
      <c r="B4" s="36"/>
      <c r="C4" s="36"/>
      <c r="D4" s="36"/>
      <c r="E4" s="36"/>
      <c r="F4" s="36"/>
      <c r="G4" s="36"/>
      <c r="H4" s="37"/>
    </row>
    <row r="5" spans="1:11" x14ac:dyDescent="0.35">
      <c r="A5" s="38" t="s">
        <v>25</v>
      </c>
      <c r="B5" s="38"/>
      <c r="C5" s="38"/>
      <c r="D5" s="38"/>
      <c r="E5" s="38"/>
      <c r="F5" s="38"/>
      <c r="G5" s="38"/>
      <c r="H5" s="38"/>
    </row>
    <row r="6" spans="1:11" x14ac:dyDescent="0.35">
      <c r="A6" s="39"/>
      <c r="B6" s="39"/>
      <c r="C6" s="39"/>
      <c r="D6" s="39"/>
      <c r="E6" s="39"/>
      <c r="F6" s="39"/>
      <c r="G6" s="39"/>
      <c r="H6" s="39"/>
    </row>
    <row r="7" spans="1:11" ht="15" thickBot="1" x14ac:dyDescent="0.4"/>
    <row r="8" spans="1:11" s="27" customFormat="1" ht="42" customHeight="1" x14ac:dyDescent="0.35">
      <c r="A8" s="23" t="s">
        <v>0</v>
      </c>
      <c r="B8" s="24" t="s">
        <v>13</v>
      </c>
      <c r="C8" s="25" t="s">
        <v>1</v>
      </c>
      <c r="D8" s="32" t="s">
        <v>12</v>
      </c>
      <c r="E8" s="25" t="s">
        <v>7</v>
      </c>
      <c r="F8" s="25" t="s">
        <v>2</v>
      </c>
      <c r="G8" s="26" t="s">
        <v>3</v>
      </c>
      <c r="H8" s="29" t="s">
        <v>14</v>
      </c>
    </row>
    <row r="9" spans="1:11" x14ac:dyDescent="0.35">
      <c r="A9" s="3" t="s">
        <v>19</v>
      </c>
      <c r="B9" s="8" t="s">
        <v>9</v>
      </c>
      <c r="C9" s="9">
        <v>1</v>
      </c>
      <c r="D9" s="10"/>
      <c r="E9" s="4">
        <v>1</v>
      </c>
      <c r="F9" s="12">
        <v>2.25</v>
      </c>
      <c r="G9" s="5">
        <f>$C9*$D9*$E9*$F9</f>
        <v>0</v>
      </c>
      <c r="H9" s="40">
        <f>H17-H16-H15-H14-H13-H12</f>
        <v>46235.100000000006</v>
      </c>
      <c r="K9" s="13"/>
    </row>
    <row r="10" spans="1:11" ht="29" x14ac:dyDescent="0.35">
      <c r="A10" s="6" t="s">
        <v>26</v>
      </c>
      <c r="B10" s="8" t="s">
        <v>9</v>
      </c>
      <c r="C10" s="9">
        <v>1</v>
      </c>
      <c r="D10" s="41"/>
      <c r="E10" s="33">
        <v>1</v>
      </c>
      <c r="F10" s="12">
        <v>2.25</v>
      </c>
      <c r="G10" s="5">
        <f>C10*D10*E10*F10</f>
        <v>0</v>
      </c>
      <c r="H10" s="40"/>
      <c r="K10" s="13"/>
    </row>
    <row r="11" spans="1:11" x14ac:dyDescent="0.35">
      <c r="A11" s="6" t="s">
        <v>15</v>
      </c>
      <c r="B11" s="8" t="s">
        <v>9</v>
      </c>
      <c r="C11" s="9">
        <v>10</v>
      </c>
      <c r="D11" s="42"/>
      <c r="E11" s="1">
        <v>1</v>
      </c>
      <c r="F11" s="12">
        <v>1.25</v>
      </c>
      <c r="G11" s="5">
        <f>C11*D10*E11*F11</f>
        <v>0</v>
      </c>
      <c r="H11" s="40"/>
      <c r="K11" s="13"/>
    </row>
    <row r="12" spans="1:11" ht="14.65" x14ac:dyDescent="0.35">
      <c r="A12" s="6" t="s">
        <v>4</v>
      </c>
      <c r="B12" s="8" t="s">
        <v>16</v>
      </c>
      <c r="C12" s="14"/>
      <c r="D12" s="14"/>
      <c r="E12" s="11"/>
      <c r="F12" s="11"/>
      <c r="G12" s="28">
        <v>1000</v>
      </c>
      <c r="H12" s="30">
        <f>G12</f>
        <v>1000</v>
      </c>
      <c r="K12" s="13"/>
    </row>
    <row r="13" spans="1:11" ht="14.65" x14ac:dyDescent="0.35">
      <c r="A13" s="6" t="s">
        <v>4</v>
      </c>
      <c r="B13" s="8" t="s">
        <v>23</v>
      </c>
      <c r="C13" s="14"/>
      <c r="D13" s="14"/>
      <c r="E13" s="11"/>
      <c r="F13" s="11"/>
      <c r="G13" s="28">
        <v>1500</v>
      </c>
      <c r="H13" s="30">
        <f>G13</f>
        <v>1500</v>
      </c>
      <c r="K13" s="13"/>
    </row>
    <row r="14" spans="1:11" ht="15" x14ac:dyDescent="0.25">
      <c r="A14" s="6" t="s">
        <v>4</v>
      </c>
      <c r="B14" s="8" t="s">
        <v>20</v>
      </c>
      <c r="C14" s="14"/>
      <c r="D14" s="14"/>
      <c r="E14" s="11"/>
      <c r="F14" s="11"/>
      <c r="G14" s="28">
        <v>11880</v>
      </c>
      <c r="H14" s="30">
        <f>G14</f>
        <v>11880</v>
      </c>
      <c r="K14" s="13"/>
    </row>
    <row r="15" spans="1:11" ht="14.65" x14ac:dyDescent="0.35">
      <c r="A15" s="6" t="s">
        <v>4</v>
      </c>
      <c r="B15" s="8" t="s">
        <v>21</v>
      </c>
      <c r="C15" s="14"/>
      <c r="D15" s="14"/>
      <c r="E15" s="11"/>
      <c r="F15" s="11"/>
      <c r="G15" s="28">
        <v>2500</v>
      </c>
      <c r="H15" s="30">
        <f>G15</f>
        <v>2500</v>
      </c>
      <c r="K15" s="13"/>
    </row>
    <row r="16" spans="1:11" ht="15.65" customHeight="1" x14ac:dyDescent="0.35">
      <c r="A16" s="6" t="s">
        <v>4</v>
      </c>
      <c r="B16" s="8" t="s">
        <v>24</v>
      </c>
      <c r="C16" s="14"/>
      <c r="D16" s="14"/>
      <c r="E16" s="11"/>
      <c r="F16" s="11"/>
      <c r="G16" s="15">
        <v>8000</v>
      </c>
      <c r="H16" s="31">
        <f>G16</f>
        <v>8000</v>
      </c>
      <c r="K16" s="13"/>
    </row>
    <row r="17" spans="1:9" ht="17.25" customHeight="1" thickBot="1" x14ac:dyDescent="0.35">
      <c r="A17" s="16" t="s">
        <v>8</v>
      </c>
      <c r="B17" s="17" t="s">
        <v>8</v>
      </c>
      <c r="C17" s="17"/>
      <c r="D17" s="17"/>
      <c r="E17" s="17"/>
      <c r="F17" s="17"/>
      <c r="G17" s="34">
        <f>SUM(G9:G16)</f>
        <v>24880</v>
      </c>
      <c r="H17" s="18">
        <v>71115.100000000006</v>
      </c>
    </row>
    <row r="18" spans="1:9" ht="14.65" x14ac:dyDescent="0.35">
      <c r="E18" s="19"/>
      <c r="F18" s="20"/>
      <c r="G18" s="13"/>
    </row>
    <row r="19" spans="1:9" x14ac:dyDescent="0.35">
      <c r="A19" s="21"/>
      <c r="B19" s="2" t="s">
        <v>5</v>
      </c>
      <c r="E19" s="19"/>
      <c r="F19" s="20"/>
      <c r="G19" s="13"/>
    </row>
    <row r="20" spans="1:9" ht="14.65" x14ac:dyDescent="0.35">
      <c r="E20" s="19"/>
      <c r="F20" s="20"/>
      <c r="G20" s="13"/>
      <c r="H20" s="13"/>
    </row>
    <row r="21" spans="1:9" ht="15" customHeight="1" x14ac:dyDescent="0.35">
      <c r="A21" s="2" t="s">
        <v>11</v>
      </c>
      <c r="E21" s="19"/>
      <c r="F21" s="20"/>
    </row>
    <row r="22" spans="1:9" ht="15" customHeight="1" x14ac:dyDescent="0.35">
      <c r="E22" s="19"/>
      <c r="F22" s="20"/>
    </row>
    <row r="23" spans="1:9" ht="19.149999999999999" customHeight="1" x14ac:dyDescent="0.35">
      <c r="A23" s="43" t="s">
        <v>29</v>
      </c>
      <c r="B23" s="43"/>
      <c r="C23" s="43"/>
      <c r="D23" s="43"/>
      <c r="E23" s="43"/>
      <c r="F23" s="43"/>
      <c r="G23" s="43"/>
      <c r="H23" s="43"/>
      <c r="I23" s="43"/>
    </row>
    <row r="25" spans="1:9" x14ac:dyDescent="0.35">
      <c r="A25" s="2" t="s">
        <v>17</v>
      </c>
      <c r="E25" s="19"/>
      <c r="F25" s="20"/>
    </row>
    <row r="26" spans="1:9" x14ac:dyDescent="0.35">
      <c r="A26" s="2" t="s">
        <v>6</v>
      </c>
      <c r="E26" s="19"/>
      <c r="F26" s="22"/>
    </row>
    <row r="27" spans="1:9" x14ac:dyDescent="0.35">
      <c r="G27" s="13"/>
    </row>
    <row r="28" spans="1:9" x14ac:dyDescent="0.35">
      <c r="A28" s="2" t="s">
        <v>18</v>
      </c>
    </row>
    <row r="31" spans="1:9" x14ac:dyDescent="0.35">
      <c r="B31" s="2" t="s">
        <v>10</v>
      </c>
    </row>
  </sheetData>
  <mergeCells count="5">
    <mergeCell ref="A4:H4"/>
    <mergeCell ref="A5:H6"/>
    <mergeCell ref="H9:H11"/>
    <mergeCell ref="D10:D11"/>
    <mergeCell ref="A23:I23"/>
  </mergeCells>
  <pageMargins left="0.7" right="0.7" top="0.75" bottom="0.75" header="0.3" footer="0.3"/>
  <pageSetup paperSize="9" scale="72" orientation="landscape" r:id="rId1"/>
  <customProperties>
    <customPr name="EpmWorksheetKeyString_GUID" r:id="rId2"/>
  </customPropertie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K31"/>
  <sheetViews>
    <sheetView workbookViewId="0">
      <selection activeCell="A3" sqref="A3"/>
    </sheetView>
  </sheetViews>
  <sheetFormatPr defaultColWidth="9.26953125" defaultRowHeight="14.5" x14ac:dyDescent="0.35"/>
  <cols>
    <col min="1" max="1" width="54.7265625" style="2" customWidth="1"/>
    <col min="2" max="2" width="36.453125" style="2" customWidth="1"/>
    <col min="3" max="3" width="11.54296875" style="2" customWidth="1"/>
    <col min="4" max="4" width="10.54296875" style="2" customWidth="1"/>
    <col min="5" max="5" width="10.7265625" style="2" customWidth="1"/>
    <col min="6" max="6" width="6.26953125" style="2" bestFit="1" customWidth="1"/>
    <col min="7" max="7" width="12.54296875" style="2" bestFit="1" customWidth="1"/>
    <col min="8" max="8" width="22.453125" style="2" customWidth="1"/>
    <col min="9" max="9" width="9.26953125" style="2"/>
    <col min="10" max="10" width="9.453125" style="2" bestFit="1" customWidth="1"/>
    <col min="11" max="11" width="10.26953125" style="2" bestFit="1" customWidth="1"/>
    <col min="12" max="16384" width="9.26953125" style="2"/>
  </cols>
  <sheetData>
    <row r="2" spans="1:11" ht="16.5" customHeight="1" x14ac:dyDescent="0.25">
      <c r="A2" s="7" t="s">
        <v>31</v>
      </c>
    </row>
    <row r="3" spans="1:11" ht="15.75" thickBot="1" x14ac:dyDescent="0.3"/>
    <row r="4" spans="1:11" ht="48" customHeight="1" thickBot="1" x14ac:dyDescent="0.4">
      <c r="A4" s="35" t="s">
        <v>22</v>
      </c>
      <c r="B4" s="36"/>
      <c r="C4" s="36"/>
      <c r="D4" s="36"/>
      <c r="E4" s="36"/>
      <c r="F4" s="36"/>
      <c r="G4" s="36"/>
      <c r="H4" s="37"/>
    </row>
    <row r="5" spans="1:11" x14ac:dyDescent="0.35">
      <c r="A5" s="38" t="s">
        <v>27</v>
      </c>
      <c r="B5" s="38"/>
      <c r="C5" s="38"/>
      <c r="D5" s="38"/>
      <c r="E5" s="38"/>
      <c r="F5" s="38"/>
      <c r="G5" s="38"/>
      <c r="H5" s="38"/>
    </row>
    <row r="6" spans="1:11" x14ac:dyDescent="0.35">
      <c r="A6" s="39"/>
      <c r="B6" s="39"/>
      <c r="C6" s="39"/>
      <c r="D6" s="39"/>
      <c r="E6" s="39"/>
      <c r="F6" s="39"/>
      <c r="G6" s="39"/>
      <c r="H6" s="39"/>
    </row>
    <row r="7" spans="1:11" ht="15" thickBot="1" x14ac:dyDescent="0.4"/>
    <row r="8" spans="1:11" s="27" customFormat="1" ht="42" customHeight="1" x14ac:dyDescent="0.35">
      <c r="A8" s="23" t="s">
        <v>0</v>
      </c>
      <c r="B8" s="24" t="s">
        <v>13</v>
      </c>
      <c r="C8" s="25" t="s">
        <v>1</v>
      </c>
      <c r="D8" s="32" t="s">
        <v>12</v>
      </c>
      <c r="E8" s="25" t="s">
        <v>7</v>
      </c>
      <c r="F8" s="25" t="s">
        <v>2</v>
      </c>
      <c r="G8" s="26" t="s">
        <v>3</v>
      </c>
      <c r="H8" s="29" t="s">
        <v>14</v>
      </c>
    </row>
    <row r="9" spans="1:11" x14ac:dyDescent="0.35">
      <c r="A9" s="3" t="s">
        <v>19</v>
      </c>
      <c r="B9" s="8" t="s">
        <v>9</v>
      </c>
      <c r="C9" s="9">
        <v>1</v>
      </c>
      <c r="D9" s="10"/>
      <c r="E9" s="4">
        <v>1</v>
      </c>
      <c r="F9" s="12">
        <v>2.25</v>
      </c>
      <c r="G9" s="5">
        <f>$C9*$D9*$E9*$F9</f>
        <v>0</v>
      </c>
      <c r="H9" s="40">
        <f>H17-H16-H15-H14-H13-H12</f>
        <v>55978.320000000007</v>
      </c>
      <c r="K9" s="13"/>
    </row>
    <row r="10" spans="1:11" x14ac:dyDescent="0.35">
      <c r="A10" s="6" t="s">
        <v>26</v>
      </c>
      <c r="B10" s="8" t="s">
        <v>9</v>
      </c>
      <c r="C10" s="9">
        <v>1</v>
      </c>
      <c r="D10" s="41"/>
      <c r="E10" s="33">
        <v>1</v>
      </c>
      <c r="F10" s="12">
        <v>2.25</v>
      </c>
      <c r="G10" s="5">
        <f>$C10*$D10*$E10*$F10</f>
        <v>0</v>
      </c>
      <c r="H10" s="40"/>
      <c r="K10" s="13"/>
    </row>
    <row r="11" spans="1:11" x14ac:dyDescent="0.35">
      <c r="A11" s="6" t="s">
        <v>15</v>
      </c>
      <c r="B11" s="8" t="s">
        <v>9</v>
      </c>
      <c r="C11" s="9">
        <v>13</v>
      </c>
      <c r="D11" s="42"/>
      <c r="E11" s="1">
        <v>1</v>
      </c>
      <c r="F11" s="12">
        <v>1.25</v>
      </c>
      <c r="G11" s="5">
        <f>C11*D10*E11*F11</f>
        <v>0</v>
      </c>
      <c r="H11" s="40"/>
      <c r="K11" s="13"/>
    </row>
    <row r="12" spans="1:11" ht="14.65" x14ac:dyDescent="0.35">
      <c r="A12" s="6" t="s">
        <v>4</v>
      </c>
      <c r="B12" s="8" t="s">
        <v>16</v>
      </c>
      <c r="C12" s="14"/>
      <c r="D12" s="14"/>
      <c r="E12" s="11"/>
      <c r="F12" s="11"/>
      <c r="G12" s="28">
        <v>1000</v>
      </c>
      <c r="H12" s="30">
        <f>G12</f>
        <v>1000</v>
      </c>
      <c r="K12" s="13"/>
    </row>
    <row r="13" spans="1:11" ht="14.65" x14ac:dyDescent="0.35">
      <c r="A13" s="6" t="s">
        <v>4</v>
      </c>
      <c r="B13" s="8" t="s">
        <v>23</v>
      </c>
      <c r="C13" s="14"/>
      <c r="D13" s="14"/>
      <c r="E13" s="11"/>
      <c r="F13" s="11"/>
      <c r="G13" s="28">
        <v>1500</v>
      </c>
      <c r="H13" s="30">
        <f>G13</f>
        <v>1500</v>
      </c>
      <c r="K13" s="13"/>
    </row>
    <row r="14" spans="1:11" ht="15" x14ac:dyDescent="0.25">
      <c r="A14" s="6" t="s">
        <v>4</v>
      </c>
      <c r="B14" s="8" t="s">
        <v>20</v>
      </c>
      <c r="C14" s="14"/>
      <c r="D14" s="14"/>
      <c r="E14" s="11"/>
      <c r="F14" s="11"/>
      <c r="G14" s="28">
        <v>14760</v>
      </c>
      <c r="H14" s="30">
        <f>G14</f>
        <v>14760</v>
      </c>
      <c r="K14" s="13"/>
    </row>
    <row r="15" spans="1:11" ht="14.65" x14ac:dyDescent="0.35">
      <c r="A15" s="6" t="s">
        <v>4</v>
      </c>
      <c r="B15" s="8" t="s">
        <v>21</v>
      </c>
      <c r="C15" s="14"/>
      <c r="D15" s="14"/>
      <c r="E15" s="11"/>
      <c r="F15" s="11"/>
      <c r="G15" s="28">
        <v>2500</v>
      </c>
      <c r="H15" s="30">
        <f>G15</f>
        <v>2500</v>
      </c>
      <c r="K15" s="13"/>
    </row>
    <row r="16" spans="1:11" ht="15.65" customHeight="1" x14ac:dyDescent="0.35">
      <c r="A16" s="6" t="s">
        <v>4</v>
      </c>
      <c r="B16" s="8" t="s">
        <v>24</v>
      </c>
      <c r="C16" s="14"/>
      <c r="D16" s="14"/>
      <c r="E16" s="11"/>
      <c r="F16" s="11"/>
      <c r="G16" s="15">
        <v>8000</v>
      </c>
      <c r="H16" s="31">
        <f>G16</f>
        <v>8000</v>
      </c>
      <c r="K16" s="13"/>
    </row>
    <row r="17" spans="1:9" ht="17.25" customHeight="1" thickBot="1" x14ac:dyDescent="0.35">
      <c r="A17" s="16" t="s">
        <v>8</v>
      </c>
      <c r="B17" s="17" t="s">
        <v>8</v>
      </c>
      <c r="C17" s="17"/>
      <c r="D17" s="17"/>
      <c r="E17" s="17"/>
      <c r="F17" s="17"/>
      <c r="G17" s="34">
        <f>SUM(G9:G16)</f>
        <v>27760</v>
      </c>
      <c r="H17" s="18">
        <v>83738.320000000007</v>
      </c>
    </row>
    <row r="18" spans="1:9" ht="15" x14ac:dyDescent="0.25">
      <c r="E18" s="19"/>
      <c r="F18" s="20"/>
      <c r="G18" s="13"/>
    </row>
    <row r="19" spans="1:9" x14ac:dyDescent="0.35">
      <c r="A19" s="21"/>
      <c r="B19" s="2" t="s">
        <v>5</v>
      </c>
      <c r="E19" s="19"/>
      <c r="F19" s="20"/>
      <c r="G19" s="13"/>
    </row>
    <row r="20" spans="1:9" ht="15" x14ac:dyDescent="0.25">
      <c r="E20" s="19"/>
      <c r="F20" s="20"/>
      <c r="G20" s="13"/>
      <c r="H20" s="13"/>
    </row>
    <row r="21" spans="1:9" ht="15" customHeight="1" x14ac:dyDescent="0.35">
      <c r="A21" s="2" t="s">
        <v>11</v>
      </c>
      <c r="E21" s="19"/>
      <c r="F21" s="20"/>
    </row>
    <row r="22" spans="1:9" ht="15" customHeight="1" x14ac:dyDescent="0.35">
      <c r="E22" s="19"/>
      <c r="F22" s="20"/>
    </row>
    <row r="23" spans="1:9" ht="19.149999999999999" customHeight="1" x14ac:dyDescent="0.35">
      <c r="A23" s="43" t="s">
        <v>29</v>
      </c>
      <c r="B23" s="43"/>
      <c r="C23" s="43"/>
      <c r="D23" s="43"/>
      <c r="E23" s="43"/>
      <c r="F23" s="43"/>
      <c r="G23" s="43"/>
      <c r="H23" s="43"/>
      <c r="I23" s="43"/>
    </row>
    <row r="25" spans="1:9" x14ac:dyDescent="0.35">
      <c r="A25" s="2" t="s">
        <v>17</v>
      </c>
      <c r="E25" s="19"/>
      <c r="F25" s="20"/>
    </row>
    <row r="26" spans="1:9" x14ac:dyDescent="0.35">
      <c r="A26" s="2" t="s">
        <v>6</v>
      </c>
      <c r="E26" s="19"/>
      <c r="F26" s="22"/>
    </row>
    <row r="27" spans="1:9" ht="14.65" x14ac:dyDescent="0.35">
      <c r="G27" s="13"/>
    </row>
    <row r="28" spans="1:9" x14ac:dyDescent="0.35">
      <c r="A28" s="2" t="s">
        <v>18</v>
      </c>
    </row>
    <row r="31" spans="1:9" x14ac:dyDescent="0.35">
      <c r="B31" s="2" t="s">
        <v>10</v>
      </c>
    </row>
  </sheetData>
  <mergeCells count="5">
    <mergeCell ref="H9:H11"/>
    <mergeCell ref="A4:H4"/>
    <mergeCell ref="A5:H6"/>
    <mergeCell ref="D10:D11"/>
    <mergeCell ref="A23:I23"/>
  </mergeCells>
  <pageMargins left="0.7" right="0.7" top="0.75" bottom="0.75" header="0.3" footer="0.3"/>
  <pageSetup paperSize="9" scale="72" orientation="landscape" r:id="rId1"/>
  <customProperties>
    <customPr name="EpmWorksheetKeyString_GUID" r:id="rId2"/>
  </customPropertie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K31"/>
  <sheetViews>
    <sheetView tabSelected="1" topLeftCell="A16" workbookViewId="0">
      <selection activeCell="A3" sqref="A3"/>
    </sheetView>
  </sheetViews>
  <sheetFormatPr defaultColWidth="9.26953125" defaultRowHeight="14.5" x14ac:dyDescent="0.35"/>
  <cols>
    <col min="1" max="1" width="31.81640625" style="2" customWidth="1"/>
    <col min="2" max="2" width="36.453125" style="2" customWidth="1"/>
    <col min="3" max="3" width="11.54296875" style="2" customWidth="1"/>
    <col min="4" max="4" width="10.54296875" style="2" customWidth="1"/>
    <col min="5" max="5" width="10.7265625" style="2" customWidth="1"/>
    <col min="6" max="6" width="6.26953125" style="2" bestFit="1" customWidth="1"/>
    <col min="7" max="7" width="12.54296875" style="2" bestFit="1" customWidth="1"/>
    <col min="8" max="8" width="22.453125" style="2" customWidth="1"/>
    <col min="9" max="9" width="9.26953125" style="2"/>
    <col min="10" max="10" width="9.453125" style="2" bestFit="1" customWidth="1"/>
    <col min="11" max="11" width="10.26953125" style="2" bestFit="1" customWidth="1"/>
    <col min="12" max="16384" width="9.26953125" style="2"/>
  </cols>
  <sheetData>
    <row r="2" spans="1:11" ht="16.5" customHeight="1" x14ac:dyDescent="0.35">
      <c r="A2" s="7" t="s">
        <v>32</v>
      </c>
    </row>
    <row r="3" spans="1:11" ht="15" thickBot="1" x14ac:dyDescent="0.4"/>
    <row r="4" spans="1:11" ht="48" customHeight="1" thickBot="1" x14ac:dyDescent="0.4">
      <c r="A4" s="35" t="s">
        <v>22</v>
      </c>
      <c r="B4" s="36"/>
      <c r="C4" s="36"/>
      <c r="D4" s="36"/>
      <c r="E4" s="36"/>
      <c r="F4" s="36"/>
      <c r="G4" s="36"/>
      <c r="H4" s="37"/>
    </row>
    <row r="5" spans="1:11" x14ac:dyDescent="0.35">
      <c r="A5" s="38" t="s">
        <v>28</v>
      </c>
      <c r="B5" s="38"/>
      <c r="C5" s="38"/>
      <c r="D5" s="38"/>
      <c r="E5" s="38"/>
      <c r="F5" s="38"/>
      <c r="G5" s="38"/>
      <c r="H5" s="38"/>
    </row>
    <row r="6" spans="1:11" x14ac:dyDescent="0.35">
      <c r="A6" s="39"/>
      <c r="B6" s="39"/>
      <c r="C6" s="39"/>
      <c r="D6" s="39"/>
      <c r="E6" s="39"/>
      <c r="F6" s="39"/>
      <c r="G6" s="39"/>
      <c r="H6" s="39"/>
    </row>
    <row r="7" spans="1:11" ht="15" thickBot="1" x14ac:dyDescent="0.4"/>
    <row r="8" spans="1:11" s="27" customFormat="1" ht="42" customHeight="1" x14ac:dyDescent="0.35">
      <c r="A8" s="23" t="s">
        <v>0</v>
      </c>
      <c r="B8" s="24" t="s">
        <v>13</v>
      </c>
      <c r="C8" s="25" t="s">
        <v>1</v>
      </c>
      <c r="D8" s="32" t="s">
        <v>12</v>
      </c>
      <c r="E8" s="25" t="s">
        <v>7</v>
      </c>
      <c r="F8" s="25" t="s">
        <v>2</v>
      </c>
      <c r="G8" s="26" t="s">
        <v>3</v>
      </c>
      <c r="H8" s="29" t="s">
        <v>14</v>
      </c>
    </row>
    <row r="9" spans="1:11" x14ac:dyDescent="0.35">
      <c r="A9" s="3" t="s">
        <v>19</v>
      </c>
      <c r="B9" s="8" t="s">
        <v>9</v>
      </c>
      <c r="C9" s="9">
        <v>1</v>
      </c>
      <c r="D9" s="10"/>
      <c r="E9" s="4">
        <v>1</v>
      </c>
      <c r="F9" s="12">
        <v>2.25</v>
      </c>
      <c r="G9" s="5">
        <f>$C9*$D9*$E9*$F9</f>
        <v>0</v>
      </c>
      <c r="H9" s="40">
        <f>H17-H16-H15-H14-H13-H12</f>
        <v>68969.27</v>
      </c>
      <c r="K9" s="13"/>
    </row>
    <row r="10" spans="1:11" x14ac:dyDescent="0.35">
      <c r="A10" s="6" t="s">
        <v>26</v>
      </c>
      <c r="B10" s="8" t="s">
        <v>9</v>
      </c>
      <c r="C10" s="9">
        <v>1</v>
      </c>
      <c r="D10" s="41"/>
      <c r="E10" s="33">
        <v>1</v>
      </c>
      <c r="F10" s="12">
        <v>2.25</v>
      </c>
      <c r="G10" s="5">
        <f>$C10*$D10*$E10*$F10</f>
        <v>0</v>
      </c>
      <c r="H10" s="40"/>
      <c r="K10" s="13"/>
    </row>
    <row r="11" spans="1:11" x14ac:dyDescent="0.35">
      <c r="A11" s="6" t="s">
        <v>15</v>
      </c>
      <c r="B11" s="8" t="s">
        <v>9</v>
      </c>
      <c r="C11" s="9">
        <v>17</v>
      </c>
      <c r="D11" s="42"/>
      <c r="E11" s="1">
        <v>1</v>
      </c>
      <c r="F11" s="12">
        <v>1.25</v>
      </c>
      <c r="G11" s="5">
        <f>C11*D10*E11*F11</f>
        <v>0</v>
      </c>
      <c r="H11" s="40"/>
      <c r="K11" s="13"/>
    </row>
    <row r="12" spans="1:11" ht="14.65" x14ac:dyDescent="0.35">
      <c r="A12" s="6" t="s">
        <v>4</v>
      </c>
      <c r="B12" s="8" t="s">
        <v>16</v>
      </c>
      <c r="C12" s="14"/>
      <c r="D12" s="14"/>
      <c r="E12" s="11"/>
      <c r="F12" s="11"/>
      <c r="G12" s="28">
        <v>1000</v>
      </c>
      <c r="H12" s="30">
        <f>G12</f>
        <v>1000</v>
      </c>
      <c r="K12" s="13"/>
    </row>
    <row r="13" spans="1:11" ht="14.65" x14ac:dyDescent="0.35">
      <c r="A13" s="6" t="s">
        <v>4</v>
      </c>
      <c r="B13" s="8" t="s">
        <v>23</v>
      </c>
      <c r="C13" s="14"/>
      <c r="D13" s="14"/>
      <c r="E13" s="11"/>
      <c r="F13" s="11"/>
      <c r="G13" s="28">
        <v>1500</v>
      </c>
      <c r="H13" s="30">
        <f>G13</f>
        <v>1500</v>
      </c>
      <c r="K13" s="13"/>
    </row>
    <row r="14" spans="1:11" ht="15" x14ac:dyDescent="0.25">
      <c r="A14" s="6" t="s">
        <v>4</v>
      </c>
      <c r="B14" s="8" t="s">
        <v>20</v>
      </c>
      <c r="C14" s="14"/>
      <c r="D14" s="14"/>
      <c r="E14" s="11"/>
      <c r="F14" s="11"/>
      <c r="G14" s="28">
        <v>15240</v>
      </c>
      <c r="H14" s="30">
        <f>G14</f>
        <v>15240</v>
      </c>
      <c r="K14" s="13"/>
    </row>
    <row r="15" spans="1:11" ht="14.65" x14ac:dyDescent="0.35">
      <c r="A15" s="6" t="s">
        <v>4</v>
      </c>
      <c r="B15" s="8" t="s">
        <v>21</v>
      </c>
      <c r="C15" s="14"/>
      <c r="D15" s="14"/>
      <c r="E15" s="11"/>
      <c r="F15" s="11"/>
      <c r="G15" s="28">
        <v>2500</v>
      </c>
      <c r="H15" s="30">
        <f>G15</f>
        <v>2500</v>
      </c>
      <c r="K15" s="13"/>
    </row>
    <row r="16" spans="1:11" ht="15.65" customHeight="1" x14ac:dyDescent="0.35">
      <c r="A16" s="6" t="s">
        <v>4</v>
      </c>
      <c r="B16" s="8" t="s">
        <v>24</v>
      </c>
      <c r="C16" s="14"/>
      <c r="D16" s="14"/>
      <c r="E16" s="11"/>
      <c r="F16" s="11"/>
      <c r="G16" s="15">
        <v>8000</v>
      </c>
      <c r="H16" s="31">
        <f>G16</f>
        <v>8000</v>
      </c>
      <c r="K16" s="13"/>
    </row>
    <row r="17" spans="1:9" ht="17.25" customHeight="1" thickBot="1" x14ac:dyDescent="0.35">
      <c r="A17" s="16" t="s">
        <v>8</v>
      </c>
      <c r="B17" s="17" t="s">
        <v>8</v>
      </c>
      <c r="C17" s="17"/>
      <c r="D17" s="17"/>
      <c r="E17" s="17"/>
      <c r="F17" s="17"/>
      <c r="G17" s="34">
        <f>SUM(G9:G16)</f>
        <v>28240</v>
      </c>
      <c r="H17" s="18">
        <v>97209.27</v>
      </c>
    </row>
    <row r="18" spans="1:9" ht="14.65" x14ac:dyDescent="0.35">
      <c r="E18" s="19"/>
      <c r="F18" s="20"/>
      <c r="G18" s="13"/>
    </row>
    <row r="19" spans="1:9" x14ac:dyDescent="0.35">
      <c r="A19" s="21"/>
      <c r="B19" s="2" t="s">
        <v>5</v>
      </c>
      <c r="E19" s="19"/>
      <c r="F19" s="20"/>
      <c r="G19" s="13"/>
    </row>
    <row r="20" spans="1:9" ht="14.65" x14ac:dyDescent="0.35">
      <c r="E20" s="19"/>
      <c r="F20" s="20"/>
      <c r="G20" s="13"/>
      <c r="H20" s="13"/>
    </row>
    <row r="21" spans="1:9" ht="15" customHeight="1" x14ac:dyDescent="0.35">
      <c r="A21" s="2" t="s">
        <v>11</v>
      </c>
      <c r="E21" s="19"/>
      <c r="F21" s="20"/>
    </row>
    <row r="22" spans="1:9" ht="15" customHeight="1" x14ac:dyDescent="0.35">
      <c r="E22" s="19"/>
      <c r="F22" s="20"/>
    </row>
    <row r="23" spans="1:9" ht="19.149999999999999" customHeight="1" x14ac:dyDescent="0.35">
      <c r="A23" s="43" t="s">
        <v>29</v>
      </c>
      <c r="B23" s="43"/>
      <c r="C23" s="43"/>
      <c r="D23" s="43"/>
      <c r="E23" s="43"/>
      <c r="F23" s="43"/>
      <c r="G23" s="43"/>
      <c r="H23" s="43"/>
      <c r="I23" s="43"/>
    </row>
    <row r="25" spans="1:9" x14ac:dyDescent="0.35">
      <c r="A25" s="2" t="s">
        <v>17</v>
      </c>
      <c r="E25" s="19"/>
      <c r="F25" s="20"/>
    </row>
    <row r="26" spans="1:9" x14ac:dyDescent="0.35">
      <c r="A26" s="2" t="s">
        <v>6</v>
      </c>
      <c r="E26" s="19"/>
      <c r="F26" s="22"/>
    </row>
    <row r="27" spans="1:9" x14ac:dyDescent="0.35">
      <c r="G27" s="13"/>
    </row>
    <row r="28" spans="1:9" x14ac:dyDescent="0.35">
      <c r="A28" s="2" t="s">
        <v>18</v>
      </c>
    </row>
    <row r="31" spans="1:9" x14ac:dyDescent="0.35">
      <c r="B31" s="2" t="s">
        <v>10</v>
      </c>
    </row>
  </sheetData>
  <mergeCells count="5">
    <mergeCell ref="A4:H4"/>
    <mergeCell ref="A5:H6"/>
    <mergeCell ref="H9:H11"/>
    <mergeCell ref="D10:D11"/>
    <mergeCell ref="A23:I23"/>
  </mergeCells>
  <pageMargins left="0.7" right="0.7" top="0.75" bottom="0.75" header="0.3" footer="0.3"/>
  <pageSetup paperSize="9" scale="72" orientation="landscape" r:id="rId1"/>
  <customProperties>
    <customPr name="EpmWorksheetKeyString_GUID" r:id="rId2"/>
  </customPropertie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Fulls de càlcul</vt:lpstr>
      </vt:variant>
      <vt:variant>
        <vt:i4>3</vt:i4>
      </vt:variant>
    </vt:vector>
  </HeadingPairs>
  <TitlesOfParts>
    <vt:vector size="3" baseType="lpstr">
      <vt:lpstr>LOT1RV</vt:lpstr>
      <vt:lpstr>LOT2RQVD</vt:lpstr>
      <vt:lpstr>LOT3ZN</vt:lpstr>
    </vt:vector>
  </TitlesOfParts>
  <Company>IMI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Ajuntament de Barcelona</dc:creator>
  <cp:lastModifiedBy>Ajuntament de Barcelona</cp:lastModifiedBy>
  <cp:lastPrinted>2019-09-26T15:53:57Z</cp:lastPrinted>
  <dcterms:created xsi:type="dcterms:W3CDTF">2017-10-26T07:57:29Z</dcterms:created>
  <dcterms:modified xsi:type="dcterms:W3CDTF">2022-03-16T18:15:27Z</dcterms:modified>
</cp:coreProperties>
</file>