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Quadre_0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2" l="1"/>
  <c r="G9" i="2" l="1"/>
  <c r="H9" i="2" s="1"/>
  <c r="H10" i="2"/>
  <c r="I10" i="2" s="1"/>
  <c r="H11" i="2" l="1"/>
  <c r="I11" i="2" s="1"/>
  <c r="I7" i="2" s="1"/>
  <c r="I12" i="2" s="1"/>
  <c r="E8" i="2" l="1"/>
  <c r="E7" i="2"/>
  <c r="G8" i="2" l="1"/>
  <c r="G12" i="2" l="1"/>
  <c r="H7" i="2"/>
  <c r="H12" i="2"/>
</calcChain>
</file>

<file path=xl/sharedStrings.xml><?xml version="1.0" encoding="utf-8"?>
<sst xmlns="http://schemas.openxmlformats.org/spreadsheetml/2006/main" count="27" uniqueCount="27">
  <si>
    <t>Mesos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</si>
  <si>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</si>
  <si>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</si>
  <si>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</si>
  <si>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TOTAL</t>
  </si>
  <si>
    <t xml:space="preserve"> 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</si>
  <si>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</t>
    </r>
  </si>
  <si>
    <t xml:space="preserve">El total consignat a aquest Quadre de Preus haurà de coincidir exactament amb l'oferta econòmica que el licitador faci constar al Document Model número 4 del Plec de Condicions, </t>
  </si>
  <si>
    <t xml:space="preserve">tota vegada que ha d'incorporar, no només els costos salarials sino també tots els costos d'empresa,  benefici, etc. així com i les partides alçades que es preveuen </t>
  </si>
  <si>
    <t>La proposta de personal fa referència a les hores a cobrir en percentatge de jornada del Conveni col·lectiu de referència, amb independència del nombre de treballadors a adscriure al projecte, però tenint en compte la jornada màxima</t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</si>
  <si>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</si>
  <si>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Preu ofertat</t>
  </si>
  <si>
    <t>Posició segons conveni</t>
  </si>
  <si>
    <t>Tècnic/a per la Coordinació, gestió i dinamització de l’Espai Familiar</t>
  </si>
  <si>
    <t>Tècnic/a de suport</t>
  </si>
  <si>
    <t>Categoria B. Sotsdirecció.comandaments intermedis</t>
  </si>
  <si>
    <t>Categoria C. Llicenciats.</t>
  </si>
  <si>
    <t>Nombre de personal</t>
  </si>
  <si>
    <t>SERVEI PER A LA GESTIÓ I IMPLEMENTACIÓ D’UN ESPAI FAMILIAR AL BARRI DE TRINITAT NOVA, EN EL MARC DEL PLA DE BARRIS DE BARCELONA, AIXÍ COM PER AL FOMENT DE L’EFICIÈNCIA SOCIAL
QUADRE DE PREUS 0</t>
  </si>
  <si>
    <t>Partida alçada. Comunicació, difusió i traducció</t>
  </si>
  <si>
    <t>Partida alçada. Sortides, material de joc i material fungible per les activitats</t>
  </si>
  <si>
    <t>Partida de neteja</t>
  </si>
  <si>
    <r>
      <rPr>
        <vertAlign val="superscript"/>
        <sz val="9"/>
        <color theme="1"/>
        <rFont val="Arial"/>
        <family val="2"/>
      </rPr>
      <t xml:space="preserve">3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</t>
    </r>
  </si>
  <si>
    <r>
      <t>Preu unitari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 xml:space="preserve">
</t>
    </r>
  </si>
  <si>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Arial"/>
        <family val="2"/>
      </rPr>
      <t>Els preus unitaris fan referència a totals mensuals en cas dels perfils i a preu/hora en cas de partida destinada a neteja</t>
    </r>
  </si>
  <si>
    <t>Dedicació %/hores</t>
  </si>
  <si>
    <t>F220000308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</si>
</sst>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0" fontId="7" fillId="0" borderId="0" xfId="0" applyFont="1"/>
    <xf numFmtId="0" fontId="7" fillId="0" borderId="0" xfId="0" applyFont="1" applyBorder="1"/>
    <xf numFmtId="44" fontId="7" fillId="0" borderId="0" xfId="1" applyFont="1" applyBorder="1"/>
    <xf numFmtId="0" fontId="2" fillId="0" borderId="0" xfId="0" applyFont="1"/>
    <xf numFmtId="0" fontId="2" fillId="0" borderId="0" xfId="0" applyFont="1" applyAlignment="1">
      <alignment wrapText="1"/>
    </xf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44" fontId="2" fillId="0" borderId="0" xfId="0" applyNumberFormat="1" applyFont="1" applyBorder="1"/>
    <xf numFmtId="0" fontId="2" fillId="0" borderId="1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44" fontId="2" fillId="2" borderId="1" xfId="1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44" fontId="2" fillId="4" borderId="1" xfId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44" fontId="2" fillId="5" borderId="6" xfId="1" applyFont="1" applyFill="1" applyBorder="1" applyAlignment="1">
      <alignment horizontal="center" vertical="center" wrapText="1"/>
    </xf>
    <xf numFmtId="44" fontId="2" fillId="5" borderId="15" xfId="1" applyFont="1" applyFill="1" applyBorder="1" applyAlignment="1">
      <alignment horizontal="center" vertical="center" wrapText="1"/>
    </xf>
    <xf numFmtId="44" fontId="2" fillId="5" borderId="9" xfId="1" applyFont="1" applyFill="1" applyBorder="1" applyAlignment="1">
      <alignment horizontal="center" vertical="center" wrapText="1"/>
    </xf>
    <xf numFmtId="44" fontId="2" fillId="0" borderId="7" xfId="0" applyNumberFormat="1" applyFont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44" fontId="2" fillId="2" borderId="15" xfId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4" fontId="2" fillId="0" borderId="9" xfId="1" applyFont="1" applyFill="1" applyBorder="1" applyAlignment="1">
      <alignment horizontal="center" vertical="center" wrapText="1"/>
    </xf>
    <xf numFmtId="0" fontId="2" fillId="5" borderId="15" xfId="1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right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justify"/>
    </xf>
    <xf numFmtId="0" fontId="9" fillId="0" borderId="0" xfId="0" applyFont="1" applyAlignment="1" applyProtection="1">
      <alignment horizontal="center" vertical="center" wrapText="1"/>
      <protection locked="0"/>
    </xf>
    <xf numFmtId="44" fontId="2" fillId="0" borderId="17" xfId="1" applyFont="1" applyBorder="1" applyAlignment="1">
      <alignment horizontal="center" vertical="center" wrapText="1"/>
    </xf>
    <xf numFmtId="44" fontId="2" fillId="0" borderId="18" xfId="1" applyFont="1" applyBorder="1" applyAlignment="1">
      <alignment horizontal="center" vertical="center" wrapText="1"/>
    </xf>
    <xf numFmtId="44" fontId="2" fillId="0" borderId="9" xfId="1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9" fillId="0" borderId="0" xfId="0" applyFont="1" applyFill="1" applyAlignment="1" applyProtection="1">
      <alignment horizontal="left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activeCell="A4" sqref="A4"/>
    </sheetView>
  </sheetViews>
  <sheetFormatPr defaultColWidth="9.140625" defaultRowHeight="12" x14ac:dyDescent="0.2"/>
  <cols>
    <col min="1" max="1" width="28.85546875" style="3" customWidth="1"/>
    <col min="2" max="2" width="31" style="3" bestFit="1" customWidth="1"/>
    <col min="3" max="3" width="9.5703125" style="3" bestFit="1" customWidth="1"/>
    <col min="4" max="4" width="10.85546875" style="3" bestFit="1" customWidth="1"/>
    <col min="5" max="5" width="12.42578125" style="3" customWidth="1"/>
    <col min="6" max="6" width="9.140625" style="3" customWidth="1"/>
    <col min="7" max="8" width="11.85546875" style="3" bestFit="1" customWidth="1"/>
    <col min="9" max="9" width="16.85546875" style="3" customWidth="1"/>
    <col min="10" max="10" width="16.5703125" style="3" customWidth="1"/>
    <col min="11" max="11" width="9.140625" style="3"/>
    <col min="12" max="12" width="9.42578125" style="3" bestFit="1" customWidth="1"/>
    <col min="13" max="16384" width="9.140625" style="3"/>
  </cols>
  <sheetData>
    <row r="1" spans="1:12" ht="9.6" customHeight="1" x14ac:dyDescent="0.2"/>
    <row r="2" spans="1:12" ht="27.75" customHeight="1" x14ac:dyDescent="0.2">
      <c r="A2" s="50" t="s">
        <v>18</v>
      </c>
      <c r="B2" s="50"/>
      <c r="C2" s="50"/>
      <c r="D2" s="50"/>
      <c r="E2" s="50"/>
      <c r="F2" s="50"/>
      <c r="G2" s="50"/>
      <c r="H2" s="50"/>
      <c r="I2" s="50"/>
    </row>
    <row r="3" spans="1:12" ht="12" customHeight="1" x14ac:dyDescent="0.2">
      <c r="A3" s="19"/>
      <c r="B3" s="19"/>
      <c r="C3" s="19"/>
      <c r="D3" s="19"/>
      <c r="E3" s="19"/>
      <c r="F3" s="19"/>
      <c r="G3" s="19"/>
      <c r="H3" s="1"/>
      <c r="I3" s="2"/>
    </row>
    <row r="4" spans="1:12" ht="12.6" customHeight="1" x14ac:dyDescent="0.2">
      <c r="A4" s="57" t="s">
        <v>26</v>
      </c>
      <c r="B4" s="14"/>
      <c r="C4" s="14"/>
      <c r="D4" s="20"/>
      <c r="E4" s="14"/>
      <c r="F4" s="14"/>
      <c r="G4" s="14"/>
      <c r="H4" s="1"/>
      <c r="I4" s="2"/>
    </row>
    <row r="5" spans="1:12" ht="12.75" thickBot="1" x14ac:dyDescent="0.25"/>
    <row r="6" spans="1:12" ht="28.5" x14ac:dyDescent="0.2">
      <c r="A6" s="42" t="s">
        <v>12</v>
      </c>
      <c r="B6" s="26" t="s">
        <v>2</v>
      </c>
      <c r="C6" s="26" t="s">
        <v>17</v>
      </c>
      <c r="D6" s="26" t="s">
        <v>23</v>
      </c>
      <c r="E6" s="26" t="s">
        <v>25</v>
      </c>
      <c r="F6" s="26" t="s">
        <v>0</v>
      </c>
      <c r="G6" s="26" t="s">
        <v>3</v>
      </c>
      <c r="H6" s="43" t="s">
        <v>11</v>
      </c>
      <c r="I6" s="43" t="s">
        <v>10</v>
      </c>
    </row>
    <row r="7" spans="1:12" ht="36.75" customHeight="1" x14ac:dyDescent="0.2">
      <c r="A7" s="39" t="s">
        <v>15</v>
      </c>
      <c r="B7" s="40" t="s">
        <v>13</v>
      </c>
      <c r="C7" s="37">
        <v>1</v>
      </c>
      <c r="D7" s="41"/>
      <c r="E7" s="27">
        <f>20/38.5</f>
        <v>0.51948051948051943</v>
      </c>
      <c r="F7" s="21">
        <v>11</v>
      </c>
      <c r="G7" s="28">
        <f>C7*D7*E7*F7</f>
        <v>0</v>
      </c>
      <c r="H7" s="53">
        <f>SUM(G7:G8)</f>
        <v>0</v>
      </c>
      <c r="I7" s="51">
        <f>64268.85-I9-I10-I11</f>
        <v>49268.85</v>
      </c>
    </row>
    <row r="8" spans="1:12" ht="51" customHeight="1" x14ac:dyDescent="0.2">
      <c r="A8" s="18" t="s">
        <v>16</v>
      </c>
      <c r="B8" s="17" t="s">
        <v>14</v>
      </c>
      <c r="C8" s="21">
        <v>1</v>
      </c>
      <c r="D8" s="22"/>
      <c r="E8" s="27">
        <f>20/38.5</f>
        <v>0.51948051948051943</v>
      </c>
      <c r="F8" s="21">
        <v>11</v>
      </c>
      <c r="G8" s="28">
        <f>C8*D8*E8*F8</f>
        <v>0</v>
      </c>
      <c r="H8" s="54"/>
      <c r="I8" s="52"/>
    </row>
    <row r="9" spans="1:12" ht="12.75" customHeight="1" x14ac:dyDescent="0.2">
      <c r="A9" s="47" t="s">
        <v>21</v>
      </c>
      <c r="B9" s="48"/>
      <c r="C9" s="23"/>
      <c r="D9" s="22"/>
      <c r="E9" s="45">
        <v>800</v>
      </c>
      <c r="F9" s="30"/>
      <c r="G9" s="33">
        <f>D9*E9</f>
        <v>0</v>
      </c>
      <c r="H9" s="44">
        <f>G9</f>
        <v>0</v>
      </c>
      <c r="I9" s="32">
        <v>8000</v>
      </c>
    </row>
    <row r="10" spans="1:12" ht="30" customHeight="1" x14ac:dyDescent="0.2">
      <c r="A10" s="47" t="s">
        <v>20</v>
      </c>
      <c r="B10" s="48"/>
      <c r="C10" s="24"/>
      <c r="D10" s="30"/>
      <c r="E10" s="29"/>
      <c r="F10" s="30"/>
      <c r="G10" s="31">
        <v>6000</v>
      </c>
      <c r="H10" s="32">
        <f>G10</f>
        <v>6000</v>
      </c>
      <c r="I10" s="32">
        <f>H10</f>
        <v>6000</v>
      </c>
    </row>
    <row r="11" spans="1:12" ht="12.75" x14ac:dyDescent="0.2">
      <c r="A11" s="47" t="s">
        <v>19</v>
      </c>
      <c r="B11" s="48"/>
      <c r="C11" s="23"/>
      <c r="D11" s="23"/>
      <c r="E11" s="38"/>
      <c r="F11" s="38"/>
      <c r="G11" s="33">
        <v>1000</v>
      </c>
      <c r="H11" s="34">
        <f>G11</f>
        <v>1000</v>
      </c>
      <c r="I11" s="32">
        <f t="shared" ref="I11" si="0">H11</f>
        <v>1000</v>
      </c>
    </row>
    <row r="12" spans="1:12" ht="12.75" customHeight="1" thickBot="1" x14ac:dyDescent="0.35">
      <c r="A12" s="55" t="s">
        <v>4</v>
      </c>
      <c r="B12" s="56"/>
      <c r="C12" s="25"/>
      <c r="D12" s="25"/>
      <c r="E12" s="25"/>
      <c r="F12" s="25"/>
      <c r="G12" s="35">
        <f>SUM(G7:G11)</f>
        <v>7000</v>
      </c>
      <c r="H12" s="36">
        <f>SUM(H7:H11)</f>
        <v>7000</v>
      </c>
      <c r="I12" s="36">
        <f>SUM(I7:I11)</f>
        <v>64268.85</v>
      </c>
    </row>
    <row r="13" spans="1:12" ht="12.95" x14ac:dyDescent="0.3">
      <c r="A13" s="10"/>
      <c r="B13" s="10"/>
      <c r="C13" s="10"/>
      <c r="D13" s="10"/>
      <c r="E13" s="46"/>
      <c r="F13" s="46"/>
      <c r="G13" s="46"/>
      <c r="H13" s="16"/>
      <c r="I13" s="16"/>
    </row>
    <row r="14" spans="1:12" ht="12.75" x14ac:dyDescent="0.2">
      <c r="A14" s="11"/>
      <c r="B14" s="9" t="s">
        <v>1</v>
      </c>
      <c r="C14" s="9"/>
      <c r="D14" s="9"/>
      <c r="E14" s="9"/>
      <c r="F14" s="12"/>
      <c r="G14" s="13"/>
      <c r="J14" s="9"/>
    </row>
    <row r="15" spans="1:12" x14ac:dyDescent="0.3">
      <c r="F15" s="4"/>
      <c r="G15" s="5"/>
      <c r="H15" s="6"/>
      <c r="I15" s="6"/>
    </row>
    <row r="16" spans="1:12" ht="13.5" x14ac:dyDescent="0.2">
      <c r="A16" s="6" t="s">
        <v>6</v>
      </c>
      <c r="B16" s="6"/>
      <c r="C16" s="6"/>
      <c r="D16" s="6"/>
      <c r="E16" s="6"/>
      <c r="F16" s="7"/>
      <c r="G16" s="8"/>
      <c r="H16" s="15"/>
      <c r="I16" s="15"/>
      <c r="L16" s="3" t="s">
        <v>5</v>
      </c>
    </row>
    <row r="17" spans="1:9" ht="12" customHeight="1" x14ac:dyDescent="0.2">
      <c r="A17" s="6" t="s">
        <v>24</v>
      </c>
      <c r="B17" s="6"/>
      <c r="C17" s="6"/>
      <c r="D17" s="6"/>
      <c r="H17" s="6"/>
      <c r="I17" s="6"/>
    </row>
    <row r="18" spans="1:9" ht="15" customHeight="1" x14ac:dyDescent="0.2">
      <c r="A18" s="49" t="s">
        <v>22</v>
      </c>
      <c r="B18" s="49"/>
      <c r="C18" s="49"/>
      <c r="D18" s="49"/>
      <c r="E18" s="49"/>
      <c r="F18" s="49"/>
      <c r="G18" s="49"/>
      <c r="H18" s="49"/>
      <c r="I18" s="6"/>
    </row>
    <row r="19" spans="1:9" x14ac:dyDescent="0.2">
      <c r="A19" s="6" t="s">
        <v>7</v>
      </c>
      <c r="B19" s="6"/>
      <c r="C19" s="6"/>
      <c r="D19" s="6"/>
      <c r="E19" s="6"/>
      <c r="F19" s="7"/>
    </row>
    <row r="20" spans="1:9" x14ac:dyDescent="0.2">
      <c r="A20" s="6" t="s">
        <v>8</v>
      </c>
      <c r="B20" s="6"/>
      <c r="C20" s="6"/>
      <c r="D20" s="6"/>
      <c r="E20" s="6"/>
      <c r="F20" s="6"/>
    </row>
    <row r="22" spans="1:9" x14ac:dyDescent="0.2">
      <c r="A22" s="6" t="s">
        <v>9</v>
      </c>
    </row>
  </sheetData>
  <mergeCells count="9">
    <mergeCell ref="E13:G13"/>
    <mergeCell ref="A9:B9"/>
    <mergeCell ref="A18:H18"/>
    <mergeCell ref="A11:B11"/>
    <mergeCell ref="A2:I2"/>
    <mergeCell ref="A10:B10"/>
    <mergeCell ref="I7:I8"/>
    <mergeCell ref="H7:H8"/>
    <mergeCell ref="A12:B12"/>
  </mergeCells>
  <conditionalFormatting sqref="G7:G8">
    <cfRule type="cellIs" dxfId="2" priority="10" operator="lessThan">
      <formula>#REF!</formula>
    </cfRule>
    <cfRule type="cellIs" dxfId="1" priority="11" operator="equal">
      <formula>#REF!</formula>
    </cfRule>
    <cfRule type="cellIs" dxfId="0" priority="12" operator="greaterThan">
      <formula>#REF!</formula>
    </cfRule>
  </conditionalFormatting>
  <pageMargins left="0.7" right="0.7" top="0.75" bottom="0.75" header="0.3" footer="0.3"/>
  <pageSetup paperSize="9" scale="6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2020-03-10T10:12:42Z</cp:lastPrinted>
  <dcterms:created xsi:type="dcterms:W3CDTF">2017-10-26T07:57:29Z</dcterms:created>
  <dcterms:modified xsi:type="dcterms:W3CDTF">2022-05-16T09:36:42Z</dcterms:modified>
</cp:coreProperties>
</file>