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380" yWindow="645" windowWidth="19305" windowHeight="10905"/>
  </bookViews>
  <sheets>
    <sheet name="Full2" sheetId="2" r:id="rId1"/>
  </sheets>
  <calcPr calcId="145621"/>
</workbook>
</file>

<file path=xl/calcChain.xml><?xml version="1.0" encoding="utf-8"?>
<calcChain xmlns="http://schemas.openxmlformats.org/spreadsheetml/2006/main">
  <c r="J19" i="2" l="1"/>
  <c r="H15" i="2" l="1"/>
  <c r="I15" i="2" s="1"/>
  <c r="I21" i="2"/>
  <c r="J21" i="2" s="1"/>
  <c r="J22" i="2" s="1"/>
  <c r="F21" i="2"/>
  <c r="D21" i="2" s="1"/>
  <c r="C20" i="2"/>
  <c r="H20" i="2" s="1"/>
  <c r="I20" i="2" s="1"/>
  <c r="H18" i="2"/>
  <c r="I18" i="2" s="1"/>
  <c r="F17" i="2"/>
  <c r="H17" i="2" s="1"/>
  <c r="F16" i="2"/>
  <c r="J20" i="2" l="1"/>
  <c r="H16" i="2" l="1"/>
  <c r="I16" i="2" l="1"/>
  <c r="I19" i="2" s="1"/>
  <c r="H19" i="2"/>
</calcChain>
</file>

<file path=xl/sharedStrings.xml><?xml version="1.0" encoding="utf-8"?>
<sst xmlns="http://schemas.openxmlformats.org/spreadsheetml/2006/main" count="31" uniqueCount="29">
  <si>
    <t xml:space="preserve">Posició </t>
  </si>
  <si>
    <t>Amidament</t>
  </si>
  <si>
    <t>Preu unitari / mes</t>
  </si>
  <si>
    <t>Mesos</t>
  </si>
  <si>
    <t>Omplir únicament les cel·les blaves</t>
  </si>
  <si>
    <t>Preu unitari/ hora</t>
  </si>
  <si>
    <t>Dedicació %</t>
  </si>
  <si>
    <r>
      <rPr>
        <vertAlign val="superscript"/>
        <sz val="9"/>
        <color theme="1"/>
        <rFont val="Arial"/>
        <family val="2"/>
      </rPr>
      <t>1</t>
    </r>
    <r>
      <rPr>
        <sz val="9"/>
        <color theme="1"/>
        <rFont val="Arial"/>
        <family val="2"/>
      </rPr>
      <t xml:space="preserve"> Veure detall del Plec de Condicions Particulars, que prevaldrà sobre qualsevol altres decripció.</t>
    </r>
  </si>
  <si>
    <t>TOTAL</t>
  </si>
  <si>
    <t>Conforme plec de condicions particulars</t>
  </si>
  <si>
    <t>El total consignat a aquest Quadre de Preus 0 haurà de coincidir exactament amb l'oferta econòmica que el licitador faci constar al sobre contenidor dels criteris automàtics.</t>
  </si>
  <si>
    <r>
      <t>Descripció</t>
    </r>
    <r>
      <rPr>
        <b/>
        <vertAlign val="superscript"/>
        <sz val="9"/>
        <color theme="1"/>
        <rFont val="Calibri"/>
        <family val="2"/>
        <scheme val="minor"/>
      </rPr>
      <t>1</t>
    </r>
  </si>
  <si>
    <t xml:space="preserve"> i ho repercutirà en el preu unitari dels mesos a facturar.</t>
  </si>
  <si>
    <r>
      <t>Preu de referència parcial màxim</t>
    </r>
    <r>
      <rPr>
        <b/>
        <vertAlign val="superscript"/>
        <sz val="9"/>
        <color theme="1"/>
        <rFont val="Calibri"/>
        <family val="2"/>
        <scheme val="minor"/>
      </rPr>
      <t>2</t>
    </r>
  </si>
  <si>
    <t xml:space="preserve">
SERVEI DE GESTIÓ I EXECUCIÓ DEL PROGRAMA PREVENTIU COMUNITARI DE SUPORT A LA CRIANÇA I FOMENT DE LA CORRESPONSABILITAT EN CONTEXTOS CULTURALMENT DIVERSOS “MARES VEÏNES” EN EL MARC DELS ESPAIS VILAVEÏNA
</t>
  </si>
  <si>
    <t>Insertor/a</t>
  </si>
  <si>
    <t>Coordinació del servei</t>
  </si>
  <si>
    <t>Formació específica</t>
  </si>
  <si>
    <t xml:space="preserve">Beques </t>
  </si>
  <si>
    <r>
      <rPr>
        <b/>
        <vertAlign val="superscript"/>
        <sz val="9"/>
        <color theme="1"/>
        <rFont val="Arial"/>
        <family val="2"/>
      </rPr>
      <t xml:space="preserve">2 </t>
    </r>
    <r>
      <rPr>
        <b/>
        <sz val="9"/>
        <color theme="1"/>
        <rFont val="Arial"/>
        <family val="2"/>
      </rPr>
      <t>Els preus de referència parcials indiquen límits màxim parcials de l'oferta. Verificar que la suma dels imports parcials ofertats no excedeixen l'import parcial de referència, ni el pressupost de licitació. La licitadora repercutirà la part de vacances que correspongui en el preu ofertat, atès que no es facturarà el mes de vacances per no haver-hi servei. Conseqüentment, aquesta despesa l'ha de repercutir en el preu unitari ofertat en funció de la seva temporalitat, com un cost addicional.</t>
    </r>
  </si>
  <si>
    <t>Tot i ser 12 mesos la duració del contracte són 11 mesos efectius, restant un mes de vacances que no es podrà facturar perquè no hi haurà prestació del servei. La licitadora ho tindrà en consideració a la seva oferta</t>
  </si>
  <si>
    <t>L'amidament fa referència, pel que fa al personal, a persones a adscriure al servei, tenint en compte la jornada màxima prevista, però amb independència del nombre de treballadors/es que s'adscriguin al</t>
  </si>
  <si>
    <t>Salaris beneficiàries</t>
  </si>
  <si>
    <t>atenent al nombre d'hores de formació i nombre de beneficiàries. Pel que fa als salaris de les beneficiàries, l'amidament fa referència al nombre màxima de persones a contractar.</t>
  </si>
  <si>
    <t xml:space="preserve">servei. Pel que fa a la formació específica, l'amidament fa referència a les hores a cobrir de formació. Pel que fa a les beques, l'amidament fa referència al total d'hores a abonar mitjançant beca, </t>
  </si>
  <si>
    <t xml:space="preserve">Les beques i els salaris no són conceptes ofertables, estant el preu per unitat determinat. </t>
  </si>
  <si>
    <t>F220000863</t>
  </si>
  <si>
    <t>Preu ofertat</t>
  </si>
  <si>
    <t>SUBTOTAL</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</si>
</sst>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8" formatCode="#,##0.00\ &quot;€&quot;;[Red]\-#,##0.00\ &quot;€&quot;"/>
    <numFmt numFmtId="44" formatCode="_-* #,##0.00\ &quot;€&quot;_-;\-* #,##0.00\ &quot;€&quot;_-;_-* &quot;-&quot;??\ &quot;€&quot;_-;_-@_-"/>
  </numFmts>
  <fonts count="10" x14ac:knownFonts="1">
    <font>
      <sz val="11"/>
      <color theme="1"/>
      <name val="Calibri"/>
      <family val="2"/>
      <scheme val="minor"/>
    </font>
    <font>
      <sz val="11"/>
      <color theme="1"/>
      <name val="Calibri"/>
      <family val="2"/>
      <scheme val="minor"/>
    </font>
    <font>
      <sz val="9"/>
      <color theme="1"/>
      <name val="Calibri"/>
      <family val="2"/>
      <scheme val="minor"/>
    </font>
    <font>
      <b/>
      <sz val="9"/>
      <name val="Arial"/>
      <family val="2"/>
    </font>
    <font>
      <sz val="9"/>
      <color theme="1"/>
      <name val="Arial"/>
      <family val="2"/>
    </font>
    <font>
      <vertAlign val="superscript"/>
      <sz val="9"/>
      <color theme="1"/>
      <name val="Arial"/>
      <family val="2"/>
    </font>
    <font>
      <b/>
      <sz val="9"/>
      <color theme="1"/>
      <name val="Calibri"/>
      <family val="2"/>
      <scheme val="minor"/>
    </font>
    <font>
      <b/>
      <vertAlign val="superscript"/>
      <sz val="9"/>
      <color theme="1"/>
      <name val="Calibri"/>
      <family val="2"/>
      <scheme val="minor"/>
    </font>
    <font>
      <b/>
      <sz val="9"/>
      <color theme="1"/>
      <name val="Arial"/>
      <family val="2"/>
    </font>
    <font>
      <b/>
      <vertAlign val="superscript"/>
      <sz val="9"/>
      <color theme="1"/>
      <name val="Arial"/>
      <family val="2"/>
    </font>
  </fonts>
  <fills count="4">
    <fill>
      <patternFill patternType="none"/>
    </fill>
    <fill>
      <patternFill patternType="gray125"/>
    </fill>
    <fill>
      <patternFill patternType="solid">
        <fgColor theme="4" tint="0.39997558519241921"/>
        <bgColor indexed="64"/>
      </patternFill>
    </fill>
    <fill>
      <patternFill patternType="lightUp">
        <bgColor theme="0"/>
      </patternFill>
    </fill>
  </fills>
  <borders count="34">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medium">
        <color auto="1"/>
      </top>
      <bottom style="thin">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indexed="64"/>
      </bottom>
      <diagonal/>
    </border>
    <border>
      <left style="thin">
        <color auto="1"/>
      </left>
      <right/>
      <top style="thin">
        <color auto="1"/>
      </top>
      <bottom/>
      <diagonal/>
    </border>
    <border>
      <left style="thin">
        <color auto="1"/>
      </left>
      <right/>
      <top/>
      <bottom style="thin">
        <color auto="1"/>
      </bottom>
      <diagonal/>
    </border>
    <border>
      <left style="thin">
        <color auto="1"/>
      </left>
      <right style="medium">
        <color indexed="64"/>
      </right>
      <top style="thin">
        <color auto="1"/>
      </top>
      <bottom style="medium">
        <color indexed="64"/>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top/>
      <bottom/>
      <diagonal/>
    </border>
    <border>
      <left style="thin">
        <color auto="1"/>
      </left>
      <right style="medium">
        <color indexed="64"/>
      </right>
      <top style="thin">
        <color auto="1"/>
      </top>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indexed="64"/>
      </right>
      <top/>
      <bottom style="thin">
        <color auto="1"/>
      </bottom>
      <diagonal/>
    </border>
    <border>
      <left style="thin">
        <color auto="1"/>
      </left>
      <right style="medium">
        <color indexed="64"/>
      </right>
      <top/>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thin">
        <color auto="1"/>
      </top>
      <bottom style="medium">
        <color indexed="64"/>
      </bottom>
      <diagonal/>
    </border>
    <border>
      <left/>
      <right style="thin">
        <color auto="1"/>
      </right>
      <top style="thin">
        <color auto="1"/>
      </top>
      <bottom style="medium">
        <color indexed="64"/>
      </bottom>
      <diagonal/>
    </border>
    <border>
      <left style="thin">
        <color auto="1"/>
      </left>
      <right/>
      <top style="medium">
        <color auto="1"/>
      </top>
      <bottom style="thin">
        <color indexed="64"/>
      </bottom>
      <diagonal/>
    </border>
    <border>
      <left style="medium">
        <color indexed="64"/>
      </left>
      <right/>
      <top style="thin">
        <color auto="1"/>
      </top>
      <bottom/>
      <diagonal/>
    </border>
    <border>
      <left/>
      <right style="thin">
        <color auto="1"/>
      </right>
      <top style="thin">
        <color auto="1"/>
      </top>
      <bottom/>
      <diagonal/>
    </border>
    <border>
      <left style="medium">
        <color indexed="64"/>
      </left>
      <right/>
      <top style="medium">
        <color indexed="64"/>
      </top>
      <bottom style="thin">
        <color auto="1"/>
      </bottom>
      <diagonal/>
    </border>
    <border>
      <left/>
      <right style="thin">
        <color auto="1"/>
      </right>
      <top style="medium">
        <color indexed="64"/>
      </top>
      <bottom style="thin">
        <color auto="1"/>
      </bottom>
      <diagonal/>
    </border>
    <border>
      <left style="thin">
        <color auto="1"/>
      </left>
      <right style="thin">
        <color auto="1"/>
      </right>
      <top style="medium">
        <color indexed="64"/>
      </top>
      <bottom/>
      <diagonal/>
    </border>
    <border>
      <left style="thin">
        <color auto="1"/>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style="thin">
        <color auto="1"/>
      </right>
      <top style="medium">
        <color indexed="64"/>
      </top>
      <bottom style="medium">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82">
    <xf numFmtId="0" fontId="0" fillId="0" borderId="0" xfId="0"/>
    <xf numFmtId="0" fontId="2" fillId="0" borderId="0" xfId="0" applyFont="1"/>
    <xf numFmtId="44" fontId="2" fillId="0" borderId="0" xfId="0" applyNumberFormat="1" applyFont="1"/>
    <xf numFmtId="0" fontId="2" fillId="0" borderId="2" xfId="0" applyFont="1" applyBorder="1" applyAlignment="1">
      <alignment horizontal="justify" vertical="center" wrapText="1"/>
    </xf>
    <xf numFmtId="0" fontId="2" fillId="2" borderId="0" xfId="0" applyFont="1" applyFill="1"/>
    <xf numFmtId="0" fontId="2" fillId="0" borderId="0" xfId="0" applyFont="1" applyBorder="1"/>
    <xf numFmtId="44" fontId="2" fillId="0" borderId="0" xfId="1" applyFont="1" applyBorder="1"/>
    <xf numFmtId="0" fontId="4" fillId="0" borderId="0" xfId="0" applyFont="1"/>
    <xf numFmtId="0" fontId="4" fillId="0" borderId="0" xfId="0" applyFont="1" applyBorder="1"/>
    <xf numFmtId="44" fontId="4" fillId="0" borderId="0" xfId="1" applyFont="1" applyBorder="1"/>
    <xf numFmtId="44" fontId="4" fillId="0" borderId="0" xfId="0" applyNumberFormat="1" applyFont="1"/>
    <xf numFmtId="44" fontId="2" fillId="0" borderId="2" xfId="1" applyFont="1" applyBorder="1" applyAlignment="1">
      <alignment vertical="center" wrapText="1"/>
    </xf>
    <xf numFmtId="44" fontId="2" fillId="3" borderId="2" xfId="1" applyFont="1" applyFill="1" applyBorder="1" applyAlignment="1">
      <alignment vertical="center" wrapText="1"/>
    </xf>
    <xf numFmtId="0" fontId="2" fillId="0" borderId="2" xfId="0" applyFont="1" applyBorder="1" applyAlignment="1">
      <alignment wrapText="1"/>
    </xf>
    <xf numFmtId="0" fontId="2" fillId="0" borderId="2" xfId="0" applyFont="1" applyBorder="1" applyAlignment="1">
      <alignment horizontal="center" wrapText="1"/>
    </xf>
    <xf numFmtId="0" fontId="6" fillId="0" borderId="5" xfId="0" applyFont="1" applyBorder="1"/>
    <xf numFmtId="0" fontId="6" fillId="0" borderId="3" xfId="0" applyFont="1" applyBorder="1"/>
    <xf numFmtId="0" fontId="6" fillId="0" borderId="3" xfId="0" applyFont="1" applyBorder="1" applyAlignment="1">
      <alignment wrapText="1"/>
    </xf>
    <xf numFmtId="0" fontId="6" fillId="0" borderId="3" xfId="0" applyFont="1" applyBorder="1" applyAlignment="1">
      <alignment horizontal="center"/>
    </xf>
    <xf numFmtId="0" fontId="6" fillId="0" borderId="0" xfId="0" applyFont="1"/>
    <xf numFmtId="0" fontId="2" fillId="0" borderId="1" xfId="0" applyFont="1" applyBorder="1" applyAlignment="1">
      <alignment horizontal="justify" vertical="justify" wrapText="1"/>
    </xf>
    <xf numFmtId="8" fontId="2" fillId="2" borderId="2" xfId="1" applyNumberFormat="1" applyFont="1" applyFill="1" applyBorder="1" applyAlignment="1">
      <alignment vertical="center" wrapText="1"/>
    </xf>
    <xf numFmtId="0" fontId="6" fillId="0" borderId="6" xfId="0" applyFont="1" applyBorder="1" applyAlignment="1">
      <alignment horizontal="justify" vertical="justify"/>
    </xf>
    <xf numFmtId="0" fontId="2" fillId="0" borderId="12" xfId="0" applyFont="1" applyBorder="1" applyAlignment="1">
      <alignment horizontal="center" wrapText="1"/>
    </xf>
    <xf numFmtId="8" fontId="2" fillId="2" borderId="12" xfId="1" applyNumberFormat="1" applyFont="1" applyFill="1" applyBorder="1" applyAlignment="1">
      <alignment vertical="center" wrapText="1"/>
    </xf>
    <xf numFmtId="44" fontId="2" fillId="3" borderId="12" xfId="1" applyFont="1" applyFill="1" applyBorder="1" applyAlignment="1">
      <alignment vertical="center" wrapText="1"/>
    </xf>
    <xf numFmtId="0" fontId="2" fillId="0" borderId="12" xfId="0" applyFont="1" applyBorder="1" applyAlignment="1">
      <alignment wrapText="1"/>
    </xf>
    <xf numFmtId="44" fontId="2" fillId="0" borderId="12" xfId="1" applyFont="1" applyBorder="1" applyAlignment="1">
      <alignment vertical="center" wrapText="1"/>
    </xf>
    <xf numFmtId="10" fontId="2" fillId="0" borderId="2" xfId="2" applyNumberFormat="1" applyFont="1" applyBorder="1" applyAlignment="1">
      <alignment wrapText="1"/>
    </xf>
    <xf numFmtId="10" fontId="2" fillId="0" borderId="12" xfId="2" applyNumberFormat="1" applyFont="1" applyBorder="1" applyAlignment="1">
      <alignment wrapText="1"/>
    </xf>
    <xf numFmtId="44" fontId="2" fillId="0" borderId="13" xfId="1" applyFont="1" applyBorder="1" applyAlignment="1">
      <alignment horizontal="center" vertical="center"/>
    </xf>
    <xf numFmtId="44" fontId="2" fillId="3" borderId="4" xfId="1" applyFont="1" applyFill="1" applyBorder="1" applyAlignment="1">
      <alignment vertical="center" wrapText="1"/>
    </xf>
    <xf numFmtId="0" fontId="6" fillId="0" borderId="1" xfId="0" applyFont="1" applyBorder="1" applyAlignment="1">
      <alignment horizontal="justify" vertical="justify" wrapText="1"/>
    </xf>
    <xf numFmtId="0" fontId="6" fillId="0" borderId="23" xfId="0" applyFont="1" applyBorder="1" applyAlignment="1">
      <alignment horizontal="center"/>
    </xf>
    <xf numFmtId="44" fontId="2" fillId="0" borderId="8" xfId="1" applyFont="1" applyBorder="1" applyAlignment="1">
      <alignment vertical="center"/>
    </xf>
    <xf numFmtId="44" fontId="2" fillId="0" borderId="14" xfId="1" applyFont="1" applyBorder="1" applyAlignment="1">
      <alignment horizontal="center" vertical="center"/>
    </xf>
    <xf numFmtId="44" fontId="2" fillId="0" borderId="14" xfId="1" applyFont="1" applyBorder="1" applyAlignment="1">
      <alignment horizontal="center" vertical="center"/>
    </xf>
    <xf numFmtId="44" fontId="2" fillId="0" borderId="18" xfId="1" applyFont="1" applyBorder="1" applyAlignment="1">
      <alignment horizontal="center" vertical="center"/>
    </xf>
    <xf numFmtId="44" fontId="2" fillId="0" borderId="17" xfId="1" applyFont="1" applyBorder="1" applyAlignment="1">
      <alignment horizontal="center" vertical="center"/>
    </xf>
    <xf numFmtId="0" fontId="8" fillId="0" borderId="0" xfId="0" applyFont="1" applyAlignment="1">
      <alignment horizontal="justify" vertical="justify" wrapText="1"/>
    </xf>
    <xf numFmtId="0" fontId="3" fillId="0" borderId="0" xfId="0" applyFont="1" applyAlignment="1" applyProtection="1">
      <alignment horizontal="center" vertical="center" wrapText="1"/>
      <protection locked="0"/>
    </xf>
    <xf numFmtId="0" fontId="8" fillId="0" borderId="0" xfId="0" applyFont="1" applyAlignment="1">
      <alignment horizontal="left" vertical="justify" wrapText="1"/>
    </xf>
    <xf numFmtId="0" fontId="2" fillId="0" borderId="11" xfId="0" applyFont="1" applyBorder="1" applyAlignment="1">
      <alignment horizontal="left" vertical="center" wrapText="1"/>
    </xf>
    <xf numFmtId="0" fontId="2" fillId="0" borderId="15" xfId="0" applyFont="1" applyBorder="1" applyAlignment="1">
      <alignment horizontal="left" vertical="center" wrapText="1"/>
    </xf>
    <xf numFmtId="0" fontId="2" fillId="0" borderId="12" xfId="0" applyFont="1" applyBorder="1" applyAlignment="1">
      <alignment horizontal="left" vertical="center" wrapText="1"/>
    </xf>
    <xf numFmtId="0" fontId="2" fillId="0" borderId="16" xfId="0" applyFont="1" applyBorder="1" applyAlignment="1">
      <alignment horizontal="left" vertical="center" wrapText="1"/>
    </xf>
    <xf numFmtId="0" fontId="2" fillId="0" borderId="12" xfId="0" applyFont="1" applyBorder="1" applyAlignment="1">
      <alignment horizontal="center" vertical="center" wrapText="1"/>
    </xf>
    <xf numFmtId="0" fontId="2" fillId="0" borderId="16" xfId="0" applyFont="1" applyBorder="1" applyAlignment="1">
      <alignment horizontal="center" vertical="center" wrapText="1"/>
    </xf>
    <xf numFmtId="8" fontId="2" fillId="2" borderId="12" xfId="1" applyNumberFormat="1" applyFont="1" applyFill="1" applyBorder="1" applyAlignment="1">
      <alignment horizontal="right" vertical="center" wrapText="1"/>
    </xf>
    <xf numFmtId="8" fontId="2" fillId="2" borderId="16" xfId="1" applyNumberFormat="1" applyFont="1" applyFill="1" applyBorder="1" applyAlignment="1">
      <alignment horizontal="right" vertical="center" wrapText="1"/>
    </xf>
    <xf numFmtId="44" fontId="2" fillId="0" borderId="8" xfId="1" applyFont="1" applyBorder="1" applyAlignment="1">
      <alignment horizontal="center" vertical="center"/>
    </xf>
    <xf numFmtId="44" fontId="2" fillId="0" borderId="9" xfId="1" applyFont="1" applyBorder="1" applyAlignment="1">
      <alignment horizontal="center" vertical="center"/>
    </xf>
    <xf numFmtId="0" fontId="2" fillId="0" borderId="19" xfId="0" applyFont="1" applyBorder="1" applyAlignment="1">
      <alignment horizontal="left" vertical="justify" wrapText="1"/>
    </xf>
    <xf numFmtId="0" fontId="2" fillId="0" borderId="20" xfId="0" applyFont="1" applyBorder="1" applyAlignment="1">
      <alignment horizontal="left" vertical="justify" wrapText="1"/>
    </xf>
    <xf numFmtId="0" fontId="6" fillId="0" borderId="0" xfId="0" applyFont="1" applyBorder="1" applyAlignment="1">
      <alignment horizontal="left"/>
    </xf>
    <xf numFmtId="0" fontId="2" fillId="0" borderId="21" xfId="0" applyFont="1" applyBorder="1" applyAlignment="1">
      <alignment horizontal="left" vertical="justify" wrapText="1"/>
    </xf>
    <xf numFmtId="0" fontId="2" fillId="0" borderId="22" xfId="0" applyFont="1" applyBorder="1" applyAlignment="1">
      <alignment horizontal="left" vertical="justify" wrapText="1"/>
    </xf>
    <xf numFmtId="0" fontId="2" fillId="0" borderId="4" xfId="0" applyFont="1" applyBorder="1" applyAlignment="1">
      <alignment horizontal="center" wrapText="1"/>
    </xf>
    <xf numFmtId="44" fontId="2" fillId="0" borderId="4" xfId="1" applyFont="1" applyBorder="1" applyAlignment="1">
      <alignment horizontal="center" wrapText="1"/>
    </xf>
    <xf numFmtId="10" fontId="2" fillId="0" borderId="4" xfId="2" applyNumberFormat="1" applyFont="1" applyBorder="1" applyAlignment="1">
      <alignment wrapText="1"/>
    </xf>
    <xf numFmtId="2" fontId="2" fillId="0" borderId="4" xfId="0" applyNumberFormat="1" applyFont="1" applyBorder="1" applyAlignment="1">
      <alignment wrapText="1"/>
    </xf>
    <xf numFmtId="44" fontId="2" fillId="0" borderId="4" xfId="1" applyFont="1" applyBorder="1" applyAlignment="1">
      <alignment vertical="center" wrapText="1"/>
    </xf>
    <xf numFmtId="44" fontId="2" fillId="0" borderId="7" xfId="1" applyFont="1" applyBorder="1" applyAlignment="1">
      <alignment horizontal="center" vertical="center"/>
    </xf>
    <xf numFmtId="44" fontId="2" fillId="0" borderId="10" xfId="1" applyFont="1" applyBorder="1" applyAlignment="1">
      <alignment horizontal="center" vertical="center"/>
    </xf>
    <xf numFmtId="0" fontId="6" fillId="0" borderId="24" xfId="0" applyFont="1" applyBorder="1" applyAlignment="1">
      <alignment horizontal="left"/>
    </xf>
    <xf numFmtId="0" fontId="6" fillId="0" borderId="25" xfId="0" applyFont="1" applyBorder="1" applyAlignment="1">
      <alignment horizontal="left"/>
    </xf>
    <xf numFmtId="44" fontId="6" fillId="0" borderId="12" xfId="0" applyNumberFormat="1" applyFont="1" applyBorder="1"/>
    <xf numFmtId="44" fontId="2" fillId="0" borderId="8" xfId="1" applyFont="1" applyBorder="1"/>
    <xf numFmtId="0" fontId="2" fillId="0" borderId="26" xfId="0" applyFont="1" applyBorder="1" applyAlignment="1">
      <alignment horizontal="left" vertical="justify" wrapText="1"/>
    </xf>
    <xf numFmtId="0" fontId="2" fillId="0" borderId="27" xfId="0" applyFont="1" applyBorder="1" applyAlignment="1">
      <alignment horizontal="left" vertical="justify" wrapText="1"/>
    </xf>
    <xf numFmtId="0" fontId="2" fillId="0" borderId="28" xfId="0" applyFont="1" applyBorder="1" applyAlignment="1">
      <alignment horizontal="center" wrapText="1"/>
    </xf>
    <xf numFmtId="44" fontId="2" fillId="3" borderId="28" xfId="1" applyFont="1" applyFill="1" applyBorder="1" applyAlignment="1">
      <alignment vertical="center" wrapText="1"/>
    </xf>
    <xf numFmtId="44" fontId="2" fillId="0" borderId="28" xfId="1" applyFont="1" applyBorder="1" applyAlignment="1">
      <alignment horizontal="center" wrapText="1"/>
    </xf>
    <xf numFmtId="44" fontId="2" fillId="0" borderId="28" xfId="1" applyFont="1" applyBorder="1" applyAlignment="1">
      <alignment vertical="center" wrapText="1"/>
    </xf>
    <xf numFmtId="44" fontId="2" fillId="0" borderId="23" xfId="1" applyFont="1" applyBorder="1" applyAlignment="1">
      <alignment horizontal="center" vertical="center"/>
    </xf>
    <xf numFmtId="44" fontId="2" fillId="0" borderId="29" xfId="1" applyFont="1" applyBorder="1" applyAlignment="1">
      <alignment horizontal="center" vertical="center"/>
    </xf>
    <xf numFmtId="44" fontId="6" fillId="0" borderId="14" xfId="1" applyFont="1" applyBorder="1" applyAlignment="1">
      <alignment vertical="center"/>
    </xf>
    <xf numFmtId="0" fontId="6" fillId="0" borderId="3" xfId="0" applyFont="1" applyBorder="1" applyAlignment="1">
      <alignment horizontal="center" wrapText="1"/>
    </xf>
    <xf numFmtId="0" fontId="6" fillId="0" borderId="30" xfId="0" applyFont="1" applyBorder="1" applyAlignment="1">
      <alignment horizontal="left"/>
    </xf>
    <xf numFmtId="0" fontId="6" fillId="0" borderId="31" xfId="0" applyFont="1" applyBorder="1" applyAlignment="1">
      <alignment horizontal="left"/>
    </xf>
    <xf numFmtId="44" fontId="2" fillId="0" borderId="32" xfId="1" applyFont="1" applyBorder="1" applyAlignment="1">
      <alignment vertical="center"/>
    </xf>
    <xf numFmtId="44" fontId="2" fillId="3" borderId="33" xfId="1" applyFont="1" applyFill="1" applyBorder="1" applyAlignment="1">
      <alignment vertical="center" wrapText="1"/>
    </xf>
  </cellXfs>
  <cellStyles count="3">
    <cellStyle name="Moneda" xfId="1" builtinId="4"/>
    <cellStyle name="Normal" xfId="0" builtinId="0"/>
    <cellStyle name="Percentatge" xfId="2" builtinId="5"/>
  </cellStyles>
  <dxfs count="0"/>
  <tableStyles count="0" defaultTableStyle="TableStyleMedium2" defaultPivotStyle="PivotStyleLight16"/>
  <colors>
    <mruColors>
      <color rgb="FFFFE9A3"/>
      <color rgb="FFFFE5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0</xdr:colOff>
      <xdr:row>2</xdr:row>
      <xdr:rowOff>0</xdr:rowOff>
    </xdr:from>
    <xdr:to>
      <xdr:col>10</xdr:col>
      <xdr:colOff>56775</xdr:colOff>
      <xdr:row>5</xdr:row>
      <xdr:rowOff>6555</xdr:rowOff>
    </xdr:to>
    <xdr:pic>
      <xdr:nvPicPr>
        <xdr:cNvPr id="3" name="Imatge 2"/>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651022" y="300430"/>
          <a:ext cx="2171700" cy="457200"/>
        </a:xfrm>
        <a:prstGeom prst="rect">
          <a:avLst/>
        </a:prstGeom>
      </xdr:spPr>
    </xdr:pic>
    <xdr:clientData/>
  </xdr:twoCellAnchor>
  <xdr:twoCellAnchor editAs="oneCell">
    <xdr:from>
      <xdr:col>0</xdr:col>
      <xdr:colOff>0</xdr:colOff>
      <xdr:row>1</xdr:row>
      <xdr:rowOff>0</xdr:rowOff>
    </xdr:from>
    <xdr:to>
      <xdr:col>0</xdr:col>
      <xdr:colOff>1457325</xdr:colOff>
      <xdr:row>7</xdr:row>
      <xdr:rowOff>31115</xdr:rowOff>
    </xdr:to>
    <xdr:pic>
      <xdr:nvPicPr>
        <xdr:cNvPr id="4" name="Imatge 3" descr="Z:\FomentCV\Departaments\PROJECTES ESTRATÈGICS + COM + PART\PROJECTES\VilaVeïna\Comunicació\LOGOS\Logo lila VilaVeïna.png"/>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152400"/>
          <a:ext cx="1457325" cy="945515"/>
        </a:xfrm>
        <a:prstGeom prst="rect">
          <a:avLst/>
        </a:prstGeom>
        <a:noFill/>
        <a:ln>
          <a:noFill/>
        </a:ln>
      </xdr:spPr>
    </xdr:pic>
    <xdr:clientData/>
  </xdr:twoCellAnchor>
</xdr:wsDr>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9:L38"/>
  <sheetViews>
    <sheetView showGridLines="0" tabSelected="1" topLeftCell="A12" zoomScaleNormal="100" zoomScaleSheetLayoutView="93" workbookViewId="0">
      <selection activeCell="A28" sqref="A28:I28"/>
    </sheetView>
  </sheetViews>
  <sheetFormatPr defaultColWidth="9.140625" defaultRowHeight="12" x14ac:dyDescent="0.2"/>
  <cols>
    <col min="1" max="1" width="25.42578125" style="1" customWidth="1"/>
    <col min="2" max="2" width="36.42578125" style="1" customWidth="1"/>
    <col min="3" max="3" width="9.85546875" style="1" bestFit="1" customWidth="1"/>
    <col min="4" max="4" width="11.42578125" style="1" customWidth="1"/>
    <col min="5" max="5" width="11" style="1" customWidth="1"/>
    <col min="6" max="7" width="10" style="1" bestFit="1" customWidth="1"/>
    <col min="8" max="8" width="13.5703125" style="1" bestFit="1" customWidth="1"/>
    <col min="9" max="9" width="12.42578125" style="1" customWidth="1"/>
    <col min="10" max="10" width="18.7109375" style="1" customWidth="1"/>
    <col min="11" max="11" width="9.42578125" style="1" bestFit="1" customWidth="1"/>
    <col min="12" max="12" width="10.42578125" style="1" bestFit="1" customWidth="1"/>
    <col min="13" max="16384" width="9.140625" style="1"/>
  </cols>
  <sheetData>
    <row r="9" spans="1:12" x14ac:dyDescent="0.2">
      <c r="A9" s="32" t="s">
        <v>26</v>
      </c>
    </row>
    <row r="11" spans="1:12" ht="12" customHeight="1" x14ac:dyDescent="0.2">
      <c r="A11" s="40" t="s">
        <v>14</v>
      </c>
      <c r="B11" s="40"/>
      <c r="C11" s="40"/>
      <c r="D11" s="40"/>
      <c r="E11" s="40"/>
      <c r="F11" s="40"/>
      <c r="G11" s="40"/>
      <c r="H11" s="40"/>
      <c r="I11" s="40"/>
    </row>
    <row r="12" spans="1:12" ht="38.25" customHeight="1" x14ac:dyDescent="0.2">
      <c r="A12" s="40"/>
      <c r="B12" s="40"/>
      <c r="C12" s="40"/>
      <c r="D12" s="40"/>
      <c r="E12" s="40"/>
      <c r="F12" s="40"/>
      <c r="G12" s="40"/>
      <c r="H12" s="40"/>
      <c r="I12" s="40"/>
    </row>
    <row r="13" spans="1:12" ht="12.75" thickBot="1" x14ac:dyDescent="0.25"/>
    <row r="14" spans="1:12" s="19" customFormat="1" ht="26.25" x14ac:dyDescent="0.2">
      <c r="A14" s="15" t="s">
        <v>0</v>
      </c>
      <c r="B14" s="16" t="s">
        <v>11</v>
      </c>
      <c r="C14" s="16" t="s">
        <v>1</v>
      </c>
      <c r="D14" s="77" t="s">
        <v>2</v>
      </c>
      <c r="E14" s="17" t="s">
        <v>5</v>
      </c>
      <c r="F14" s="16" t="s">
        <v>6</v>
      </c>
      <c r="G14" s="16" t="s">
        <v>3</v>
      </c>
      <c r="H14" s="18" t="s">
        <v>27</v>
      </c>
      <c r="I14" s="33" t="s">
        <v>27</v>
      </c>
      <c r="J14" s="22" t="s">
        <v>13</v>
      </c>
    </row>
    <row r="15" spans="1:12" x14ac:dyDescent="0.2">
      <c r="A15" s="20" t="s">
        <v>16</v>
      </c>
      <c r="B15" s="3" t="s">
        <v>9</v>
      </c>
      <c r="C15" s="14">
        <v>1</v>
      </c>
      <c r="D15" s="21"/>
      <c r="E15" s="12"/>
      <c r="F15" s="28">
        <v>1</v>
      </c>
      <c r="G15" s="13">
        <v>11</v>
      </c>
      <c r="H15" s="11">
        <f>C15*D15*F15*G15</f>
        <v>0</v>
      </c>
      <c r="I15" s="34">
        <f>H15</f>
        <v>0</v>
      </c>
      <c r="J15" s="36">
        <v>75562.0245</v>
      </c>
      <c r="L15" s="2"/>
    </row>
    <row r="16" spans="1:12" x14ac:dyDescent="0.2">
      <c r="A16" s="42" t="s">
        <v>15</v>
      </c>
      <c r="B16" s="44" t="s">
        <v>9</v>
      </c>
      <c r="C16" s="46">
        <v>1</v>
      </c>
      <c r="D16" s="48"/>
      <c r="E16" s="12"/>
      <c r="F16" s="28">
        <f>30/38.5</f>
        <v>0.77922077922077926</v>
      </c>
      <c r="G16" s="13">
        <v>4</v>
      </c>
      <c r="H16" s="11">
        <f>C16*D16*(F16)*G16</f>
        <v>0</v>
      </c>
      <c r="I16" s="50">
        <f>H16+H17</f>
        <v>0</v>
      </c>
      <c r="J16" s="37"/>
      <c r="L16" s="2"/>
    </row>
    <row r="17" spans="1:12" x14ac:dyDescent="0.2">
      <c r="A17" s="43"/>
      <c r="B17" s="45"/>
      <c r="C17" s="47"/>
      <c r="D17" s="49"/>
      <c r="E17" s="25"/>
      <c r="F17" s="29">
        <f>20/38.5</f>
        <v>0.51948051948051943</v>
      </c>
      <c r="G17" s="26">
        <v>7</v>
      </c>
      <c r="H17" s="27">
        <f>C16*D16*F17*G17</f>
        <v>0</v>
      </c>
      <c r="I17" s="51"/>
      <c r="J17" s="38"/>
      <c r="L17" s="2"/>
    </row>
    <row r="18" spans="1:12" x14ac:dyDescent="0.2">
      <c r="A18" s="52" t="s">
        <v>17</v>
      </c>
      <c r="B18" s="53"/>
      <c r="C18" s="23">
        <v>150</v>
      </c>
      <c r="D18" s="24"/>
      <c r="E18" s="25"/>
      <c r="F18" s="25"/>
      <c r="G18" s="25"/>
      <c r="H18" s="27">
        <f>C18*D18</f>
        <v>0</v>
      </c>
      <c r="I18" s="30">
        <f>H18</f>
        <v>0</v>
      </c>
      <c r="J18" s="35">
        <v>10500</v>
      </c>
      <c r="L18" s="2"/>
    </row>
    <row r="19" spans="1:12" ht="17.25" customHeight="1" thickBot="1" x14ac:dyDescent="0.25">
      <c r="A19" s="64" t="s">
        <v>28</v>
      </c>
      <c r="B19" s="65"/>
      <c r="C19" s="25"/>
      <c r="D19" s="25"/>
      <c r="E19" s="25"/>
      <c r="F19" s="25"/>
      <c r="G19" s="25"/>
      <c r="H19" s="66">
        <f>SUM(H15:H18)</f>
        <v>0</v>
      </c>
      <c r="I19" s="67">
        <f>SUM(I15:I18)</f>
        <v>0</v>
      </c>
      <c r="J19" s="76">
        <f>SUM(J15:J18)</f>
        <v>86062.0245</v>
      </c>
    </row>
    <row r="20" spans="1:12" x14ac:dyDescent="0.2">
      <c r="A20" s="68" t="s">
        <v>18</v>
      </c>
      <c r="B20" s="69"/>
      <c r="C20" s="70">
        <f>210*15</f>
        <v>3150</v>
      </c>
      <c r="D20" s="71"/>
      <c r="E20" s="72">
        <v>6</v>
      </c>
      <c r="F20" s="71"/>
      <c r="G20" s="71"/>
      <c r="H20" s="73">
        <f>C20*E20</f>
        <v>18900</v>
      </c>
      <c r="I20" s="74">
        <f>H20</f>
        <v>18900</v>
      </c>
      <c r="J20" s="75">
        <f>C20*E20</f>
        <v>18900</v>
      </c>
      <c r="L20" s="2"/>
    </row>
    <row r="21" spans="1:12" ht="12.75" thickBot="1" x14ac:dyDescent="0.25">
      <c r="A21" s="55" t="s">
        <v>22</v>
      </c>
      <c r="B21" s="56"/>
      <c r="C21" s="57">
        <v>15</v>
      </c>
      <c r="D21" s="58">
        <f>H21/G21/C21/F21</f>
        <v>1422.2495998046875</v>
      </c>
      <c r="E21" s="31"/>
      <c r="F21" s="59">
        <f>32/38.5</f>
        <v>0.83116883116883122</v>
      </c>
      <c r="G21" s="60">
        <v>8</v>
      </c>
      <c r="H21" s="61">
        <v>141855.54449999999</v>
      </c>
      <c r="I21" s="62">
        <f>H21</f>
        <v>141855.54449999999</v>
      </c>
      <c r="J21" s="63">
        <f>I21</f>
        <v>141855.54449999999</v>
      </c>
      <c r="L21" s="2"/>
    </row>
    <row r="22" spans="1:12" ht="15" customHeight="1" thickBot="1" x14ac:dyDescent="0.25">
      <c r="A22" s="78" t="s">
        <v>8</v>
      </c>
      <c r="B22" s="79"/>
      <c r="C22" s="81"/>
      <c r="D22" s="81"/>
      <c r="E22" s="81"/>
      <c r="F22" s="81"/>
      <c r="G22" s="81"/>
      <c r="H22" s="81"/>
      <c r="I22" s="81"/>
      <c r="J22" s="80">
        <f>SUM(J19:J21)</f>
        <v>246817.56899999999</v>
      </c>
    </row>
    <row r="23" spans="1:12" x14ac:dyDescent="0.2">
      <c r="C23" s="54"/>
      <c r="D23" s="54"/>
      <c r="E23" s="54"/>
      <c r="F23" s="54"/>
      <c r="G23" s="54"/>
      <c r="H23" s="2"/>
      <c r="J23" s="2"/>
    </row>
    <row r="24" spans="1:12" x14ac:dyDescent="0.2">
      <c r="A24" s="4"/>
      <c r="B24" s="1" t="s">
        <v>4</v>
      </c>
      <c r="F24" s="5"/>
      <c r="G24" s="6"/>
      <c r="H24" s="2"/>
      <c r="I24" s="2"/>
      <c r="J24" s="2"/>
    </row>
    <row r="25" spans="1:12" x14ac:dyDescent="0.2">
      <c r="F25" s="5"/>
      <c r="G25" s="6"/>
      <c r="H25" s="2"/>
      <c r="I25" s="2"/>
    </row>
    <row r="26" spans="1:12" ht="15" customHeight="1" x14ac:dyDescent="0.2">
      <c r="A26" s="7" t="s">
        <v>7</v>
      </c>
      <c r="B26" s="7"/>
      <c r="C26" s="7"/>
      <c r="D26" s="7"/>
      <c r="E26" s="7"/>
      <c r="F26" s="8"/>
      <c r="G26" s="9"/>
      <c r="H26" s="7"/>
      <c r="I26" s="7"/>
    </row>
    <row r="27" spans="1:12" ht="15" customHeight="1" x14ac:dyDescent="0.2">
      <c r="A27" s="7"/>
      <c r="B27" s="7"/>
      <c r="C27" s="7"/>
      <c r="D27" s="7"/>
      <c r="E27" s="7"/>
      <c r="F27" s="8"/>
      <c r="G27" s="9"/>
      <c r="H27" s="7"/>
      <c r="I27" s="7"/>
    </row>
    <row r="28" spans="1:12" ht="37.700000000000003" customHeight="1" x14ac:dyDescent="0.2">
      <c r="A28" s="39" t="s">
        <v>19</v>
      </c>
      <c r="B28" s="39"/>
      <c r="C28" s="39"/>
      <c r="D28" s="39"/>
      <c r="E28" s="39"/>
      <c r="F28" s="39"/>
      <c r="G28" s="39"/>
      <c r="H28" s="39"/>
      <c r="I28" s="39"/>
    </row>
    <row r="29" spans="1:12" ht="12" customHeight="1" x14ac:dyDescent="0.2">
      <c r="A29" s="41" t="s">
        <v>20</v>
      </c>
      <c r="B29" s="41"/>
      <c r="C29" s="41"/>
      <c r="D29" s="41"/>
      <c r="E29" s="41"/>
      <c r="F29" s="41"/>
      <c r="G29" s="41"/>
      <c r="H29" s="41"/>
      <c r="I29" s="41"/>
    </row>
    <row r="30" spans="1:12" ht="10.7" customHeight="1" x14ac:dyDescent="0.2">
      <c r="A30" s="39" t="s">
        <v>12</v>
      </c>
      <c r="B30" s="39"/>
      <c r="C30" s="39"/>
      <c r="D30" s="39"/>
      <c r="E30" s="39"/>
      <c r="F30" s="39"/>
      <c r="G30" s="39"/>
      <c r="H30" s="39"/>
      <c r="I30" s="39"/>
    </row>
    <row r="31" spans="1:12" x14ac:dyDescent="0.2">
      <c r="A31" s="7"/>
      <c r="B31" s="7"/>
      <c r="C31" s="7"/>
      <c r="D31" s="7"/>
      <c r="E31" s="7"/>
      <c r="F31" s="7"/>
      <c r="G31" s="7"/>
      <c r="H31" s="7"/>
      <c r="I31" s="7"/>
    </row>
    <row r="32" spans="1:12" x14ac:dyDescent="0.2">
      <c r="A32" s="7" t="s">
        <v>10</v>
      </c>
      <c r="B32" s="7"/>
      <c r="C32" s="7"/>
      <c r="D32" s="7"/>
      <c r="E32" s="7"/>
      <c r="F32" s="8"/>
      <c r="G32" s="9"/>
      <c r="H32" s="7"/>
      <c r="I32" s="7"/>
    </row>
    <row r="33" spans="1:10" x14ac:dyDescent="0.2">
      <c r="A33" s="7"/>
      <c r="B33" s="7"/>
      <c r="C33" s="7"/>
      <c r="D33" s="7"/>
      <c r="E33" s="7"/>
      <c r="F33" s="7"/>
      <c r="G33" s="7"/>
      <c r="H33" s="10"/>
      <c r="I33" s="7"/>
    </row>
    <row r="34" spans="1:10" x14ac:dyDescent="0.2">
      <c r="A34" s="7" t="s">
        <v>21</v>
      </c>
      <c r="B34" s="7"/>
      <c r="C34" s="7"/>
      <c r="D34" s="7"/>
      <c r="E34" s="7"/>
      <c r="F34" s="7"/>
      <c r="G34" s="7"/>
      <c r="H34" s="7"/>
      <c r="I34" s="7"/>
      <c r="J34" s="7"/>
    </row>
    <row r="35" spans="1:10" x14ac:dyDescent="0.2">
      <c r="A35" s="7" t="s">
        <v>24</v>
      </c>
      <c r="B35" s="7"/>
      <c r="C35" s="7"/>
      <c r="D35" s="7"/>
      <c r="E35" s="7"/>
      <c r="F35" s="7"/>
      <c r="G35" s="7"/>
      <c r="H35" s="7"/>
      <c r="I35" s="7"/>
      <c r="J35" s="7"/>
    </row>
    <row r="36" spans="1:10" x14ac:dyDescent="0.2">
      <c r="A36" s="7" t="s">
        <v>23</v>
      </c>
      <c r="B36" s="7"/>
      <c r="C36" s="7"/>
      <c r="D36" s="7"/>
      <c r="E36" s="7"/>
      <c r="F36" s="7"/>
      <c r="G36" s="7"/>
      <c r="H36" s="7"/>
      <c r="I36" s="7"/>
      <c r="J36" s="7"/>
    </row>
    <row r="38" spans="1:10" x14ac:dyDescent="0.2">
      <c r="A38" s="7" t="s">
        <v>25</v>
      </c>
    </row>
  </sheetData>
  <mergeCells count="14">
    <mergeCell ref="A29:I29"/>
    <mergeCell ref="A28:I28"/>
    <mergeCell ref="A30:I30"/>
    <mergeCell ref="J15:J17"/>
    <mergeCell ref="A11:I12"/>
    <mergeCell ref="A16:A17"/>
    <mergeCell ref="B16:B17"/>
    <mergeCell ref="C16:C17"/>
    <mergeCell ref="D16:D17"/>
    <mergeCell ref="I16:I17"/>
    <mergeCell ref="A20:B20"/>
    <mergeCell ref="A21:B21"/>
    <mergeCell ref="A18:B18"/>
    <mergeCell ref="A19:B19"/>
  </mergeCells>
  <pageMargins left="0.7" right="0.7" top="0.75" bottom="0.75" header="0.3" footer="0.3"/>
  <pageSetup paperSize="9" scale="82" orientation="landscape" r:id="rId1"/>
  <customProperties>
    <customPr name="EpmWorksheetKeyString_GUID" r:id="rId2"/>
  </customPropertie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Full2</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cp:lastPrinted>2019-09-26T15:53:57Z</cp:lastPrinted>
  <dcterms:created xsi:type="dcterms:W3CDTF">2017-10-26T07:57:29Z</dcterms:created>
  <dcterms:modified xsi:type="dcterms:W3CDTF">2022-12-20T11:59:06Z</dcterms:modified>
</cp:coreProperties>
</file>