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48" windowWidth="19308" windowHeight="10908"/>
  </bookViews>
  <sheets>
    <sheet name="Lot 1" sheetId="2" r:id="rId1"/>
    <sheet name="Lot 2" sheetId="3" r:id="rId2"/>
    <sheet name="Lot 3" sheetId="4" r:id="rId3"/>
  </sheets>
  <calcPr calcId="145621"/>
</workbook>
</file>

<file path=xl/calcChain.xml><?xml version="1.0" encoding="utf-8"?>
<calcChain xmlns="http://schemas.openxmlformats.org/spreadsheetml/2006/main">
  <c r="I17" i="4" l="1"/>
  <c r="I16" i="4"/>
  <c r="H16" i="4"/>
  <c r="H18" i="4" s="1"/>
  <c r="I17" i="3"/>
  <c r="I16" i="3" s="1"/>
  <c r="H16" i="3"/>
  <c r="H18" i="3" s="1"/>
  <c r="I16" i="2"/>
  <c r="I17" i="2"/>
  <c r="H16" i="2" l="1"/>
  <c r="H18" i="2" l="1"/>
</calcChain>
</file>

<file path=xl/sharedStrings.xml><?xml version="1.0" encoding="utf-8"?>
<sst xmlns="http://schemas.openxmlformats.org/spreadsheetml/2006/main" count="83" uniqueCount="38">
  <si>
    <t xml:space="preserve">Posició </t>
  </si>
  <si>
    <t>Amidament</t>
  </si>
  <si>
    <t>Preu unitari / mes</t>
  </si>
  <si>
    <t>Mesos</t>
  </si>
  <si>
    <t>Preu</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</si>
  <si>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</si>
  <si>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</si>
  <si>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</si>
  <si>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</si>
  <si>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</si>
  <si>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</si>
  <si>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</si>
  <si>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</si>
  <si>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</si>
  <si>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</si>
  <si>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</si>
  <si>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</si>
  <si>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</si>
  <si>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LOT 1</t>
  </si>
  <si>
    <t>Partida Alçada Verdum i Prosperitat</t>
  </si>
  <si>
    <t xml:space="preserve">SERVEIS PER A L’EXECUCIÓ DEL PROGRAMA DE PREVENCIÓ I ATENCIÓ A LA SOLEDAT NO VOLGUDA EN LA GENT GRAN ALS BARRIS DE : ZONA NORD,  VERDUM, TRINITAT NOVA </t>
  </si>
  <si>
    <t xml:space="preserve">I PROSPERITAT DEL DISTRICTE DE NOU BARRIS I EL CARMEL  I CAN BARÓ DEL DISTRICTE HORTA-GUINARDÓ, EN EL MARC DEL PLA DE BARRIS DE BARCELONA, AIXÍ COM PER AL </t>
  </si>
  <si>
    <t>FOMENT DE L’EFICIÈNCIA SOCIAL</t>
  </si>
  <si>
    <t>Tècnics/ques socials i dinamitzadors/es comunitàries (categoria D: sotsdirecció, comandaments intermedis)</t>
  </si>
  <si>
    <t>Conforme a la clàusula 6 del Plec de Condicions Tècniques</t>
  </si>
  <si>
    <t>Tot i ser 19,5 mesos la duració del contracte són 18 mesos efectius. Al més d'agost no hi haurà servei i, conseqüenment no es facturarà. La licitadora ho tindrà en consideració a la seva oferta</t>
  </si>
  <si>
    <t>PROSPERITAT I VERDUM</t>
  </si>
  <si>
    <t>LOT 2</t>
  </si>
  <si>
    <t>TRINITAT NOVA I ZONA NORD</t>
  </si>
  <si>
    <t>Partida Alçada Trinitat Nova i Zona Nord</t>
  </si>
  <si>
    <t>LOT 3</t>
  </si>
  <si>
    <t>CARMEL I CAN BARÓ</t>
  </si>
  <si>
    <t>Partida Alçada Carmel i Can Baró</t>
  </si>
  <si>
    <t>Tècnic/ca social i dinamitzador/a comunitària (categoria D: sotsdirecció, comandaments intermedis)</t>
  </si>
  <si>
    <t>F230000217</t>
  </si>
  <si>
    <t>F230000216</t>
  </si>
  <si>
    <t>F230000215</t>
  </si>
  <si>
    <t>Tot i ser 12 mesos la duració del contracte són 11 mesos efectius. Al més d'agost no hi haurà servei i, conseqüenment no es facturarà. La licitadora ho tindrà en consideració a la seva oferta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</si>
</sst>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b/>
      <sz val="14"/>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5" fillId="0" borderId="6" xfId="0" applyFont="1" applyBorder="1"/>
    <xf numFmtId="0" fontId="5" fillId="0" borderId="3" xfId="0" applyFont="1" applyBorder="1"/>
    <xf numFmtId="0" fontId="5" fillId="0" borderId="3" xfId="0" applyFont="1" applyBorder="1" applyAlignment="1">
      <alignment wrapText="1"/>
    </xf>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0" xfId="1" applyFont="1" applyBorder="1" applyAlignment="1">
      <alignment vertical="center"/>
    </xf>
    <xf numFmtId="44" fontId="2" fillId="0" borderId="9"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1" xfId="0" applyFont="1" applyBorder="1" applyAlignment="1">
      <alignment horizontal="justify" vertical="center" wrapText="1"/>
    </xf>
    <xf numFmtId="44" fontId="2" fillId="0" borderId="12" xfId="1" applyFont="1" applyBorder="1" applyAlignment="1">
      <alignment horizontal="center" vertical="center"/>
    </xf>
    <xf numFmtId="44" fontId="2" fillId="3" borderId="13" xfId="1" applyFont="1" applyFill="1" applyBorder="1" applyAlignment="1">
      <alignment vertical="center" wrapText="1"/>
    </xf>
    <xf numFmtId="0" fontId="11" fillId="0" borderId="0" xfId="0" applyFont="1"/>
    <xf numFmtId="44" fontId="2" fillId="0" borderId="8" xfId="1" applyFont="1" applyBorder="1" applyAlignment="1">
      <alignment horizontal="center" vertical="center"/>
    </xf>
    <xf numFmtId="0" fontId="2" fillId="0" borderId="2" xfId="0" applyFont="1" applyBorder="1" applyAlignment="1">
      <alignment horizontal="center" vertical="center" wrapText="1"/>
    </xf>
    <xf numFmtId="9" fontId="2" fillId="0" borderId="2" xfId="2" applyFont="1" applyBorder="1" applyAlignment="1">
      <alignment vertical="center" wrapText="1"/>
    </xf>
    <xf numFmtId="0" fontId="2" fillId="0" borderId="2" xfId="0" applyFont="1" applyBorder="1" applyAlignment="1">
      <alignment vertical="center" wrapText="1"/>
    </xf>
    <xf numFmtId="0" fontId="2" fillId="0" borderId="10" xfId="0" applyFont="1" applyBorder="1" applyAlignment="1">
      <alignment horizontal="justify" vertical="center" wrapText="1"/>
    </xf>
    <xf numFmtId="0" fontId="2" fillId="0" borderId="10" xfId="0" applyFont="1" applyBorder="1" applyAlignment="1">
      <alignment horizontal="left" vertical="justify" wrapText="1"/>
    </xf>
    <xf numFmtId="0" fontId="7" fillId="0" borderId="0" xfId="0" applyFont="1" applyAlignment="1">
      <alignment horizontal="justify" vertical="justify" wrapText="1"/>
    </xf>
    <xf numFmtId="0" fontId="7" fillId="0" borderId="0" xfId="0" applyFont="1" applyAlignment="1">
      <alignment horizontal="left"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438150</xdr:colOff>
      <xdr:row>1</xdr:row>
      <xdr:rowOff>85725</xdr:rowOff>
    </xdr:from>
    <xdr:to>
      <xdr:col>9</xdr:col>
      <xdr:colOff>171075</xdr:colOff>
      <xdr:row>4</xdr:row>
      <xdr:rowOff>92280</xdr:rowOff>
    </xdr:to>
    <xdr:pic>
      <xdr:nvPicPr>
        <xdr:cNvPr id="3" name="Imatge 2"/>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15375" y="238125"/>
          <a:ext cx="2133225" cy="463755"/>
        </a:xfrm>
        <a:prstGeom prst="rect">
          <a:avLst/>
        </a:prstGeom>
      </xdr:spPr>
    </xdr:pic>
    <xdr:clientData/>
  </xdr:twoCellAnchor>
  <xdr:twoCellAnchor editAs="oneCell">
    <xdr:from>
      <xdr:col>0</xdr:col>
      <xdr:colOff>123825</xdr:colOff>
      <xdr:row>0</xdr:row>
      <xdr:rowOff>123825</xdr:rowOff>
    </xdr:from>
    <xdr:to>
      <xdr:col>0</xdr:col>
      <xdr:colOff>1056594</xdr:colOff>
      <xdr:row>4</xdr:row>
      <xdr:rowOff>8044</xdr:rowOff>
    </xdr:to>
    <xdr:pic>
      <xdr:nvPicPr>
        <xdr:cNvPr id="7" name="Imatge 6"/>
        <xdr:cNvPicPr>
          <a:picLocks noChangeAspect="1"/>
        </xdr:cNvPicPr>
      </xdr:nvPicPr>
      <xdr:blipFill>
        <a:blip xmlns:r="http://schemas.openxmlformats.org/officeDocument/2006/relationships" r:embed="rId2"/>
        <a:stretch>
          <a:fillRect/>
        </a:stretch>
      </xdr:blipFill>
      <xdr:spPr>
        <a:xfrm>
          <a:off x="123825" y="123825"/>
          <a:ext cx="932769" cy="4938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323850</xdr:colOff>
      <xdr:row>2</xdr:row>
      <xdr:rowOff>1</xdr:rowOff>
    </xdr:from>
    <xdr:to>
      <xdr:col>8</xdr:col>
      <xdr:colOff>1247400</xdr:colOff>
      <xdr:row>4</xdr:row>
      <xdr:rowOff>133351</xdr:rowOff>
    </xdr:to>
    <xdr:pic>
      <xdr:nvPicPr>
        <xdr:cNvPr id="4" name="Imatge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1500" y="304801"/>
          <a:ext cx="2238000" cy="438150"/>
        </a:xfrm>
        <a:prstGeom prst="rect">
          <a:avLst/>
        </a:prstGeom>
      </xdr:spPr>
    </xdr:pic>
    <xdr:clientData/>
  </xdr:twoCellAnchor>
  <xdr:twoCellAnchor editAs="oneCell">
    <xdr:from>
      <xdr:col>0</xdr:col>
      <xdr:colOff>228600</xdr:colOff>
      <xdr:row>0</xdr:row>
      <xdr:rowOff>133350</xdr:rowOff>
    </xdr:from>
    <xdr:to>
      <xdr:col>0</xdr:col>
      <xdr:colOff>1162733</xdr:colOff>
      <xdr:row>4</xdr:row>
      <xdr:rowOff>28575</xdr:rowOff>
    </xdr:to>
    <xdr:pic>
      <xdr:nvPicPr>
        <xdr:cNvPr id="5" name="Imatge 4"/>
        <xdr:cNvPicPr>
          <a:picLocks noChangeAspect="1"/>
        </xdr:cNvPicPr>
      </xdr:nvPicPr>
      <xdr:blipFill>
        <a:blip xmlns:r="http://schemas.openxmlformats.org/officeDocument/2006/relationships" r:embed="rId2"/>
        <a:stretch>
          <a:fillRect/>
        </a:stretch>
      </xdr:blipFill>
      <xdr:spPr>
        <a:xfrm>
          <a:off x="228600" y="133350"/>
          <a:ext cx="934133"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342900</xdr:colOff>
      <xdr:row>1</xdr:row>
      <xdr:rowOff>47626</xdr:rowOff>
    </xdr:from>
    <xdr:to>
      <xdr:col>8</xdr:col>
      <xdr:colOff>1371600</xdr:colOff>
      <xdr:row>3</xdr:row>
      <xdr:rowOff>123825</xdr:rowOff>
    </xdr:to>
    <xdr:pic>
      <xdr:nvPicPr>
        <xdr:cNvPr id="4" name="Imatge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20125" y="200026"/>
          <a:ext cx="1933575" cy="380999"/>
        </a:xfrm>
        <a:prstGeom prst="rect">
          <a:avLst/>
        </a:prstGeom>
      </xdr:spPr>
    </xdr:pic>
    <xdr:clientData/>
  </xdr:twoCellAnchor>
  <xdr:twoCellAnchor editAs="oneCell">
    <xdr:from>
      <xdr:col>0</xdr:col>
      <xdr:colOff>228601</xdr:colOff>
      <xdr:row>0</xdr:row>
      <xdr:rowOff>133351</xdr:rowOff>
    </xdr:from>
    <xdr:to>
      <xdr:col>0</xdr:col>
      <xdr:colOff>1156885</xdr:colOff>
      <xdr:row>4</xdr:row>
      <xdr:rowOff>1</xdr:rowOff>
    </xdr:to>
    <xdr:pic>
      <xdr:nvPicPr>
        <xdr:cNvPr id="5" name="Imatge 4"/>
        <xdr:cNvPicPr>
          <a:picLocks noChangeAspect="1"/>
        </xdr:cNvPicPr>
      </xdr:nvPicPr>
      <xdr:blipFill>
        <a:blip xmlns:r="http://schemas.openxmlformats.org/officeDocument/2006/relationships" r:embed="rId2"/>
        <a:stretch>
          <a:fillRect/>
        </a:stretch>
      </xdr:blipFill>
      <xdr:spPr>
        <a:xfrm>
          <a:off x="228601" y="133351"/>
          <a:ext cx="928284" cy="47625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7:L33"/>
  <sheetViews>
    <sheetView showGridLines="0" tabSelected="1" topLeftCell="A10" zoomScaleNormal="100" zoomScaleSheetLayoutView="93" workbookViewId="0">
      <selection activeCell="A30" sqref="A30"/>
    </sheetView>
  </sheetViews>
  <sheetFormatPr defaultColWidth="9.109375" defaultRowHeight="12" x14ac:dyDescent="0.25"/>
  <cols>
    <col min="1" max="1" width="25.5546875" style="1" customWidth="1"/>
    <col min="2" max="2" width="43.5546875" style="1" customWidth="1"/>
    <col min="3" max="3" width="9.88671875" style="1" bestFit="1" customWidth="1"/>
    <col min="4" max="4" width="11.44140625" style="1" customWidth="1"/>
    <col min="5" max="5" width="11" style="1" customWidth="1"/>
    <col min="6" max="6" width="10" style="1" bestFit="1" customWidth="1"/>
    <col min="7" max="7" width="6.109375" style="1" bestFit="1" customWidth="1"/>
    <col min="8" max="8" width="13.5546875" style="1" bestFit="1" customWidth="1"/>
    <col min="9" max="9" width="22.44140625" style="1" customWidth="1"/>
    <col min="10" max="10" width="9.109375" style="1"/>
    <col min="11" max="11" width="9.44140625" style="1" bestFit="1" customWidth="1"/>
    <col min="12" max="12" width="10.44140625" style="1" bestFit="1" customWidth="1"/>
    <col min="13" max="16384" width="9.109375" style="1"/>
  </cols>
  <sheetData>
    <row r="7" spans="1:12" ht="18.75" x14ac:dyDescent="0.3">
      <c r="D7" s="32" t="s">
        <v>18</v>
      </c>
    </row>
    <row r="8" spans="1:12" ht="18.75" x14ac:dyDescent="0.3">
      <c r="C8" s="32" t="s">
        <v>26</v>
      </c>
      <c r="D8" s="32"/>
    </row>
    <row r="9" spans="1:12" ht="17.100000000000001" customHeight="1" x14ac:dyDescent="0.2">
      <c r="A9" s="28" t="s">
        <v>36</v>
      </c>
    </row>
    <row r="10" spans="1:12" ht="15" customHeight="1" x14ac:dyDescent="0.2"/>
    <row r="11" spans="1:12" ht="14.1" customHeight="1" x14ac:dyDescent="0.25">
      <c r="A11" s="28" t="s">
        <v>20</v>
      </c>
      <c r="B11" s="28"/>
      <c r="C11" s="27"/>
      <c r="D11" s="27"/>
      <c r="E11" s="27"/>
      <c r="F11" s="27"/>
      <c r="G11" s="27"/>
      <c r="H11" s="27"/>
      <c r="I11" s="27"/>
      <c r="J11" s="27"/>
    </row>
    <row r="12" spans="1:12" ht="14.1" customHeight="1" x14ac:dyDescent="0.25">
      <c r="A12" s="28" t="s">
        <v>21</v>
      </c>
      <c r="B12" s="28"/>
    </row>
    <row r="13" spans="1:12" ht="14.1" customHeight="1" x14ac:dyDescent="0.25">
      <c r="A13" s="28" t="s">
        <v>22</v>
      </c>
      <c r="B13" s="28"/>
    </row>
    <row r="14" spans="1:12" ht="12.75" thickBot="1" x14ac:dyDescent="0.25"/>
    <row r="15" spans="1:12" s="20" customFormat="1" ht="25.8" x14ac:dyDescent="0.25">
      <c r="A15" s="16" t="s">
        <v>0</v>
      </c>
      <c r="B15" s="17" t="s">
        <v>14</v>
      </c>
      <c r="C15" s="17" t="s">
        <v>1</v>
      </c>
      <c r="D15" s="18" t="s">
        <v>2</v>
      </c>
      <c r="E15" s="18" t="s">
        <v>6</v>
      </c>
      <c r="F15" s="17" t="s">
        <v>8</v>
      </c>
      <c r="G15" s="17" t="s">
        <v>3</v>
      </c>
      <c r="H15" s="19" t="s">
        <v>4</v>
      </c>
      <c r="I15" s="26" t="s">
        <v>17</v>
      </c>
    </row>
    <row r="16" spans="1:12" ht="48" customHeight="1" x14ac:dyDescent="0.25">
      <c r="A16" s="22" t="s">
        <v>23</v>
      </c>
      <c r="B16" s="3" t="s">
        <v>11</v>
      </c>
      <c r="C16" s="34">
        <v>2</v>
      </c>
      <c r="D16" s="23"/>
      <c r="E16" s="12"/>
      <c r="F16" s="35">
        <v>1</v>
      </c>
      <c r="G16" s="36">
        <v>11</v>
      </c>
      <c r="H16" s="11">
        <f>C16*D16*G16</f>
        <v>0</v>
      </c>
      <c r="I16" s="33">
        <f>I18-I17</f>
        <v>109685.39</v>
      </c>
      <c r="L16" s="2"/>
    </row>
    <row r="17" spans="1:12" ht="24" x14ac:dyDescent="0.25">
      <c r="A17" s="38" t="s">
        <v>19</v>
      </c>
      <c r="B17" s="29" t="s">
        <v>24</v>
      </c>
      <c r="C17" s="12"/>
      <c r="D17" s="31"/>
      <c r="E17" s="12"/>
      <c r="F17" s="12"/>
      <c r="G17" s="13"/>
      <c r="H17" s="11">
        <v>10000</v>
      </c>
      <c r="I17" s="30">
        <f>H17</f>
        <v>10000</v>
      </c>
      <c r="L17" s="2"/>
    </row>
    <row r="18" spans="1:12" ht="17.25" customHeight="1" thickBot="1" x14ac:dyDescent="0.25">
      <c r="A18" s="14" t="s">
        <v>10</v>
      </c>
      <c r="B18" s="15"/>
      <c r="C18" s="15"/>
      <c r="D18" s="15"/>
      <c r="E18" s="15"/>
      <c r="F18" s="15"/>
      <c r="G18" s="15"/>
      <c r="H18" s="21">
        <f>SUM(H16:H17)</f>
        <v>10000</v>
      </c>
      <c r="I18" s="25">
        <v>119685.39</v>
      </c>
    </row>
    <row r="19" spans="1:12" x14ac:dyDescent="0.2">
      <c r="F19" s="5"/>
      <c r="G19" s="6"/>
      <c r="H19" s="2"/>
      <c r="I19" s="24"/>
    </row>
    <row r="20" spans="1:12" x14ac:dyDescent="0.25">
      <c r="A20" s="4"/>
      <c r="B20" s="1" t="s">
        <v>5</v>
      </c>
      <c r="F20" s="5"/>
      <c r="G20" s="6"/>
      <c r="H20" s="2"/>
    </row>
    <row r="21" spans="1:12" x14ac:dyDescent="0.2">
      <c r="F21" s="5"/>
      <c r="G21" s="6"/>
      <c r="H21" s="2"/>
      <c r="I21" s="2"/>
    </row>
    <row r="22" spans="1:12" ht="15" customHeight="1" x14ac:dyDescent="0.25">
      <c r="A22" s="7" t="s">
        <v>9</v>
      </c>
      <c r="B22" s="7"/>
      <c r="C22" s="7"/>
      <c r="D22" s="7"/>
      <c r="E22" s="7"/>
      <c r="F22" s="8"/>
      <c r="G22" s="9"/>
      <c r="H22" s="7"/>
    </row>
    <row r="23" spans="1:12" ht="15" customHeight="1" x14ac:dyDescent="0.2">
      <c r="A23" s="7"/>
      <c r="B23" s="7"/>
      <c r="C23" s="7"/>
      <c r="D23" s="7"/>
      <c r="E23" s="7"/>
      <c r="F23" s="8"/>
      <c r="G23" s="9"/>
      <c r="H23" s="7"/>
    </row>
    <row r="24" spans="1:12" ht="37.65" customHeight="1" x14ac:dyDescent="0.25">
      <c r="A24" s="39" t="s">
        <v>16</v>
      </c>
      <c r="B24" s="39"/>
      <c r="C24" s="39"/>
      <c r="D24" s="39"/>
      <c r="E24" s="39"/>
      <c r="F24" s="39"/>
      <c r="G24" s="39"/>
      <c r="H24" s="39"/>
      <c r="I24" s="39"/>
    </row>
    <row r="25" spans="1:12" x14ac:dyDescent="0.25">
      <c r="A25" s="40" t="s">
        <v>37</v>
      </c>
      <c r="B25" s="40"/>
      <c r="C25" s="40"/>
      <c r="D25" s="40"/>
      <c r="E25" s="40"/>
      <c r="F25" s="40"/>
      <c r="G25" s="40"/>
      <c r="H25" s="40"/>
      <c r="I25" s="40"/>
    </row>
    <row r="26" spans="1:12" ht="10.65" customHeight="1" x14ac:dyDescent="0.25">
      <c r="A26" s="39" t="s">
        <v>15</v>
      </c>
      <c r="B26" s="39"/>
      <c r="C26" s="39"/>
      <c r="D26" s="39"/>
      <c r="E26" s="39"/>
      <c r="F26" s="39"/>
      <c r="G26" s="39"/>
      <c r="H26" s="39"/>
      <c r="I26" s="39"/>
    </row>
    <row r="27" spans="1:12" x14ac:dyDescent="0.25">
      <c r="A27" s="7"/>
      <c r="B27" s="7"/>
      <c r="C27" s="7"/>
      <c r="D27" s="7"/>
      <c r="E27" s="7"/>
      <c r="F27" s="7"/>
      <c r="G27" s="7"/>
      <c r="H27" s="7"/>
    </row>
    <row r="28" spans="1:12" x14ac:dyDescent="0.25">
      <c r="A28" s="7" t="s">
        <v>13</v>
      </c>
      <c r="B28" s="7"/>
      <c r="C28" s="7"/>
      <c r="D28" s="7"/>
      <c r="E28" s="7"/>
      <c r="F28" s="8"/>
      <c r="G28" s="9"/>
      <c r="H28" s="7"/>
    </row>
    <row r="29" spans="1:12" x14ac:dyDescent="0.25">
      <c r="A29" s="7"/>
      <c r="B29" s="7"/>
      <c r="C29" s="7"/>
      <c r="D29" s="7"/>
      <c r="E29" s="7"/>
      <c r="F29" s="7"/>
      <c r="G29" s="7"/>
      <c r="H29" s="10"/>
    </row>
    <row r="30" spans="1:12" x14ac:dyDescent="0.25">
      <c r="A30" s="7" t="s">
        <v>7</v>
      </c>
      <c r="B30" s="7"/>
      <c r="C30" s="7"/>
      <c r="D30" s="7"/>
      <c r="E30" s="7"/>
      <c r="F30" s="7"/>
      <c r="G30" s="7"/>
      <c r="H30" s="7"/>
    </row>
    <row r="33" spans="2:2" x14ac:dyDescent="0.25">
      <c r="B33" s="1" t="s">
        <v>12</v>
      </c>
    </row>
  </sheetData>
  <mergeCells count="3">
    <mergeCell ref="A26:I26"/>
    <mergeCell ref="A24:I24"/>
    <mergeCell ref="A25:I25"/>
  </mergeCells>
  <pageMargins left="0.7" right="0.7" top="0.75" bottom="0.75" header="0.3" footer="0.3"/>
  <pageSetup paperSize="9" scale="82" orientation="landscape" r:id="rId1"/>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L33"/>
  <sheetViews>
    <sheetView showGridLines="0" workbookViewId="0">
      <selection activeCell="A9" sqref="A9"/>
    </sheetView>
  </sheetViews>
  <sheetFormatPr defaultColWidth="9.109375" defaultRowHeight="12" x14ac:dyDescent="0.25"/>
  <cols>
    <col min="1" max="1" width="26.88671875" style="1" customWidth="1"/>
    <col min="2" max="2" width="43.5546875" style="1" customWidth="1"/>
    <col min="3" max="3" width="9.88671875" style="1" bestFit="1" customWidth="1"/>
    <col min="4" max="4" width="11.44140625" style="1" customWidth="1"/>
    <col min="5" max="5" width="11" style="1" customWidth="1"/>
    <col min="6" max="6" width="10" style="1" bestFit="1" customWidth="1"/>
    <col min="7" max="7" width="6.109375" style="1" bestFit="1" customWidth="1"/>
    <col min="8" max="8" width="13.5546875" style="1" bestFit="1" customWidth="1"/>
    <col min="9" max="9" width="22.44140625" style="1" customWidth="1"/>
    <col min="10" max="10" width="9.109375" style="1"/>
    <col min="11" max="11" width="9.44140625" style="1" bestFit="1" customWidth="1"/>
    <col min="12" max="12" width="10.44140625" style="1" bestFit="1" customWidth="1"/>
    <col min="13" max="16384" width="9.109375" style="1"/>
  </cols>
  <sheetData>
    <row r="7" spans="1:12" ht="18.75" x14ac:dyDescent="0.3">
      <c r="D7" s="32" t="s">
        <v>27</v>
      </c>
    </row>
    <row r="8" spans="1:12" ht="18.75" x14ac:dyDescent="0.3">
      <c r="C8" s="32" t="s">
        <v>28</v>
      </c>
      <c r="D8" s="32"/>
    </row>
    <row r="9" spans="1:12" ht="17.100000000000001" customHeight="1" x14ac:dyDescent="0.2">
      <c r="A9" s="28" t="s">
        <v>35</v>
      </c>
    </row>
    <row r="10" spans="1:12" ht="15" customHeight="1" x14ac:dyDescent="0.2"/>
    <row r="11" spans="1:12" ht="14.1" customHeight="1" x14ac:dyDescent="0.25">
      <c r="A11" s="28" t="s">
        <v>20</v>
      </c>
      <c r="B11" s="28"/>
      <c r="C11" s="27"/>
      <c r="D11" s="27"/>
      <c r="E11" s="27"/>
      <c r="F11" s="27"/>
      <c r="G11" s="27"/>
      <c r="H11" s="27"/>
      <c r="I11" s="27"/>
      <c r="J11" s="27"/>
    </row>
    <row r="12" spans="1:12" ht="14.1" customHeight="1" x14ac:dyDescent="0.25">
      <c r="A12" s="28" t="s">
        <v>21</v>
      </c>
      <c r="B12" s="28"/>
    </row>
    <row r="13" spans="1:12" ht="14.1" customHeight="1" x14ac:dyDescent="0.25">
      <c r="A13" s="28" t="s">
        <v>22</v>
      </c>
      <c r="B13" s="28"/>
    </row>
    <row r="14" spans="1:12" ht="12.75" thickBot="1" x14ac:dyDescent="0.25"/>
    <row r="15" spans="1:12" s="20" customFormat="1" ht="25.8" x14ac:dyDescent="0.25">
      <c r="A15" s="16" t="s">
        <v>0</v>
      </c>
      <c r="B15" s="17" t="s">
        <v>14</v>
      </c>
      <c r="C15" s="17" t="s">
        <v>1</v>
      </c>
      <c r="D15" s="18" t="s">
        <v>2</v>
      </c>
      <c r="E15" s="18" t="s">
        <v>6</v>
      </c>
      <c r="F15" s="17" t="s">
        <v>8</v>
      </c>
      <c r="G15" s="17" t="s">
        <v>3</v>
      </c>
      <c r="H15" s="19" t="s">
        <v>4</v>
      </c>
      <c r="I15" s="26" t="s">
        <v>17</v>
      </c>
    </row>
    <row r="16" spans="1:12" ht="48" x14ac:dyDescent="0.25">
      <c r="A16" s="22" t="s">
        <v>23</v>
      </c>
      <c r="B16" s="3" t="s">
        <v>11</v>
      </c>
      <c r="C16" s="34">
        <v>2</v>
      </c>
      <c r="D16" s="23"/>
      <c r="E16" s="12"/>
      <c r="F16" s="35">
        <v>1</v>
      </c>
      <c r="G16" s="36">
        <v>11</v>
      </c>
      <c r="H16" s="11">
        <f>C16*D16*G16</f>
        <v>0</v>
      </c>
      <c r="I16" s="33">
        <f>I18-I17</f>
        <v>109685.39</v>
      </c>
      <c r="L16" s="2"/>
    </row>
    <row r="17" spans="1:12" ht="24" x14ac:dyDescent="0.25">
      <c r="A17" s="37" t="s">
        <v>29</v>
      </c>
      <c r="B17" s="29" t="s">
        <v>24</v>
      </c>
      <c r="C17" s="12"/>
      <c r="D17" s="31"/>
      <c r="E17" s="12"/>
      <c r="F17" s="12"/>
      <c r="G17" s="13"/>
      <c r="H17" s="11">
        <v>10000</v>
      </c>
      <c r="I17" s="30">
        <f>H17</f>
        <v>10000</v>
      </c>
      <c r="L17" s="2"/>
    </row>
    <row r="18" spans="1:12" ht="17.25" customHeight="1" thickBot="1" x14ac:dyDescent="0.25">
      <c r="A18" s="14" t="s">
        <v>10</v>
      </c>
      <c r="B18" s="15"/>
      <c r="C18" s="15"/>
      <c r="D18" s="15"/>
      <c r="E18" s="15"/>
      <c r="F18" s="15"/>
      <c r="G18" s="15"/>
      <c r="H18" s="21">
        <f>SUM(H16:H17)</f>
        <v>10000</v>
      </c>
      <c r="I18" s="25">
        <v>119685.39</v>
      </c>
    </row>
    <row r="19" spans="1:12" x14ac:dyDescent="0.2">
      <c r="F19" s="5"/>
      <c r="G19" s="6"/>
      <c r="H19" s="2"/>
      <c r="I19" s="24"/>
    </row>
    <row r="20" spans="1:12" x14ac:dyDescent="0.25">
      <c r="A20" s="4"/>
      <c r="B20" s="1" t="s">
        <v>5</v>
      </c>
      <c r="F20" s="5"/>
      <c r="G20" s="6"/>
      <c r="H20" s="2"/>
    </row>
    <row r="21" spans="1:12" x14ac:dyDescent="0.2">
      <c r="F21" s="5"/>
      <c r="G21" s="6"/>
      <c r="H21" s="2"/>
      <c r="I21" s="2"/>
    </row>
    <row r="22" spans="1:12" ht="15" customHeight="1" x14ac:dyDescent="0.25">
      <c r="A22" s="7" t="s">
        <v>9</v>
      </c>
      <c r="B22" s="7"/>
      <c r="C22" s="7"/>
      <c r="D22" s="7"/>
      <c r="E22" s="7"/>
      <c r="F22" s="8"/>
      <c r="G22" s="9"/>
      <c r="H22" s="7"/>
    </row>
    <row r="23" spans="1:12" ht="15" customHeight="1" x14ac:dyDescent="0.2">
      <c r="A23" s="7"/>
      <c r="B23" s="7"/>
      <c r="C23" s="7"/>
      <c r="D23" s="7"/>
      <c r="E23" s="7"/>
      <c r="F23" s="8"/>
      <c r="G23" s="9"/>
      <c r="H23" s="7"/>
    </row>
    <row r="24" spans="1:12" ht="37.65" customHeight="1" x14ac:dyDescent="0.25">
      <c r="A24" s="39" t="s">
        <v>16</v>
      </c>
      <c r="B24" s="39"/>
      <c r="C24" s="39"/>
      <c r="D24" s="39"/>
      <c r="E24" s="39"/>
      <c r="F24" s="39"/>
      <c r="G24" s="39"/>
      <c r="H24" s="39"/>
      <c r="I24" s="39"/>
    </row>
    <row r="25" spans="1:12" x14ac:dyDescent="0.25">
      <c r="A25" s="40" t="s">
        <v>25</v>
      </c>
      <c r="B25" s="40"/>
      <c r="C25" s="40"/>
      <c r="D25" s="40"/>
      <c r="E25" s="40"/>
      <c r="F25" s="40"/>
      <c r="G25" s="40"/>
      <c r="H25" s="40"/>
      <c r="I25" s="40"/>
    </row>
    <row r="26" spans="1:12" ht="10.65" customHeight="1" x14ac:dyDescent="0.25">
      <c r="A26" s="39" t="s">
        <v>15</v>
      </c>
      <c r="B26" s="39"/>
      <c r="C26" s="39"/>
      <c r="D26" s="39"/>
      <c r="E26" s="39"/>
      <c r="F26" s="39"/>
      <c r="G26" s="39"/>
      <c r="H26" s="39"/>
      <c r="I26" s="39"/>
    </row>
    <row r="27" spans="1:12" x14ac:dyDescent="0.25">
      <c r="A27" s="7"/>
      <c r="B27" s="7"/>
      <c r="C27" s="7"/>
      <c r="D27" s="7"/>
      <c r="E27" s="7"/>
      <c r="F27" s="7"/>
      <c r="G27" s="7"/>
      <c r="H27" s="7"/>
    </row>
    <row r="28" spans="1:12" x14ac:dyDescent="0.25">
      <c r="A28" s="7" t="s">
        <v>13</v>
      </c>
      <c r="B28" s="7"/>
      <c r="C28" s="7"/>
      <c r="D28" s="7"/>
      <c r="E28" s="7"/>
      <c r="F28" s="8"/>
      <c r="G28" s="9"/>
      <c r="H28" s="7"/>
    </row>
    <row r="29" spans="1:12" x14ac:dyDescent="0.25">
      <c r="A29" s="7"/>
      <c r="B29" s="7"/>
      <c r="C29" s="7"/>
      <c r="D29" s="7"/>
      <c r="E29" s="7"/>
      <c r="F29" s="7"/>
      <c r="G29" s="7"/>
      <c r="H29" s="10"/>
    </row>
    <row r="30" spans="1:12" x14ac:dyDescent="0.25">
      <c r="A30" s="7" t="s">
        <v>7</v>
      </c>
      <c r="B30" s="7"/>
      <c r="C30" s="7"/>
      <c r="D30" s="7"/>
      <c r="E30" s="7"/>
      <c r="F30" s="7"/>
      <c r="G30" s="7"/>
      <c r="H30" s="7"/>
    </row>
    <row r="33" spans="2:2" x14ac:dyDescent="0.25">
      <c r="B33" s="1" t="s">
        <v>12</v>
      </c>
    </row>
  </sheetData>
  <mergeCells count="3">
    <mergeCell ref="A24:I24"/>
    <mergeCell ref="A25:I25"/>
    <mergeCell ref="A26:I2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L33"/>
  <sheetViews>
    <sheetView showGridLines="0" workbookViewId="0">
      <selection activeCell="A9" sqref="A9"/>
    </sheetView>
  </sheetViews>
  <sheetFormatPr defaultColWidth="9.109375" defaultRowHeight="12" x14ac:dyDescent="0.25"/>
  <cols>
    <col min="1" max="1" width="31.33203125" style="1" customWidth="1"/>
    <col min="2" max="2" width="37" style="1" customWidth="1"/>
    <col min="3" max="3" width="9.88671875" style="1" bestFit="1" customWidth="1"/>
    <col min="4" max="4" width="11.44140625" style="1" customWidth="1"/>
    <col min="5" max="5" width="11" style="1" customWidth="1"/>
    <col min="6" max="6" width="10" style="1" bestFit="1" customWidth="1"/>
    <col min="7" max="7" width="6.109375" style="1" bestFit="1" customWidth="1"/>
    <col min="8" max="8" width="13.5546875" style="1" bestFit="1" customWidth="1"/>
    <col min="9" max="9" width="22.44140625" style="1" customWidth="1"/>
    <col min="10" max="10" width="9.109375" style="1"/>
    <col min="11" max="11" width="9.44140625" style="1" bestFit="1" customWidth="1"/>
    <col min="12" max="12" width="10.44140625" style="1" bestFit="1" customWidth="1"/>
    <col min="13" max="16384" width="9.109375" style="1"/>
  </cols>
  <sheetData>
    <row r="7" spans="1:12" ht="18.75" x14ac:dyDescent="0.3">
      <c r="D7" s="32" t="s">
        <v>30</v>
      </c>
    </row>
    <row r="8" spans="1:12" ht="18" x14ac:dyDescent="0.35">
      <c r="C8" s="32" t="s">
        <v>31</v>
      </c>
      <c r="D8" s="32"/>
    </row>
    <row r="9" spans="1:12" ht="17.100000000000001" customHeight="1" x14ac:dyDescent="0.2">
      <c r="A9" s="28" t="s">
        <v>34</v>
      </c>
    </row>
    <row r="10" spans="1:12" ht="15" customHeight="1" x14ac:dyDescent="0.2"/>
    <row r="11" spans="1:12" ht="14.1" customHeight="1" x14ac:dyDescent="0.25">
      <c r="A11" s="28" t="s">
        <v>20</v>
      </c>
      <c r="B11" s="28"/>
      <c r="C11" s="27"/>
      <c r="D11" s="27"/>
      <c r="E11" s="27"/>
      <c r="F11" s="27"/>
      <c r="G11" s="27"/>
      <c r="H11" s="27"/>
      <c r="I11" s="27"/>
      <c r="J11" s="27"/>
    </row>
    <row r="12" spans="1:12" ht="14.1" customHeight="1" x14ac:dyDescent="0.25">
      <c r="A12" s="28" t="s">
        <v>21</v>
      </c>
      <c r="B12" s="28"/>
    </row>
    <row r="13" spans="1:12" ht="14.1" customHeight="1" x14ac:dyDescent="0.25">
      <c r="A13" s="28" t="s">
        <v>22</v>
      </c>
      <c r="B13" s="28"/>
    </row>
    <row r="14" spans="1:12" ht="12.75" thickBot="1" x14ac:dyDescent="0.25"/>
    <row r="15" spans="1:12" s="20" customFormat="1" ht="25.8" x14ac:dyDescent="0.25">
      <c r="A15" s="16" t="s">
        <v>0</v>
      </c>
      <c r="B15" s="17" t="s">
        <v>14</v>
      </c>
      <c r="C15" s="17" t="s">
        <v>1</v>
      </c>
      <c r="D15" s="18" t="s">
        <v>2</v>
      </c>
      <c r="E15" s="18" t="s">
        <v>6</v>
      </c>
      <c r="F15" s="17" t="s">
        <v>8</v>
      </c>
      <c r="G15" s="17" t="s">
        <v>3</v>
      </c>
      <c r="H15" s="19" t="s">
        <v>4</v>
      </c>
      <c r="I15" s="26" t="s">
        <v>17</v>
      </c>
    </row>
    <row r="16" spans="1:12" ht="36" customHeight="1" x14ac:dyDescent="0.25">
      <c r="A16" s="22" t="s">
        <v>33</v>
      </c>
      <c r="B16" s="3" t="s">
        <v>11</v>
      </c>
      <c r="C16" s="34">
        <v>1</v>
      </c>
      <c r="D16" s="23"/>
      <c r="E16" s="12"/>
      <c r="F16" s="35">
        <v>1</v>
      </c>
      <c r="G16" s="36">
        <v>11</v>
      </c>
      <c r="H16" s="11">
        <f>C16*D16*G16</f>
        <v>0</v>
      </c>
      <c r="I16" s="33">
        <f>I18-I17</f>
        <v>54842.69</v>
      </c>
      <c r="L16" s="2"/>
    </row>
    <row r="17" spans="1:12" ht="24" x14ac:dyDescent="0.25">
      <c r="A17" s="37" t="s">
        <v>32</v>
      </c>
      <c r="B17" s="29" t="s">
        <v>24</v>
      </c>
      <c r="C17" s="12"/>
      <c r="D17" s="31"/>
      <c r="E17" s="12"/>
      <c r="F17" s="12"/>
      <c r="G17" s="13"/>
      <c r="H17" s="11">
        <v>10000</v>
      </c>
      <c r="I17" s="30">
        <f>H17</f>
        <v>10000</v>
      </c>
      <c r="L17" s="2"/>
    </row>
    <row r="18" spans="1:12" ht="17.25" customHeight="1" thickBot="1" x14ac:dyDescent="0.25">
      <c r="A18" s="14"/>
      <c r="B18" s="15"/>
      <c r="C18" s="15"/>
      <c r="D18" s="15"/>
      <c r="E18" s="15"/>
      <c r="F18" s="15"/>
      <c r="G18" s="15"/>
      <c r="H18" s="21">
        <f>SUM(H16:H17)</f>
        <v>10000</v>
      </c>
      <c r="I18" s="25">
        <v>64842.69</v>
      </c>
    </row>
    <row r="19" spans="1:12" x14ac:dyDescent="0.2">
      <c r="F19" s="5"/>
      <c r="G19" s="6"/>
      <c r="H19" s="2"/>
      <c r="I19" s="24"/>
    </row>
    <row r="20" spans="1:12" x14ac:dyDescent="0.25">
      <c r="A20" s="4"/>
      <c r="B20" s="1" t="s">
        <v>5</v>
      </c>
      <c r="F20" s="5"/>
      <c r="G20" s="6"/>
      <c r="H20" s="2"/>
    </row>
    <row r="21" spans="1:12" x14ac:dyDescent="0.2">
      <c r="F21" s="5"/>
      <c r="G21" s="6"/>
      <c r="H21" s="2"/>
      <c r="I21" s="2"/>
    </row>
    <row r="22" spans="1:12" ht="15" customHeight="1" x14ac:dyDescent="0.25">
      <c r="A22" s="7" t="s">
        <v>9</v>
      </c>
      <c r="B22" s="7"/>
      <c r="C22" s="7"/>
      <c r="D22" s="7"/>
      <c r="E22" s="7"/>
      <c r="F22" s="8"/>
      <c r="G22" s="9"/>
      <c r="H22" s="7"/>
    </row>
    <row r="23" spans="1:12" ht="15" customHeight="1" x14ac:dyDescent="0.2">
      <c r="A23" s="7"/>
      <c r="B23" s="7"/>
      <c r="C23" s="7"/>
      <c r="D23" s="7"/>
      <c r="E23" s="7"/>
      <c r="F23" s="8"/>
      <c r="G23" s="9"/>
      <c r="H23" s="7"/>
    </row>
    <row r="24" spans="1:12" ht="37.65" customHeight="1" x14ac:dyDescent="0.25">
      <c r="A24" s="39" t="s">
        <v>16</v>
      </c>
      <c r="B24" s="39"/>
      <c r="C24" s="39"/>
      <c r="D24" s="39"/>
      <c r="E24" s="39"/>
      <c r="F24" s="39"/>
      <c r="G24" s="39"/>
      <c r="H24" s="39"/>
      <c r="I24" s="39"/>
    </row>
    <row r="25" spans="1:12" x14ac:dyDescent="0.25">
      <c r="A25" s="40" t="s">
        <v>25</v>
      </c>
      <c r="B25" s="40"/>
      <c r="C25" s="40"/>
      <c r="D25" s="40"/>
      <c r="E25" s="40"/>
      <c r="F25" s="40"/>
      <c r="G25" s="40"/>
      <c r="H25" s="40"/>
      <c r="I25" s="40"/>
    </row>
    <row r="26" spans="1:12" ht="10.65" customHeight="1" x14ac:dyDescent="0.25">
      <c r="A26" s="39" t="s">
        <v>15</v>
      </c>
      <c r="B26" s="39"/>
      <c r="C26" s="39"/>
      <c r="D26" s="39"/>
      <c r="E26" s="39"/>
      <c r="F26" s="39"/>
      <c r="G26" s="39"/>
      <c r="H26" s="39"/>
      <c r="I26" s="39"/>
    </row>
    <row r="27" spans="1:12" x14ac:dyDescent="0.25">
      <c r="A27" s="7"/>
      <c r="B27" s="7"/>
      <c r="C27" s="7"/>
      <c r="D27" s="7"/>
      <c r="E27" s="7"/>
      <c r="F27" s="7"/>
      <c r="G27" s="7"/>
      <c r="H27" s="7"/>
    </row>
    <row r="28" spans="1:12" x14ac:dyDescent="0.25">
      <c r="A28" s="7" t="s">
        <v>13</v>
      </c>
      <c r="B28" s="7"/>
      <c r="C28" s="7"/>
      <c r="D28" s="7"/>
      <c r="E28" s="7"/>
      <c r="F28" s="8"/>
      <c r="G28" s="9"/>
      <c r="H28" s="7"/>
    </row>
    <row r="29" spans="1:12" x14ac:dyDescent="0.25">
      <c r="A29" s="7"/>
      <c r="B29" s="7"/>
      <c r="C29" s="7"/>
      <c r="D29" s="7"/>
      <c r="E29" s="7"/>
      <c r="F29" s="7"/>
      <c r="G29" s="7"/>
      <c r="H29" s="10"/>
    </row>
    <row r="30" spans="1:12" x14ac:dyDescent="0.25">
      <c r="A30" s="7" t="s">
        <v>7</v>
      </c>
      <c r="B30" s="7"/>
      <c r="C30" s="7"/>
      <c r="D30" s="7"/>
      <c r="E30" s="7"/>
      <c r="F30" s="7"/>
      <c r="G30" s="7"/>
      <c r="H30" s="7"/>
    </row>
    <row r="33" spans="2:2" x14ac:dyDescent="0.25">
      <c r="B33" s="1" t="s">
        <v>12</v>
      </c>
    </row>
  </sheetData>
  <mergeCells count="3">
    <mergeCell ref="A24:I24"/>
    <mergeCell ref="A25:I25"/>
    <mergeCell ref="A26:I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Lot 1</vt:lpstr>
      <vt:lpstr>Lot 2</vt:lpstr>
      <vt:lpstr>Lot 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2019-09-26T15:53:57Z</cp:lastPrinted>
  <dcterms:created xsi:type="dcterms:W3CDTF">2017-10-26T07:57:29Z</dcterms:created>
  <dcterms:modified xsi:type="dcterms:W3CDTF">2023-04-24T09:39:13Z</dcterms:modified>
</cp:coreProperties>
</file>