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28" yWindow="3828" windowWidth="19308" windowHeight="10908" activeTab="3"/>
  </bookViews>
  <sheets>
    <sheet name="QP0 L1" sheetId="2" r:id="rId1"/>
    <sheet name="QP0L2" sheetId="3" r:id="rId2"/>
    <sheet name="QP0 L3" sheetId="4" r:id="rId3"/>
    <sheet name="QP0 L4" sheetId="5" r:id="rId4"/>
    <sheet name="QP0 L5" sheetId="6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6" l="1"/>
  <c r="H17" i="6"/>
  <c r="H16" i="6"/>
  <c r="G15" i="6"/>
  <c r="G14" i="6"/>
  <c r="G19" i="6" s="1"/>
  <c r="H15" i="4"/>
  <c r="H14" i="4"/>
  <c r="H13" i="4"/>
  <c r="G12" i="4"/>
  <c r="G11" i="4"/>
  <c r="G16" i="4" s="1"/>
  <c r="H15" i="3"/>
  <c r="H11" i="3" s="1"/>
  <c r="H14" i="3"/>
  <c r="H13" i="3"/>
  <c r="G12" i="3"/>
  <c r="G11" i="3"/>
  <c r="G16" i="3" s="1"/>
  <c r="H14" i="6" l="1"/>
  <c r="H11" i="4"/>
  <c r="H16" i="5"/>
  <c r="H15" i="5"/>
  <c r="H14" i="5"/>
  <c r="G13" i="5"/>
  <c r="G12" i="5"/>
  <c r="G17" i="5" s="1"/>
  <c r="H12" i="5" l="1"/>
  <c r="H13" i="2" l="1"/>
  <c r="G12" i="2" l="1"/>
  <c r="G11" i="2"/>
  <c r="G16" i="2" s="1"/>
  <c r="H15" i="2"/>
  <c r="H14" i="2"/>
  <c r="H11" i="2" l="1"/>
</calcChain>
</file>

<file path=xl/sharedStrings.xml><?xml version="1.0" encoding="utf-8"?>
<sst xmlns="http://schemas.openxmlformats.org/spreadsheetml/2006/main" count="150" uniqueCount="36">
  <si>
    <t xml:space="preserve">Posició </t>
  </si>
  <si>
    <t>Amidament</t>
  </si>
  <si>
    <t>Mesos</t>
  </si>
  <si>
    <t>PA a justificar</t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</si>
  <si>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</si>
  <si>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</si>
  <si>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</si>
  <si>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Pressupost ofertat</t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</si>
  <si>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</si>
  <si>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</si>
  <si>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Dedicació setmanal ( %)</t>
  </si>
  <si>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</si>
  <si>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</si>
  <si>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>SERVEIS DE CASALS URBANS D'ESTIU ALS BARRIS DE LA TEIXONERA, SANT GENÍS DELS AGUDELLS, BON PASTOR, BARÓ DE VIVER, TRINITAT VELLA, TRINITAT NOVA, BESÒS-MARESME, VERNEDA-LA PAU, LA MARINA I RAVAL/GÒTIC DINS EL MARC DEL PLA DE BARRIS DE BARCELONA, AIXÍ COM PER AL FOMENT DE L'EFICIÈNCIA SOCIAL</t>
  </si>
  <si>
    <t xml:space="preserve">Veure descripció Plec de condicions. </t>
  </si>
  <si>
    <t>Material per a desenvolupar les activitats+despeses de sortides+tallers i altres despeses de projectes prèviament aprovades</t>
  </si>
  <si>
    <t>neteja de les instal·lacions</t>
  </si>
  <si>
    <t>TOTAL</t>
  </si>
  <si>
    <t>Lot 5</t>
  </si>
  <si>
    <r>
      <t>Descripció</t>
    </r>
    <r>
      <rPr>
        <b/>
        <vertAlign val="superscript"/>
        <sz val="9"/>
        <color theme="1"/>
        <rFont val="Arial"/>
        <family val="2"/>
      </rPr>
      <t>1</t>
    </r>
  </si>
  <si>
    <r>
      <t xml:space="preserve">Preu unitari / mes </t>
    </r>
    <r>
      <rPr>
        <b/>
        <vertAlign val="superscript"/>
        <sz val="9"/>
        <color theme="1"/>
        <rFont val="Arial"/>
        <family val="2"/>
      </rPr>
      <t>2</t>
    </r>
  </si>
  <si>
    <r>
      <t>Import base de licitació</t>
    </r>
    <r>
      <rPr>
        <b/>
        <vertAlign val="superscript"/>
        <sz val="9"/>
        <color theme="1"/>
        <rFont val="Arial"/>
        <family val="2"/>
      </rPr>
      <t>3</t>
    </r>
  </si>
  <si>
    <t>Director/a del projecte. Grup III. Personal d'intervenció. Cordinador/a activitats</t>
  </si>
  <si>
    <t xml:space="preserve">Monitor/a. Grup II. Monitor/a de lleure educatiu. </t>
  </si>
  <si>
    <t>menjador</t>
  </si>
  <si>
    <t>SERVEIS DE CASALS URBANS D’ESTIU ALS BARRIS DEL BESÒS I EL MARESME, LA VERNEDA-LA PAU, EL CARMEL, SANT GENÍS DELS AGUDELLS, BARÓ DE VIVER, BON PASTOR, ZONA NORD, ROQUETES, EL VERDUM, TRINITAT NOVA i TRINITAT VELLA, (LOTS 1 a 5), DINS EL MARC DEL PLA DE BARRIS DE BARCELONA I PER AL FOMENT DE L’EFICIÈNCIA SOCIAL</t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</si>
  <si>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</t>
    </r>
    <r>
      <rPr>
        <sz val="9"/>
        <color theme="1"/>
        <rFont val="Arial"/>
        <family val="2"/>
      </rPr>
      <t>l preu unitari ofertat incorporarà tots els costos repercutibles (despeses SS, despeses directes i indirectes, benefici industrial, …).</t>
    </r>
  </si>
  <si>
    <t>LOT 4</t>
  </si>
  <si>
    <t>LOT 3</t>
  </si>
  <si>
    <t>LOT 2</t>
  </si>
  <si>
    <t>LOT 1</t>
  </si>
  <si>
    <t>F230000342</t>
  </si>
  <si>
    <t>F230000343</t>
  </si>
  <si>
    <t>F230000344</t>
  </si>
  <si>
    <t>F230000345</t>
  </si>
  <si>
    <t>F230000346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</si>
</sst>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0" fontId="2" fillId="0" borderId="6" xfId="0" applyFont="1" applyBorder="1" applyAlignment="1">
      <alignment horizontal="justify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wrapText="1"/>
    </xf>
    <xf numFmtId="44" fontId="6" fillId="2" borderId="4" xfId="1" applyFont="1" applyFill="1" applyBorder="1" applyAlignment="1">
      <alignment wrapText="1"/>
    </xf>
    <xf numFmtId="10" fontId="6" fillId="0" borderId="4" xfId="2" applyNumberFormat="1" applyFont="1" applyBorder="1" applyAlignment="1">
      <alignment wrapText="1"/>
    </xf>
    <xf numFmtId="0" fontId="6" fillId="0" borderId="4" xfId="0" applyFont="1" applyBorder="1" applyAlignment="1">
      <alignment wrapText="1"/>
    </xf>
    <xf numFmtId="44" fontId="6" fillId="0" borderId="8" xfId="1" applyFont="1" applyBorder="1" applyAlignment="1">
      <alignment wrapText="1"/>
    </xf>
    <xf numFmtId="44" fontId="6" fillId="0" borderId="9" xfId="1" applyFont="1" applyBorder="1" applyAlignment="1">
      <alignment wrapText="1"/>
    </xf>
    <xf numFmtId="0" fontId="6" fillId="3" borderId="10" xfId="0" applyFont="1" applyFill="1" applyBorder="1" applyAlignment="1">
      <alignment wrapText="1"/>
    </xf>
    <xf numFmtId="9" fontId="6" fillId="3" borderId="11" xfId="2" applyFont="1" applyFill="1" applyBorder="1" applyAlignment="1">
      <alignment wrapText="1"/>
    </xf>
    <xf numFmtId="0" fontId="6" fillId="3" borderId="11" xfId="0" applyFont="1" applyFill="1" applyBorder="1" applyAlignment="1">
      <alignment wrapText="1"/>
    </xf>
    <xf numFmtId="44" fontId="6" fillId="0" borderId="14" xfId="1" applyFont="1" applyBorder="1" applyAlignment="1">
      <alignment horizontal="justify"/>
    </xf>
    <xf numFmtId="0" fontId="2" fillId="0" borderId="6" xfId="0" applyFont="1" applyBorder="1" applyAlignment="1">
      <alignment horizontal="justify" vertical="center" wrapText="1"/>
    </xf>
    <xf numFmtId="44" fontId="6" fillId="0" borderId="12" xfId="1" applyFont="1" applyBorder="1" applyAlignment="1">
      <alignment wrapText="1"/>
    </xf>
    <xf numFmtId="0" fontId="6" fillId="0" borderId="15" xfId="0" applyFont="1" applyBorder="1" applyAlignment="1">
      <alignment wrapText="1"/>
    </xf>
    <xf numFmtId="44" fontId="6" fillId="2" borderId="16" xfId="1" applyFont="1" applyFill="1" applyBorder="1" applyAlignment="1">
      <alignment wrapText="1"/>
    </xf>
    <xf numFmtId="10" fontId="6" fillId="0" borderId="16" xfId="2" applyNumberFormat="1" applyFont="1" applyBorder="1" applyAlignment="1">
      <alignment wrapText="1"/>
    </xf>
    <xf numFmtId="44" fontId="6" fillId="0" borderId="17" xfId="1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 wrapText="1"/>
    </xf>
    <xf numFmtId="44" fontId="6" fillId="0" borderId="0" xfId="1" applyFont="1" applyBorder="1" applyAlignment="1">
      <alignment wrapText="1"/>
    </xf>
    <xf numFmtId="44" fontId="6" fillId="0" borderId="0" xfId="1" applyFont="1" applyBorder="1" applyAlignment="1">
      <alignment horizontal="justify"/>
    </xf>
    <xf numFmtId="0" fontId="2" fillId="0" borderId="23" xfId="0" applyFont="1" applyBorder="1" applyAlignment="1">
      <alignment horizontal="justify" vertical="center"/>
    </xf>
    <xf numFmtId="0" fontId="2" fillId="0" borderId="23" xfId="0" applyFont="1" applyBorder="1" applyAlignment="1">
      <alignment horizontal="justify" vertical="center" wrapText="1"/>
    </xf>
    <xf numFmtId="0" fontId="6" fillId="3" borderId="24" xfId="0" applyFont="1" applyFill="1" applyBorder="1" applyAlignment="1">
      <alignment wrapText="1"/>
    </xf>
    <xf numFmtId="9" fontId="6" fillId="3" borderId="25" xfId="2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44" fontId="6" fillId="0" borderId="18" xfId="1" applyFont="1" applyBorder="1" applyAlignment="1">
      <alignment horizontal="justify"/>
    </xf>
    <xf numFmtId="44" fontId="8" fillId="0" borderId="2" xfId="1" applyFont="1" applyBorder="1" applyAlignment="1">
      <alignment wrapText="1"/>
    </xf>
    <xf numFmtId="0" fontId="8" fillId="0" borderId="1" xfId="0" applyFont="1" applyBorder="1"/>
    <xf numFmtId="0" fontId="8" fillId="0" borderId="5" xfId="0" applyFont="1" applyBorder="1"/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11" fillId="0" borderId="0" xfId="0" applyFont="1"/>
    <xf numFmtId="44" fontId="6" fillId="0" borderId="0" xfId="0" applyNumberFormat="1" applyFont="1"/>
    <xf numFmtId="44" fontId="3" fillId="0" borderId="0" xfId="0" applyNumberFormat="1" applyFont="1"/>
    <xf numFmtId="8" fontId="8" fillId="0" borderId="26" xfId="1" applyNumberFormat="1" applyFont="1" applyBorder="1" applyAlignment="1">
      <alignment horizontal="right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8" fillId="0" borderId="13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44" fontId="6" fillId="0" borderId="0" xfId="0" applyNumberFormat="1" applyFont="1" applyBorder="1"/>
    <xf numFmtId="0" fontId="4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justify" wrapText="1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44" fontId="6" fillId="0" borderId="18" xfId="1" applyFont="1" applyBorder="1" applyAlignment="1">
      <alignment horizontal="center" vertical="center"/>
    </xf>
    <xf numFmtId="44" fontId="6" fillId="0" borderId="19" xfId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0</xdr:row>
      <xdr:rowOff>47625</xdr:rowOff>
    </xdr:from>
    <xdr:to>
      <xdr:col>8</xdr:col>
      <xdr:colOff>28575</xdr:colOff>
      <xdr:row>2</xdr:row>
      <xdr:rowOff>200025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47625"/>
          <a:ext cx="20097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9525</xdr:rowOff>
    </xdr:from>
    <xdr:to>
      <xdr:col>0</xdr:col>
      <xdr:colOff>942975</xdr:colOff>
      <xdr:row>3</xdr:row>
      <xdr:rowOff>47625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480566</xdr:colOff>
      <xdr:row>0</xdr:row>
      <xdr:rowOff>47624</xdr:rowOff>
    </xdr:from>
    <xdr:to>
      <xdr:col>8</xdr:col>
      <xdr:colOff>28575</xdr:colOff>
      <xdr:row>3</xdr:row>
      <xdr:rowOff>76199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2741" y="47624"/>
          <a:ext cx="2072134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</xdr:colOff>
      <xdr:row>1</xdr:row>
      <xdr:rowOff>9525</xdr:rowOff>
    </xdr:from>
    <xdr:to>
      <xdr:col>0</xdr:col>
      <xdr:colOff>923925</xdr:colOff>
      <xdr:row>4</xdr:row>
      <xdr:rowOff>47135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61925"/>
          <a:ext cx="923924" cy="494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255612</xdr:colOff>
      <xdr:row>0</xdr:row>
      <xdr:rowOff>47624</xdr:rowOff>
    </xdr:from>
    <xdr:to>
      <xdr:col>8</xdr:col>
      <xdr:colOff>28575</xdr:colOff>
      <xdr:row>3</xdr:row>
      <xdr:rowOff>114299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762" y="47624"/>
          <a:ext cx="2173263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28575</xdr:colOff>
      <xdr:row>0</xdr:row>
      <xdr:rowOff>88901</xdr:rowOff>
    </xdr:from>
    <xdr:to>
      <xdr:col>0</xdr:col>
      <xdr:colOff>1028700</xdr:colOff>
      <xdr:row>4</xdr:row>
      <xdr:rowOff>10977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8901"/>
          <a:ext cx="1000125" cy="531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</xdr:colOff>
      <xdr:row>0</xdr:row>
      <xdr:rowOff>47624</xdr:rowOff>
    </xdr:from>
    <xdr:to>
      <xdr:col>8</xdr:col>
      <xdr:colOff>28575</xdr:colOff>
      <xdr:row>3</xdr:row>
      <xdr:rowOff>114299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9470" y="47624"/>
          <a:ext cx="239018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63501</xdr:rowOff>
    </xdr:from>
    <xdr:to>
      <xdr:col>0</xdr:col>
      <xdr:colOff>866775</xdr:colOff>
      <xdr:row>3</xdr:row>
      <xdr:rowOff>129543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01"/>
          <a:ext cx="866775" cy="523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85874</xdr:colOff>
      <xdr:row>0</xdr:row>
      <xdr:rowOff>47624</xdr:rowOff>
    </xdr:from>
    <xdr:to>
      <xdr:col>8</xdr:col>
      <xdr:colOff>28575</xdr:colOff>
      <xdr:row>3</xdr:row>
      <xdr:rowOff>95249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249" y="47624"/>
          <a:ext cx="2295376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28576</xdr:colOff>
      <xdr:row>0</xdr:row>
      <xdr:rowOff>30481</xdr:rowOff>
    </xdr:from>
    <xdr:to>
      <xdr:col>0</xdr:col>
      <xdr:colOff>840741</xdr:colOff>
      <xdr:row>3</xdr:row>
      <xdr:rowOff>76200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0481"/>
          <a:ext cx="812165" cy="502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9"/>
  <sheetViews>
    <sheetView zoomScaleNormal="100" zoomScaleSheetLayoutView="70" workbookViewId="0">
      <selection activeCell="B8" sqref="B8"/>
    </sheetView>
  </sheetViews>
  <sheetFormatPr defaultColWidth="9.109375" defaultRowHeight="12" x14ac:dyDescent="0.25"/>
  <cols>
    <col min="1" max="1" width="29.6640625" style="3" customWidth="1"/>
    <col min="2" max="2" width="26.44140625" style="3" customWidth="1"/>
    <col min="3" max="3" width="9.88671875" style="3" bestFit="1" customWidth="1"/>
    <col min="4" max="4" width="11.44140625" style="3" customWidth="1"/>
    <col min="5" max="5" width="14.5546875" style="3" customWidth="1"/>
    <col min="6" max="6" width="8" style="3" customWidth="1"/>
    <col min="7" max="7" width="17.5546875" style="3" customWidth="1"/>
    <col min="8" max="8" width="12.554687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">
      <c r="G2" s="1"/>
      <c r="H2" s="2"/>
    </row>
    <row r="3" spans="1:8" ht="24" customHeight="1" x14ac:dyDescent="0.2">
      <c r="G3" s="1"/>
      <c r="H3" s="2"/>
    </row>
    <row r="4" spans="1:8" ht="24" customHeight="1" x14ac:dyDescent="0.25">
      <c r="A4" s="8"/>
      <c r="B4" s="8"/>
      <c r="C4" s="8"/>
      <c r="D4" s="8"/>
      <c r="E4" s="8"/>
      <c r="F4" s="8"/>
      <c r="G4" s="8"/>
      <c r="H4" s="2"/>
    </row>
    <row r="5" spans="1:8" ht="24" customHeight="1" x14ac:dyDescent="0.25">
      <c r="A5" s="60" t="s">
        <v>25</v>
      </c>
      <c r="B5" s="60"/>
      <c r="C5" s="60"/>
      <c r="D5" s="60"/>
      <c r="E5" s="60"/>
      <c r="F5" s="60"/>
      <c r="G5" s="60"/>
      <c r="H5" s="60"/>
    </row>
    <row r="6" spans="1:8" x14ac:dyDescent="0.25">
      <c r="A6" s="60"/>
      <c r="B6" s="60"/>
      <c r="C6" s="60"/>
      <c r="D6" s="60"/>
      <c r="E6" s="60"/>
      <c r="F6" s="60"/>
      <c r="G6" s="60"/>
      <c r="H6" s="60"/>
    </row>
    <row r="8" spans="1:8" ht="22.8" customHeight="1" x14ac:dyDescent="0.25">
      <c r="A8" s="53" t="s">
        <v>30</v>
      </c>
      <c r="B8" s="53" t="s">
        <v>31</v>
      </c>
    </row>
    <row r="9" spans="1:8" ht="12.6" thickBot="1" x14ac:dyDescent="0.35"/>
    <row r="10" spans="1:8" ht="25.5" customHeight="1" thickBot="1" x14ac:dyDescent="0.3">
      <c r="A10" s="37" t="s">
        <v>0</v>
      </c>
      <c r="B10" s="38" t="s">
        <v>19</v>
      </c>
      <c r="C10" s="37" t="s">
        <v>1</v>
      </c>
      <c r="D10" s="39" t="s">
        <v>20</v>
      </c>
      <c r="E10" s="40" t="s">
        <v>10</v>
      </c>
      <c r="F10" s="41" t="s">
        <v>2</v>
      </c>
      <c r="G10" s="42" t="s">
        <v>7</v>
      </c>
      <c r="H10" s="49" t="s">
        <v>21</v>
      </c>
    </row>
    <row r="11" spans="1:8" ht="39.75" customHeight="1" x14ac:dyDescent="0.25">
      <c r="A11" s="7" t="s">
        <v>22</v>
      </c>
      <c r="B11" s="7" t="s">
        <v>14</v>
      </c>
      <c r="C11" s="9">
        <v>2</v>
      </c>
      <c r="D11" s="10"/>
      <c r="E11" s="11">
        <v>1</v>
      </c>
      <c r="F11" s="12">
        <v>1.5</v>
      </c>
      <c r="G11" s="13">
        <f>C11*D11*E11*F11</f>
        <v>0</v>
      </c>
      <c r="H11" s="58">
        <f>H16-H15-H14-H13</f>
        <v>39483.810000000005</v>
      </c>
    </row>
    <row r="12" spans="1:8" ht="39.75" customHeight="1" x14ac:dyDescent="0.25">
      <c r="A12" s="7" t="s">
        <v>23</v>
      </c>
      <c r="B12" s="7" t="s">
        <v>14</v>
      </c>
      <c r="C12" s="21">
        <v>10</v>
      </c>
      <c r="D12" s="22"/>
      <c r="E12" s="23">
        <v>1</v>
      </c>
      <c r="F12" s="25">
        <v>1</v>
      </c>
      <c r="G12" s="14">
        <f>C12*D12*E12*F12</f>
        <v>0</v>
      </c>
      <c r="H12" s="59"/>
    </row>
    <row r="13" spans="1:8" ht="66.599999999999994" thickBot="1" x14ac:dyDescent="0.3">
      <c r="A13" s="7" t="s">
        <v>3</v>
      </c>
      <c r="B13" s="19" t="s">
        <v>15</v>
      </c>
      <c r="C13" s="15"/>
      <c r="D13" s="15"/>
      <c r="E13" s="16"/>
      <c r="F13" s="17"/>
      <c r="G13" s="20">
        <v>4815.75</v>
      </c>
      <c r="H13" s="18">
        <f>G13</f>
        <v>4815.75</v>
      </c>
    </row>
    <row r="14" spans="1:8" ht="13.8" thickBot="1" x14ac:dyDescent="0.3">
      <c r="A14" s="7" t="s">
        <v>3</v>
      </c>
      <c r="B14" s="19" t="s">
        <v>24</v>
      </c>
      <c r="C14" s="15"/>
      <c r="D14" s="15"/>
      <c r="E14" s="16"/>
      <c r="F14" s="17"/>
      <c r="G14" s="20">
        <v>10925</v>
      </c>
      <c r="H14" s="18">
        <f>G14</f>
        <v>10925</v>
      </c>
    </row>
    <row r="15" spans="1:8" ht="13.8" thickBot="1" x14ac:dyDescent="0.3">
      <c r="A15" s="30" t="s">
        <v>3</v>
      </c>
      <c r="B15" s="31" t="s">
        <v>16</v>
      </c>
      <c r="C15" s="32"/>
      <c r="D15" s="32"/>
      <c r="E15" s="33"/>
      <c r="F15" s="34"/>
      <c r="G15" s="24">
        <v>3371.02</v>
      </c>
      <c r="H15" s="35">
        <f>G15</f>
        <v>3371.02</v>
      </c>
    </row>
    <row r="16" spans="1:8" ht="15.75" customHeight="1" thickBot="1" x14ac:dyDescent="0.25">
      <c r="A16" s="55" t="s">
        <v>17</v>
      </c>
      <c r="B16" s="56"/>
      <c r="C16" s="56"/>
      <c r="D16" s="56"/>
      <c r="E16" s="56"/>
      <c r="F16" s="57"/>
      <c r="G16" s="36">
        <f>SUM(G11:G15)</f>
        <v>19111.77</v>
      </c>
      <c r="H16" s="46">
        <v>58595.58</v>
      </c>
    </row>
    <row r="17" spans="1:8" ht="13.35" x14ac:dyDescent="0.25">
      <c r="A17" s="26"/>
      <c r="B17" s="27"/>
      <c r="C17" s="4"/>
      <c r="D17" s="4"/>
      <c r="E17" s="4"/>
      <c r="F17" s="4"/>
      <c r="G17" s="28"/>
      <c r="H17" s="29"/>
    </row>
    <row r="19" spans="1:8" ht="13.8" x14ac:dyDescent="0.25">
      <c r="A19" s="4" t="s">
        <v>6</v>
      </c>
      <c r="B19" s="4"/>
      <c r="C19" s="4"/>
      <c r="D19" s="4"/>
      <c r="E19" s="5"/>
      <c r="F19" s="6"/>
      <c r="G19" s="4"/>
      <c r="H19" s="44"/>
    </row>
    <row r="20" spans="1:8" ht="16.2" x14ac:dyDescent="0.3">
      <c r="A20" s="4" t="s">
        <v>26</v>
      </c>
      <c r="B20" s="4"/>
      <c r="C20" s="4"/>
      <c r="D20" s="4"/>
      <c r="E20" s="5"/>
      <c r="F20" s="6"/>
      <c r="G20" s="4"/>
      <c r="H20" s="44"/>
    </row>
    <row r="21" spans="1:8" ht="12" customHeight="1" x14ac:dyDescent="0.25">
      <c r="A21" s="4" t="s">
        <v>12</v>
      </c>
      <c r="B21" s="4"/>
      <c r="C21" s="4"/>
      <c r="D21" s="4"/>
      <c r="E21" s="4"/>
      <c r="F21" s="4"/>
      <c r="G21" s="4"/>
      <c r="H21" s="4"/>
    </row>
    <row r="22" spans="1:8" x14ac:dyDescent="0.25">
      <c r="A22" s="4" t="s">
        <v>4</v>
      </c>
      <c r="B22" s="4"/>
      <c r="C22" s="4"/>
      <c r="D22" s="4"/>
      <c r="E22" s="4"/>
      <c r="F22" s="4"/>
      <c r="G22" s="4"/>
      <c r="H22" s="4"/>
    </row>
    <row r="23" spans="1:8" x14ac:dyDescent="0.25">
      <c r="A23" s="4" t="s">
        <v>8</v>
      </c>
      <c r="B23" s="4"/>
      <c r="C23" s="4"/>
      <c r="D23" s="4"/>
      <c r="E23" s="5"/>
      <c r="F23" s="6"/>
      <c r="G23" s="4"/>
      <c r="H23" s="4"/>
    </row>
    <row r="24" spans="1:8" x14ac:dyDescent="0.25">
      <c r="A24" s="4" t="s">
        <v>9</v>
      </c>
      <c r="B24" s="4"/>
      <c r="C24" s="4"/>
      <c r="D24" s="4"/>
      <c r="E24" s="5"/>
      <c r="F24" s="52"/>
      <c r="G24" s="4"/>
      <c r="H24" s="4"/>
    </row>
    <row r="25" spans="1:8" x14ac:dyDescent="0.25">
      <c r="A25" s="54" t="s">
        <v>11</v>
      </c>
      <c r="B25" s="54"/>
      <c r="C25" s="54"/>
      <c r="D25" s="54"/>
      <c r="E25" s="54"/>
      <c r="F25" s="54"/>
      <c r="G25" s="54"/>
      <c r="H25" s="54"/>
    </row>
    <row r="26" spans="1:8" x14ac:dyDescent="0.25">
      <c r="A26" s="54"/>
      <c r="B26" s="54"/>
      <c r="C26" s="54"/>
      <c r="D26" s="54"/>
      <c r="E26" s="54"/>
      <c r="F26" s="54"/>
      <c r="G26" s="54"/>
      <c r="H26" s="54"/>
    </row>
    <row r="27" spans="1:8" x14ac:dyDescent="0.25">
      <c r="A27" s="4" t="s">
        <v>5</v>
      </c>
      <c r="B27" s="4"/>
      <c r="C27" s="4"/>
      <c r="D27" s="4"/>
      <c r="E27" s="4"/>
      <c r="F27" s="4"/>
      <c r="G27" s="4"/>
      <c r="H27" s="4"/>
    </row>
    <row r="28" spans="1:8" x14ac:dyDescent="0.25">
      <c r="H28" s="45"/>
    </row>
    <row r="29" spans="1:8" x14ac:dyDescent="0.25">
      <c r="H29" s="45"/>
    </row>
  </sheetData>
  <mergeCells count="4">
    <mergeCell ref="A25:H26"/>
    <mergeCell ref="A16:F16"/>
    <mergeCell ref="H11:H12"/>
    <mergeCell ref="A5:H6"/>
  </mergeCells>
  <pageMargins left="0.7" right="0.7" top="0.75" bottom="0.75" header="0.3" footer="0.3"/>
  <pageSetup paperSize="9" scale="2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workbookViewId="0">
      <selection activeCell="B8" sqref="B8"/>
    </sheetView>
  </sheetViews>
  <sheetFormatPr defaultColWidth="9.109375" defaultRowHeight="12" x14ac:dyDescent="0.25"/>
  <cols>
    <col min="1" max="1" width="29.44140625" style="3" customWidth="1"/>
    <col min="2" max="2" width="24.5546875" style="3" customWidth="1"/>
    <col min="3" max="3" width="9.88671875" style="3" bestFit="1" customWidth="1"/>
    <col min="4" max="4" width="11.109375" style="3" customWidth="1"/>
    <col min="5" max="5" width="14.5546875" style="3" customWidth="1"/>
    <col min="6" max="6" width="8" style="3" customWidth="1"/>
    <col min="7" max="7" width="13.6640625" style="3" customWidth="1"/>
    <col min="8" max="8" width="16.10937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5">
      <c r="G2" s="47"/>
      <c r="H2" s="2"/>
    </row>
    <row r="3" spans="1:8" x14ac:dyDescent="0.2">
      <c r="G3" s="47"/>
      <c r="H3" s="2"/>
    </row>
    <row r="4" spans="1:8" x14ac:dyDescent="0.2">
      <c r="G4" s="48"/>
      <c r="H4" s="2"/>
    </row>
    <row r="5" spans="1:8" ht="25.5" customHeight="1" x14ac:dyDescent="0.25">
      <c r="A5" s="47"/>
      <c r="B5" s="47"/>
      <c r="C5" s="47"/>
      <c r="D5" s="47"/>
      <c r="E5" s="47"/>
      <c r="F5" s="47"/>
      <c r="G5" s="47"/>
      <c r="H5" s="2"/>
    </row>
    <row r="6" spans="1:8" ht="21" customHeight="1" x14ac:dyDescent="0.25">
      <c r="A6" s="60" t="s">
        <v>25</v>
      </c>
      <c r="B6" s="60"/>
      <c r="C6" s="60"/>
      <c r="D6" s="60"/>
      <c r="E6" s="60"/>
      <c r="F6" s="60"/>
      <c r="G6" s="60"/>
      <c r="H6" s="60"/>
    </row>
    <row r="7" spans="1:8" ht="21" customHeight="1" x14ac:dyDescent="0.25">
      <c r="A7" s="60"/>
      <c r="B7" s="60"/>
      <c r="C7" s="60"/>
      <c r="D7" s="60"/>
      <c r="E7" s="60"/>
      <c r="F7" s="60"/>
      <c r="G7" s="60"/>
      <c r="H7" s="60"/>
    </row>
    <row r="8" spans="1:8" ht="21" customHeight="1" x14ac:dyDescent="0.25">
      <c r="A8" s="53" t="s">
        <v>29</v>
      </c>
      <c r="B8" s="51" t="s">
        <v>32</v>
      </c>
      <c r="C8" s="51"/>
      <c r="D8" s="51"/>
      <c r="E8" s="51"/>
      <c r="F8" s="51"/>
      <c r="G8" s="51"/>
      <c r="H8" s="51"/>
    </row>
    <row r="9" spans="1:8" ht="12.6" thickBot="1" x14ac:dyDescent="0.3"/>
    <row r="10" spans="1:8" ht="26.4" thickBot="1" x14ac:dyDescent="0.3">
      <c r="A10" s="37" t="s">
        <v>0</v>
      </c>
      <c r="B10" s="38" t="s">
        <v>19</v>
      </c>
      <c r="C10" s="37" t="s">
        <v>1</v>
      </c>
      <c r="D10" s="39" t="s">
        <v>20</v>
      </c>
      <c r="E10" s="40" t="s">
        <v>10</v>
      </c>
      <c r="F10" s="41" t="s">
        <v>2</v>
      </c>
      <c r="G10" s="42" t="s">
        <v>7</v>
      </c>
      <c r="H10" s="49" t="s">
        <v>21</v>
      </c>
    </row>
    <row r="11" spans="1:8" ht="39.6" x14ac:dyDescent="0.25">
      <c r="A11" s="7" t="s">
        <v>22</v>
      </c>
      <c r="B11" s="7" t="s">
        <v>14</v>
      </c>
      <c r="C11" s="9">
        <v>2</v>
      </c>
      <c r="D11" s="10"/>
      <c r="E11" s="11">
        <v>1</v>
      </c>
      <c r="F11" s="12">
        <v>1.5</v>
      </c>
      <c r="G11" s="13">
        <f>C11*D11*E11*F11</f>
        <v>0</v>
      </c>
      <c r="H11" s="58">
        <f>H16-H15-H14-H13</f>
        <v>39483.810000000005</v>
      </c>
    </row>
    <row r="12" spans="1:8" ht="12" customHeight="1" x14ac:dyDescent="0.25">
      <c r="A12" s="7" t="s">
        <v>23</v>
      </c>
      <c r="B12" s="7" t="s">
        <v>14</v>
      </c>
      <c r="C12" s="21">
        <v>10</v>
      </c>
      <c r="D12" s="22"/>
      <c r="E12" s="23">
        <v>1</v>
      </c>
      <c r="F12" s="25">
        <v>1</v>
      </c>
      <c r="G12" s="14">
        <f>C12*D12*E12*F12</f>
        <v>0</v>
      </c>
      <c r="H12" s="59"/>
    </row>
    <row r="13" spans="1:8" ht="66.599999999999994" thickBot="1" x14ac:dyDescent="0.3">
      <c r="A13" s="7" t="s">
        <v>3</v>
      </c>
      <c r="B13" s="19" t="s">
        <v>15</v>
      </c>
      <c r="C13" s="15"/>
      <c r="D13" s="15"/>
      <c r="E13" s="16"/>
      <c r="F13" s="17"/>
      <c r="G13" s="20">
        <v>4815.75</v>
      </c>
      <c r="H13" s="18">
        <f>G13</f>
        <v>4815.75</v>
      </c>
    </row>
    <row r="14" spans="1:8" ht="13.8" thickBot="1" x14ac:dyDescent="0.3">
      <c r="A14" s="7" t="s">
        <v>3</v>
      </c>
      <c r="B14" s="19" t="s">
        <v>24</v>
      </c>
      <c r="C14" s="15"/>
      <c r="D14" s="15"/>
      <c r="E14" s="16"/>
      <c r="F14" s="17"/>
      <c r="G14" s="20">
        <v>10925</v>
      </c>
      <c r="H14" s="18">
        <f>G14</f>
        <v>10925</v>
      </c>
    </row>
    <row r="15" spans="1:8" ht="13.8" thickBot="1" x14ac:dyDescent="0.3">
      <c r="A15" s="30" t="s">
        <v>3</v>
      </c>
      <c r="B15" s="31" t="s">
        <v>16</v>
      </c>
      <c r="C15" s="32"/>
      <c r="D15" s="32"/>
      <c r="E15" s="33"/>
      <c r="F15" s="34"/>
      <c r="G15" s="24">
        <v>3371.02</v>
      </c>
      <c r="H15" s="35">
        <f>G15</f>
        <v>3371.02</v>
      </c>
    </row>
    <row r="16" spans="1:8" ht="13.8" thickBot="1" x14ac:dyDescent="0.3">
      <c r="A16" s="55" t="s">
        <v>17</v>
      </c>
      <c r="B16" s="56"/>
      <c r="C16" s="56"/>
      <c r="D16" s="56"/>
      <c r="E16" s="56"/>
      <c r="F16" s="57"/>
      <c r="G16" s="36">
        <f>SUM(G11:G15)</f>
        <v>19111.77</v>
      </c>
      <c r="H16" s="46">
        <v>58595.58</v>
      </c>
    </row>
    <row r="19" spans="1:8" ht="13.8" x14ac:dyDescent="0.25">
      <c r="A19" s="4" t="s">
        <v>6</v>
      </c>
      <c r="B19" s="4"/>
      <c r="C19" s="4"/>
      <c r="D19" s="4"/>
      <c r="E19" s="5"/>
      <c r="F19" s="6"/>
      <c r="G19" s="4"/>
      <c r="H19" s="44"/>
    </row>
    <row r="20" spans="1:8" ht="16.2" x14ac:dyDescent="0.3">
      <c r="A20" s="4" t="s">
        <v>26</v>
      </c>
      <c r="B20" s="4"/>
      <c r="C20" s="4"/>
      <c r="D20" s="4"/>
      <c r="E20" s="5"/>
      <c r="F20" s="6"/>
      <c r="G20" s="4"/>
      <c r="H20" s="44"/>
    </row>
    <row r="21" spans="1:8" ht="13.8" x14ac:dyDescent="0.25">
      <c r="A21" s="4" t="s">
        <v>12</v>
      </c>
      <c r="B21" s="4"/>
      <c r="C21" s="4"/>
      <c r="D21" s="4"/>
      <c r="E21" s="4"/>
      <c r="F21" s="4"/>
      <c r="G21" s="4"/>
      <c r="H21" s="4"/>
    </row>
    <row r="22" spans="1:8" x14ac:dyDescent="0.25">
      <c r="A22" s="4" t="s">
        <v>4</v>
      </c>
      <c r="B22" s="4"/>
      <c r="C22" s="4"/>
      <c r="D22" s="4"/>
      <c r="E22" s="4"/>
      <c r="F22" s="4"/>
      <c r="G22" s="4"/>
      <c r="H22" s="4"/>
    </row>
    <row r="23" spans="1:8" x14ac:dyDescent="0.25">
      <c r="A23" s="4" t="s">
        <v>8</v>
      </c>
      <c r="B23" s="4"/>
      <c r="C23" s="4"/>
      <c r="D23" s="4"/>
      <c r="E23" s="5"/>
      <c r="F23" s="6"/>
      <c r="G23" s="4"/>
      <c r="H23" s="4"/>
    </row>
    <row r="24" spans="1:8" x14ac:dyDescent="0.25">
      <c r="A24" s="4" t="s">
        <v>9</v>
      </c>
      <c r="B24" s="4"/>
      <c r="C24" s="4"/>
      <c r="D24" s="4"/>
      <c r="E24" s="5"/>
      <c r="F24" s="52"/>
      <c r="G24" s="4"/>
      <c r="H24" s="4"/>
    </row>
    <row r="25" spans="1:8" x14ac:dyDescent="0.25">
      <c r="A25" s="54" t="s">
        <v>11</v>
      </c>
      <c r="B25" s="54"/>
      <c r="C25" s="54"/>
      <c r="D25" s="54"/>
      <c r="E25" s="54"/>
      <c r="F25" s="54"/>
      <c r="G25" s="54"/>
      <c r="H25" s="54"/>
    </row>
    <row r="26" spans="1:8" x14ac:dyDescent="0.25">
      <c r="A26" s="54"/>
      <c r="B26" s="54"/>
      <c r="C26" s="54"/>
      <c r="D26" s="54"/>
      <c r="E26" s="54"/>
      <c r="F26" s="54"/>
      <c r="G26" s="54"/>
      <c r="H26" s="54"/>
    </row>
    <row r="27" spans="1:8" x14ac:dyDescent="0.25">
      <c r="A27" s="4" t="s">
        <v>5</v>
      </c>
      <c r="B27" s="4"/>
      <c r="C27" s="4"/>
      <c r="D27" s="4"/>
      <c r="E27" s="4"/>
      <c r="F27" s="4"/>
      <c r="G27" s="4"/>
      <c r="H27" s="4"/>
    </row>
    <row r="28" spans="1:8" x14ac:dyDescent="0.25">
      <c r="H28" s="45"/>
    </row>
  </sheetData>
  <mergeCells count="4">
    <mergeCell ref="A6:H7"/>
    <mergeCell ref="A25:H26"/>
    <mergeCell ref="H11:H12"/>
    <mergeCell ref="A16:F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B8" sqref="B8"/>
    </sheetView>
  </sheetViews>
  <sheetFormatPr defaultColWidth="9.109375" defaultRowHeight="12" x14ac:dyDescent="0.25"/>
  <cols>
    <col min="1" max="1" width="28.5546875" style="3" customWidth="1"/>
    <col min="2" max="2" width="25.109375" style="3" customWidth="1"/>
    <col min="3" max="3" width="9.88671875" style="3" bestFit="1" customWidth="1"/>
    <col min="4" max="4" width="11.44140625" style="3" customWidth="1"/>
    <col min="5" max="5" width="11.5546875" style="3" customWidth="1"/>
    <col min="6" max="6" width="8" style="3" customWidth="1"/>
    <col min="7" max="7" width="13.5546875" style="3" customWidth="1"/>
    <col min="8" max="8" width="14.4414062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5">
      <c r="G2" s="47"/>
      <c r="H2" s="2"/>
    </row>
    <row r="3" spans="1:8" x14ac:dyDescent="0.2">
      <c r="G3" s="47"/>
      <c r="H3" s="2"/>
    </row>
    <row r="4" spans="1:8" x14ac:dyDescent="0.2">
      <c r="G4" s="48"/>
      <c r="H4" s="2"/>
    </row>
    <row r="5" spans="1:8" ht="24" customHeight="1" x14ac:dyDescent="0.25">
      <c r="A5" s="47"/>
      <c r="B5" s="47"/>
      <c r="C5" s="47"/>
      <c r="D5" s="47"/>
      <c r="E5" s="47"/>
      <c r="F5" s="47"/>
      <c r="G5" s="47"/>
      <c r="H5" s="2"/>
    </row>
    <row r="6" spans="1:8" x14ac:dyDescent="0.25">
      <c r="A6" s="60" t="s">
        <v>25</v>
      </c>
      <c r="B6" s="60"/>
      <c r="C6" s="60"/>
      <c r="D6" s="60"/>
      <c r="E6" s="60"/>
      <c r="F6" s="60"/>
      <c r="G6" s="60"/>
      <c r="H6" s="60"/>
    </row>
    <row r="7" spans="1:8" ht="27.6" customHeight="1" x14ac:dyDescent="0.25">
      <c r="A7" s="60"/>
      <c r="B7" s="60"/>
      <c r="C7" s="60"/>
      <c r="D7" s="60"/>
      <c r="E7" s="60"/>
      <c r="F7" s="60"/>
      <c r="G7" s="60"/>
      <c r="H7" s="60"/>
    </row>
    <row r="8" spans="1:8" ht="27.6" customHeight="1" x14ac:dyDescent="0.25">
      <c r="A8" s="53" t="s">
        <v>28</v>
      </c>
      <c r="B8" s="51" t="s">
        <v>33</v>
      </c>
      <c r="C8" s="51"/>
      <c r="D8" s="51"/>
      <c r="E8" s="51"/>
      <c r="F8" s="51"/>
      <c r="G8" s="51"/>
      <c r="H8" s="51"/>
    </row>
    <row r="9" spans="1:8" ht="12.6" thickBot="1" x14ac:dyDescent="0.3"/>
    <row r="10" spans="1:8" ht="26.4" thickBot="1" x14ac:dyDescent="0.3">
      <c r="A10" s="37" t="s">
        <v>0</v>
      </c>
      <c r="B10" s="38" t="s">
        <v>19</v>
      </c>
      <c r="C10" s="37" t="s">
        <v>1</v>
      </c>
      <c r="D10" s="39" t="s">
        <v>20</v>
      </c>
      <c r="E10" s="40" t="s">
        <v>10</v>
      </c>
      <c r="F10" s="41" t="s">
        <v>2</v>
      </c>
      <c r="G10" s="42" t="s">
        <v>7</v>
      </c>
      <c r="H10" s="49" t="s">
        <v>21</v>
      </c>
    </row>
    <row r="11" spans="1:8" ht="39.6" x14ac:dyDescent="0.25">
      <c r="A11" s="7" t="s">
        <v>22</v>
      </c>
      <c r="B11" s="7" t="s">
        <v>14</v>
      </c>
      <c r="C11" s="9">
        <v>2</v>
      </c>
      <c r="D11" s="10"/>
      <c r="E11" s="11">
        <v>1</v>
      </c>
      <c r="F11" s="12">
        <v>1.5</v>
      </c>
      <c r="G11" s="13">
        <f>C11*D11*E11*F11</f>
        <v>0</v>
      </c>
      <c r="H11" s="58">
        <f>H16-H15-H14-H13</f>
        <v>39483.810000000005</v>
      </c>
    </row>
    <row r="12" spans="1:8" ht="26.4" x14ac:dyDescent="0.25">
      <c r="A12" s="7" t="s">
        <v>23</v>
      </c>
      <c r="B12" s="7" t="s">
        <v>14</v>
      </c>
      <c r="C12" s="21">
        <v>10</v>
      </c>
      <c r="D12" s="22"/>
      <c r="E12" s="23">
        <v>1</v>
      </c>
      <c r="F12" s="25">
        <v>1</v>
      </c>
      <c r="G12" s="14">
        <f>C12*D12*E12*F12</f>
        <v>0</v>
      </c>
      <c r="H12" s="59"/>
    </row>
    <row r="13" spans="1:8" ht="66.599999999999994" thickBot="1" x14ac:dyDescent="0.3">
      <c r="A13" s="7" t="s">
        <v>3</v>
      </c>
      <c r="B13" s="19" t="s">
        <v>15</v>
      </c>
      <c r="C13" s="15"/>
      <c r="D13" s="15"/>
      <c r="E13" s="16"/>
      <c r="F13" s="17"/>
      <c r="G13" s="20">
        <v>4815.75</v>
      </c>
      <c r="H13" s="18">
        <f>G13</f>
        <v>4815.75</v>
      </c>
    </row>
    <row r="14" spans="1:8" ht="13.8" thickBot="1" x14ac:dyDescent="0.3">
      <c r="A14" s="7" t="s">
        <v>3</v>
      </c>
      <c r="B14" s="19" t="s">
        <v>24</v>
      </c>
      <c r="C14" s="15"/>
      <c r="D14" s="15"/>
      <c r="E14" s="16"/>
      <c r="F14" s="17"/>
      <c r="G14" s="20">
        <v>10925</v>
      </c>
      <c r="H14" s="18">
        <f>G14</f>
        <v>10925</v>
      </c>
    </row>
    <row r="15" spans="1:8" ht="13.8" thickBot="1" x14ac:dyDescent="0.3">
      <c r="A15" s="30" t="s">
        <v>3</v>
      </c>
      <c r="B15" s="31" t="s">
        <v>16</v>
      </c>
      <c r="C15" s="32"/>
      <c r="D15" s="32"/>
      <c r="E15" s="33"/>
      <c r="F15" s="34"/>
      <c r="G15" s="24">
        <v>3371.02</v>
      </c>
      <c r="H15" s="35">
        <f>G15</f>
        <v>3371.02</v>
      </c>
    </row>
    <row r="16" spans="1:8" ht="13.8" thickBot="1" x14ac:dyDescent="0.3">
      <c r="A16" s="55" t="s">
        <v>17</v>
      </c>
      <c r="B16" s="56"/>
      <c r="C16" s="56"/>
      <c r="D16" s="56"/>
      <c r="E16" s="56"/>
      <c r="F16" s="57"/>
      <c r="G16" s="36">
        <f>SUM(G11:G15)</f>
        <v>19111.77</v>
      </c>
      <c r="H16" s="46">
        <v>58595.58</v>
      </c>
    </row>
    <row r="17" spans="1:8" x14ac:dyDescent="0.25">
      <c r="H17" s="45"/>
    </row>
    <row r="19" spans="1:8" ht="13.8" x14ac:dyDescent="0.25">
      <c r="A19" s="4" t="s">
        <v>6</v>
      </c>
      <c r="B19" s="4"/>
      <c r="C19" s="4"/>
      <c r="D19" s="4"/>
      <c r="E19" s="5"/>
      <c r="F19" s="6"/>
      <c r="G19" s="4"/>
      <c r="H19" s="44"/>
    </row>
    <row r="20" spans="1:8" ht="16.2" x14ac:dyDescent="0.3">
      <c r="A20" s="4" t="s">
        <v>26</v>
      </c>
      <c r="B20" s="4"/>
      <c r="C20" s="4"/>
      <c r="D20" s="4"/>
      <c r="E20" s="5"/>
      <c r="F20" s="6"/>
      <c r="G20" s="4"/>
      <c r="H20" s="44"/>
    </row>
    <row r="21" spans="1:8" x14ac:dyDescent="0.25">
      <c r="A21" s="61" t="s">
        <v>12</v>
      </c>
      <c r="B21" s="61"/>
      <c r="C21" s="61"/>
      <c r="D21" s="61"/>
      <c r="E21" s="61"/>
      <c r="F21" s="61"/>
      <c r="G21" s="61"/>
      <c r="H21" s="61"/>
    </row>
    <row r="22" spans="1:8" x14ac:dyDescent="0.25">
      <c r="A22" s="4" t="s">
        <v>4</v>
      </c>
      <c r="B22" s="4"/>
      <c r="C22" s="4"/>
      <c r="D22" s="4"/>
      <c r="E22" s="4"/>
      <c r="F22" s="4"/>
      <c r="G22" s="4"/>
      <c r="H22" s="44"/>
    </row>
    <row r="23" spans="1:8" x14ac:dyDescent="0.25">
      <c r="A23" s="4" t="s">
        <v>8</v>
      </c>
      <c r="B23" s="4"/>
      <c r="C23" s="4"/>
      <c r="D23" s="4"/>
      <c r="E23" s="5"/>
      <c r="F23" s="6"/>
      <c r="G23" s="4"/>
      <c r="H23" s="4"/>
    </row>
    <row r="24" spans="1:8" x14ac:dyDescent="0.25">
      <c r="A24" s="4" t="s">
        <v>9</v>
      </c>
      <c r="B24" s="4"/>
      <c r="C24" s="4"/>
      <c r="D24" s="4"/>
      <c r="E24" s="5"/>
      <c r="F24" s="52"/>
      <c r="G24" s="4"/>
      <c r="H24" s="4"/>
    </row>
    <row r="25" spans="1:8" x14ac:dyDescent="0.25">
      <c r="A25" s="54" t="s">
        <v>11</v>
      </c>
      <c r="B25" s="54"/>
      <c r="C25" s="54"/>
      <c r="D25" s="54"/>
      <c r="E25" s="54"/>
      <c r="F25" s="54"/>
      <c r="G25" s="54"/>
      <c r="H25" s="54"/>
    </row>
    <row r="26" spans="1:8" x14ac:dyDescent="0.25">
      <c r="A26" s="54"/>
      <c r="B26" s="54"/>
      <c r="C26" s="54"/>
      <c r="D26" s="54"/>
      <c r="E26" s="54"/>
      <c r="F26" s="54"/>
      <c r="G26" s="54"/>
      <c r="H26" s="54"/>
    </row>
    <row r="27" spans="1:8" x14ac:dyDescent="0.25">
      <c r="A27" s="4" t="s">
        <v>5</v>
      </c>
      <c r="B27" s="4"/>
      <c r="C27" s="4"/>
      <c r="D27" s="4"/>
      <c r="E27" s="4"/>
      <c r="F27" s="4"/>
      <c r="G27" s="4"/>
      <c r="H27" s="4"/>
    </row>
  </sheetData>
  <mergeCells count="5">
    <mergeCell ref="A6:H7"/>
    <mergeCell ref="A25:H26"/>
    <mergeCell ref="A21:H21"/>
    <mergeCell ref="H11:H12"/>
    <mergeCell ref="A16:F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"/>
  <sheetViews>
    <sheetView tabSelected="1" workbookViewId="0">
      <selection activeCell="N15" sqref="N15"/>
    </sheetView>
  </sheetViews>
  <sheetFormatPr defaultColWidth="9.109375" defaultRowHeight="12" x14ac:dyDescent="0.25"/>
  <cols>
    <col min="1" max="1" width="32.33203125" style="3" customWidth="1"/>
    <col min="2" max="2" width="25.6640625" style="3" customWidth="1"/>
    <col min="3" max="3" width="9.88671875" style="3" bestFit="1" customWidth="1"/>
    <col min="4" max="4" width="14.88671875" style="3" customWidth="1"/>
    <col min="5" max="5" width="10.88671875" style="3" customWidth="1"/>
    <col min="6" max="6" width="8" style="3" customWidth="1"/>
    <col min="7" max="7" width="12.5546875" style="3" customWidth="1"/>
    <col min="8" max="8" width="14.8867187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5">
      <c r="G2" s="47"/>
      <c r="H2" s="2"/>
    </row>
    <row r="3" spans="1:8" x14ac:dyDescent="0.2">
      <c r="G3" s="47"/>
      <c r="H3" s="2"/>
    </row>
    <row r="4" spans="1:8" x14ac:dyDescent="0.25">
      <c r="G4" s="48"/>
      <c r="H4" s="2"/>
    </row>
    <row r="5" spans="1:8" x14ac:dyDescent="0.25">
      <c r="G5" s="51"/>
      <c r="H5" s="2"/>
    </row>
    <row r="6" spans="1:8" ht="22.5" customHeight="1" x14ac:dyDescent="0.25">
      <c r="A6" s="60" t="s">
        <v>25</v>
      </c>
      <c r="B6" s="60"/>
      <c r="C6" s="60"/>
      <c r="D6" s="60"/>
      <c r="E6" s="60"/>
      <c r="F6" s="60"/>
      <c r="G6" s="60"/>
      <c r="H6" s="60"/>
    </row>
    <row r="7" spans="1:8" ht="23.4" customHeight="1" x14ac:dyDescent="0.25">
      <c r="A7" s="60"/>
      <c r="B7" s="60"/>
      <c r="C7" s="60"/>
      <c r="D7" s="60"/>
      <c r="E7" s="60"/>
      <c r="F7" s="60"/>
      <c r="G7" s="60"/>
      <c r="H7" s="60"/>
    </row>
    <row r="8" spans="1:8" ht="23.4" customHeight="1" x14ac:dyDescent="0.25">
      <c r="A8" s="51"/>
      <c r="B8" s="51"/>
      <c r="C8" s="51"/>
      <c r="D8" s="51"/>
      <c r="E8" s="51"/>
      <c r="F8" s="51"/>
      <c r="G8" s="51"/>
      <c r="H8" s="51"/>
    </row>
    <row r="9" spans="1:8" ht="22.2" customHeight="1" x14ac:dyDescent="0.25">
      <c r="A9" s="53" t="s">
        <v>27</v>
      </c>
      <c r="B9" s="51" t="s">
        <v>34</v>
      </c>
      <c r="C9" s="51"/>
      <c r="D9" s="51"/>
      <c r="E9" s="51"/>
      <c r="F9" s="51"/>
      <c r="G9" s="51"/>
      <c r="H9" s="51"/>
    </row>
    <row r="10" spans="1:8" ht="12.6" thickBot="1" x14ac:dyDescent="0.3"/>
    <row r="11" spans="1:8" s="43" customFormat="1" ht="36.6" thickBot="1" x14ac:dyDescent="0.3">
      <c r="A11" s="37" t="s">
        <v>0</v>
      </c>
      <c r="B11" s="38" t="s">
        <v>19</v>
      </c>
      <c r="C11" s="37" t="s">
        <v>1</v>
      </c>
      <c r="D11" s="39" t="s">
        <v>20</v>
      </c>
      <c r="E11" s="40" t="s">
        <v>10</v>
      </c>
      <c r="F11" s="41" t="s">
        <v>2</v>
      </c>
      <c r="G11" s="50" t="s">
        <v>7</v>
      </c>
      <c r="H11" s="49" t="s">
        <v>21</v>
      </c>
    </row>
    <row r="12" spans="1:8" ht="39.6" x14ac:dyDescent="0.25">
      <c r="A12" s="7" t="s">
        <v>22</v>
      </c>
      <c r="B12" s="7" t="s">
        <v>14</v>
      </c>
      <c r="C12" s="9">
        <v>2</v>
      </c>
      <c r="D12" s="10"/>
      <c r="E12" s="11">
        <v>1</v>
      </c>
      <c r="F12" s="12">
        <v>1.5</v>
      </c>
      <c r="G12" s="13">
        <f>C12*D12*E12*F12</f>
        <v>0</v>
      </c>
      <c r="H12" s="58">
        <f>H17-H16-H15-H14</f>
        <v>47571.92</v>
      </c>
    </row>
    <row r="13" spans="1:8" ht="26.4" x14ac:dyDescent="0.25">
      <c r="A13" s="7" t="s">
        <v>23</v>
      </c>
      <c r="B13" s="7" t="s">
        <v>14</v>
      </c>
      <c r="C13" s="21">
        <v>12</v>
      </c>
      <c r="D13" s="22"/>
      <c r="E13" s="23">
        <v>1</v>
      </c>
      <c r="F13" s="25">
        <v>1</v>
      </c>
      <c r="G13" s="14">
        <f>C13*D13*E13*F13</f>
        <v>0</v>
      </c>
      <c r="H13" s="59"/>
    </row>
    <row r="14" spans="1:8" ht="66.599999999999994" thickBot="1" x14ac:dyDescent="0.3">
      <c r="A14" s="7" t="s">
        <v>3</v>
      </c>
      <c r="B14" s="19" t="s">
        <v>15</v>
      </c>
      <c r="C14" s="15"/>
      <c r="D14" s="15"/>
      <c r="E14" s="16"/>
      <c r="F14" s="17"/>
      <c r="G14" s="20">
        <v>13015</v>
      </c>
      <c r="H14" s="18">
        <f>G14</f>
        <v>13015</v>
      </c>
    </row>
    <row r="15" spans="1:8" ht="13.8" thickBot="1" x14ac:dyDescent="0.3">
      <c r="A15" s="7" t="s">
        <v>3</v>
      </c>
      <c r="B15" s="19" t="s">
        <v>24</v>
      </c>
      <c r="C15" s="15"/>
      <c r="D15" s="15"/>
      <c r="E15" s="16"/>
      <c r="F15" s="17"/>
      <c r="G15" s="20">
        <v>4015.91</v>
      </c>
      <c r="H15" s="18">
        <f>G15</f>
        <v>4015.91</v>
      </c>
    </row>
    <row r="16" spans="1:8" ht="13.8" thickBot="1" x14ac:dyDescent="0.3">
      <c r="A16" s="30" t="s">
        <v>3</v>
      </c>
      <c r="B16" s="31" t="s">
        <v>16</v>
      </c>
      <c r="C16" s="32"/>
      <c r="D16" s="32"/>
      <c r="E16" s="33"/>
      <c r="F16" s="34"/>
      <c r="G16" s="24">
        <v>3500</v>
      </c>
      <c r="H16" s="35">
        <f>G16</f>
        <v>3500</v>
      </c>
    </row>
    <row r="17" spans="1:8" ht="13.8" thickBot="1" x14ac:dyDescent="0.3">
      <c r="A17" s="55" t="s">
        <v>17</v>
      </c>
      <c r="B17" s="56"/>
      <c r="C17" s="56"/>
      <c r="D17" s="56"/>
      <c r="E17" s="56"/>
      <c r="F17" s="57"/>
      <c r="G17" s="36">
        <f>SUM(G12:G16)</f>
        <v>20530.91</v>
      </c>
      <c r="H17" s="46">
        <v>68102.83</v>
      </c>
    </row>
    <row r="20" spans="1:8" ht="13.8" x14ac:dyDescent="0.25">
      <c r="A20" s="4" t="s">
        <v>6</v>
      </c>
      <c r="B20" s="4"/>
      <c r="C20" s="4"/>
      <c r="D20" s="4"/>
      <c r="E20" s="5"/>
      <c r="F20" s="6"/>
      <c r="G20" s="4"/>
      <c r="H20" s="44"/>
    </row>
    <row r="21" spans="1:8" ht="16.2" x14ac:dyDescent="0.3">
      <c r="A21" s="4" t="s">
        <v>26</v>
      </c>
      <c r="B21" s="4"/>
      <c r="C21" s="4"/>
      <c r="D21" s="4"/>
      <c r="E21" s="5"/>
      <c r="F21" s="6"/>
      <c r="G21" s="4"/>
      <c r="H21" s="44"/>
    </row>
    <row r="22" spans="1:8" ht="12" customHeight="1" x14ac:dyDescent="0.25">
      <c r="A22" s="4" t="s">
        <v>12</v>
      </c>
      <c r="B22" s="4"/>
      <c r="C22" s="4"/>
      <c r="D22" s="4"/>
      <c r="E22" s="4"/>
      <c r="F22" s="4"/>
      <c r="G22" s="4"/>
      <c r="H22" s="4"/>
    </row>
    <row r="23" spans="1:8" x14ac:dyDescent="0.25">
      <c r="A23" s="4" t="s">
        <v>4</v>
      </c>
      <c r="B23" s="4"/>
      <c r="C23" s="4"/>
      <c r="D23" s="4"/>
      <c r="E23" s="4"/>
      <c r="F23" s="4"/>
      <c r="G23" s="4"/>
      <c r="H23" s="4"/>
    </row>
    <row r="24" spans="1:8" x14ac:dyDescent="0.25">
      <c r="A24" s="4" t="s">
        <v>8</v>
      </c>
      <c r="B24" s="4"/>
      <c r="C24" s="4"/>
      <c r="D24" s="4"/>
      <c r="E24" s="5"/>
      <c r="F24" s="6"/>
      <c r="G24" s="4"/>
      <c r="H24" s="4"/>
    </row>
    <row r="25" spans="1:8" x14ac:dyDescent="0.25">
      <c r="A25" s="4" t="s">
        <v>9</v>
      </c>
      <c r="B25" s="4"/>
      <c r="C25" s="4"/>
      <c r="D25" s="4"/>
      <c r="E25" s="5"/>
      <c r="F25" s="52"/>
      <c r="G25" s="4"/>
      <c r="H25" s="4"/>
    </row>
    <row r="26" spans="1:8" x14ac:dyDescent="0.25">
      <c r="A26" s="54" t="s">
        <v>11</v>
      </c>
      <c r="B26" s="54"/>
      <c r="C26" s="54"/>
      <c r="D26" s="54"/>
      <c r="E26" s="54"/>
      <c r="F26" s="54"/>
      <c r="G26" s="54"/>
      <c r="H26" s="54"/>
    </row>
    <row r="27" spans="1:8" x14ac:dyDescent="0.25">
      <c r="A27" s="54"/>
      <c r="B27" s="54"/>
      <c r="C27" s="54"/>
      <c r="D27" s="54"/>
      <c r="E27" s="54"/>
      <c r="F27" s="54"/>
      <c r="G27" s="54"/>
      <c r="H27" s="54"/>
    </row>
    <row r="28" spans="1:8" x14ac:dyDescent="0.25">
      <c r="A28" s="4" t="s">
        <v>5</v>
      </c>
      <c r="B28" s="4"/>
      <c r="C28" s="4"/>
      <c r="D28" s="4"/>
      <c r="E28" s="4"/>
      <c r="F28" s="4"/>
      <c r="G28" s="4"/>
      <c r="H28" s="4"/>
    </row>
    <row r="29" spans="1:8" x14ac:dyDescent="0.25">
      <c r="H29" s="45"/>
    </row>
    <row r="30" spans="1:8" x14ac:dyDescent="0.25">
      <c r="H30" s="45"/>
    </row>
  </sheetData>
  <mergeCells count="4">
    <mergeCell ref="A26:H27"/>
    <mergeCell ref="H12:H13"/>
    <mergeCell ref="A17:F17"/>
    <mergeCell ref="A6:H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workbookViewId="0">
      <selection activeCell="B11" sqref="B11"/>
    </sheetView>
  </sheetViews>
  <sheetFormatPr defaultColWidth="9.109375" defaultRowHeight="12" x14ac:dyDescent="0.25"/>
  <cols>
    <col min="1" max="1" width="32.33203125" style="3" customWidth="1"/>
    <col min="2" max="2" width="26.44140625" style="3" customWidth="1"/>
    <col min="3" max="3" width="9.88671875" style="3" bestFit="1" customWidth="1"/>
    <col min="4" max="4" width="13.33203125" style="3" customWidth="1"/>
    <col min="5" max="5" width="14.5546875" style="3" customWidth="1"/>
    <col min="6" max="6" width="8" style="3" customWidth="1"/>
    <col min="7" max="7" width="13" style="3" customWidth="1"/>
    <col min="8" max="8" width="14.33203125" style="3" customWidth="1"/>
    <col min="9" max="10" width="9.109375" style="3"/>
    <col min="11" max="11" width="9.44140625" style="3" bestFit="1" customWidth="1"/>
    <col min="12" max="16384" width="9.109375" style="3"/>
  </cols>
  <sheetData>
    <row r="2" spans="1:8" x14ac:dyDescent="0.25">
      <c r="G2" s="47"/>
      <c r="H2" s="2"/>
    </row>
    <row r="3" spans="1:8" x14ac:dyDescent="0.2">
      <c r="G3" s="47"/>
      <c r="H3" s="2"/>
    </row>
    <row r="4" spans="1:8" x14ac:dyDescent="0.2">
      <c r="G4" s="48"/>
      <c r="H4" s="2"/>
    </row>
    <row r="5" spans="1:8" ht="27" customHeight="1" x14ac:dyDescent="0.2">
      <c r="A5" s="47"/>
      <c r="B5" s="47"/>
      <c r="C5" s="47"/>
      <c r="D5" s="47"/>
      <c r="E5" s="47"/>
      <c r="F5" s="47"/>
      <c r="G5" s="47"/>
      <c r="H5" s="2"/>
    </row>
    <row r="6" spans="1:8" ht="12" customHeight="1" x14ac:dyDescent="0.25">
      <c r="A6" s="60" t="s">
        <v>13</v>
      </c>
      <c r="B6" s="60"/>
      <c r="C6" s="60"/>
      <c r="D6" s="60"/>
      <c r="E6" s="60"/>
      <c r="F6" s="60"/>
      <c r="G6" s="47"/>
      <c r="H6" s="2"/>
    </row>
    <row r="7" spans="1:8" x14ac:dyDescent="0.25">
      <c r="A7" s="60"/>
      <c r="B7" s="60"/>
      <c r="C7" s="60"/>
      <c r="D7" s="60"/>
      <c r="E7" s="60"/>
      <c r="F7" s="60"/>
    </row>
    <row r="8" spans="1:8" x14ac:dyDescent="0.25">
      <c r="A8" s="60"/>
      <c r="B8" s="60"/>
      <c r="C8" s="60"/>
      <c r="D8" s="60"/>
      <c r="E8" s="60"/>
      <c r="F8" s="60"/>
    </row>
    <row r="9" spans="1:8" x14ac:dyDescent="0.25">
      <c r="A9" s="60"/>
      <c r="B9" s="60"/>
      <c r="C9" s="60"/>
      <c r="D9" s="60"/>
      <c r="E9" s="60"/>
      <c r="F9" s="60"/>
    </row>
    <row r="10" spans="1:8" ht="13.2" customHeight="1" x14ac:dyDescent="0.25"/>
    <row r="11" spans="1:8" ht="19.8" customHeight="1" x14ac:dyDescent="0.25">
      <c r="A11" s="53" t="s">
        <v>18</v>
      </c>
      <c r="B11" s="53" t="s">
        <v>35</v>
      </c>
    </row>
    <row r="12" spans="1:8" ht="12" customHeight="1" thickBot="1" x14ac:dyDescent="0.3"/>
    <row r="13" spans="1:8" ht="26.4" thickBot="1" x14ac:dyDescent="0.3">
      <c r="A13" s="37" t="s">
        <v>0</v>
      </c>
      <c r="B13" s="38" t="s">
        <v>19</v>
      </c>
      <c r="C13" s="37" t="s">
        <v>1</v>
      </c>
      <c r="D13" s="39" t="s">
        <v>20</v>
      </c>
      <c r="E13" s="40" t="s">
        <v>10</v>
      </c>
      <c r="F13" s="41" t="s">
        <v>2</v>
      </c>
      <c r="G13" s="42" t="s">
        <v>7</v>
      </c>
      <c r="H13" s="49" t="s">
        <v>21</v>
      </c>
    </row>
    <row r="14" spans="1:8" ht="39.6" x14ac:dyDescent="0.25">
      <c r="A14" s="7" t="s">
        <v>22</v>
      </c>
      <c r="B14" s="7" t="s">
        <v>14</v>
      </c>
      <c r="C14" s="9">
        <v>2</v>
      </c>
      <c r="D14" s="10"/>
      <c r="E14" s="11">
        <v>1</v>
      </c>
      <c r="F14" s="12">
        <v>1.5</v>
      </c>
      <c r="G14" s="13">
        <f>C14*D14*E14*F14</f>
        <v>0</v>
      </c>
      <c r="H14" s="58">
        <f>H19-H18-H17-H16</f>
        <v>39483.810000000005</v>
      </c>
    </row>
    <row r="15" spans="1:8" ht="26.4" x14ac:dyDescent="0.25">
      <c r="A15" s="7" t="s">
        <v>23</v>
      </c>
      <c r="B15" s="7" t="s">
        <v>14</v>
      </c>
      <c r="C15" s="21">
        <v>10</v>
      </c>
      <c r="D15" s="22"/>
      <c r="E15" s="23">
        <v>1</v>
      </c>
      <c r="F15" s="25">
        <v>1</v>
      </c>
      <c r="G15" s="14">
        <f>C15*D15*E15*F15</f>
        <v>0</v>
      </c>
      <c r="H15" s="59"/>
    </row>
    <row r="16" spans="1:8" ht="66.599999999999994" thickBot="1" x14ac:dyDescent="0.3">
      <c r="A16" s="7" t="s">
        <v>3</v>
      </c>
      <c r="B16" s="19" t="s">
        <v>15</v>
      </c>
      <c r="C16" s="15"/>
      <c r="D16" s="15"/>
      <c r="E16" s="16"/>
      <c r="F16" s="17"/>
      <c r="G16" s="20">
        <v>4815.75</v>
      </c>
      <c r="H16" s="18">
        <f>G16</f>
        <v>4815.75</v>
      </c>
    </row>
    <row r="17" spans="1:8" ht="13.8" thickBot="1" x14ac:dyDescent="0.3">
      <c r="A17" s="7" t="s">
        <v>3</v>
      </c>
      <c r="B17" s="19" t="s">
        <v>24</v>
      </c>
      <c r="C17" s="15"/>
      <c r="D17" s="15"/>
      <c r="E17" s="16"/>
      <c r="F17" s="17"/>
      <c r="G17" s="20">
        <v>10925</v>
      </c>
      <c r="H17" s="18">
        <f>G17</f>
        <v>10925</v>
      </c>
    </row>
    <row r="18" spans="1:8" ht="13.8" thickBot="1" x14ac:dyDescent="0.3">
      <c r="A18" s="30" t="s">
        <v>3</v>
      </c>
      <c r="B18" s="31" t="s">
        <v>16</v>
      </c>
      <c r="C18" s="32"/>
      <c r="D18" s="32"/>
      <c r="E18" s="33"/>
      <c r="F18" s="34"/>
      <c r="G18" s="24">
        <v>3371.02</v>
      </c>
      <c r="H18" s="35">
        <f>G18</f>
        <v>3371.02</v>
      </c>
    </row>
    <row r="19" spans="1:8" ht="13.8" thickBot="1" x14ac:dyDescent="0.3">
      <c r="A19" s="55" t="s">
        <v>17</v>
      </c>
      <c r="B19" s="56"/>
      <c r="C19" s="56"/>
      <c r="D19" s="56"/>
      <c r="E19" s="56"/>
      <c r="F19" s="57"/>
      <c r="G19" s="36">
        <f>SUM(G14:G18)</f>
        <v>19111.77</v>
      </c>
      <c r="H19" s="46">
        <v>58595.58</v>
      </c>
    </row>
    <row r="20" spans="1:8" x14ac:dyDescent="0.25">
      <c r="H20" s="45"/>
    </row>
    <row r="22" spans="1:8" ht="13.8" x14ac:dyDescent="0.25">
      <c r="A22" s="4" t="s">
        <v>6</v>
      </c>
      <c r="B22" s="4"/>
      <c r="C22" s="4"/>
      <c r="D22" s="4"/>
      <c r="E22" s="5"/>
      <c r="F22" s="6"/>
      <c r="G22" s="4"/>
      <c r="H22" s="44"/>
    </row>
    <row r="23" spans="1:8" ht="16.2" x14ac:dyDescent="0.3">
      <c r="A23" s="4" t="s">
        <v>26</v>
      </c>
      <c r="B23" s="4"/>
      <c r="C23" s="4"/>
      <c r="D23" s="4"/>
      <c r="E23" s="5"/>
      <c r="F23" s="6"/>
      <c r="G23" s="4"/>
      <c r="H23" s="44"/>
    </row>
    <row r="24" spans="1:8" ht="13.8" x14ac:dyDescent="0.25">
      <c r="A24" s="4" t="s">
        <v>12</v>
      </c>
      <c r="B24" s="4"/>
      <c r="C24" s="4"/>
      <c r="D24" s="4"/>
      <c r="E24" s="4"/>
      <c r="F24" s="4"/>
      <c r="G24" s="4"/>
      <c r="H24" s="4"/>
    </row>
    <row r="25" spans="1:8" x14ac:dyDescent="0.25">
      <c r="A25" s="4" t="s">
        <v>4</v>
      </c>
      <c r="B25" s="4"/>
      <c r="C25" s="4"/>
      <c r="D25" s="4"/>
      <c r="E25" s="4"/>
      <c r="F25" s="4"/>
      <c r="G25" s="4"/>
      <c r="H25" s="4"/>
    </row>
    <row r="26" spans="1:8" x14ac:dyDescent="0.25">
      <c r="A26" s="4" t="s">
        <v>8</v>
      </c>
      <c r="B26" s="4"/>
      <c r="C26" s="4"/>
      <c r="D26" s="4"/>
      <c r="E26" s="5"/>
      <c r="F26" s="6"/>
      <c r="G26" s="4"/>
      <c r="H26" s="4"/>
    </row>
    <row r="27" spans="1:8" x14ac:dyDescent="0.25">
      <c r="A27" s="4" t="s">
        <v>9</v>
      </c>
      <c r="B27" s="4"/>
      <c r="C27" s="4"/>
      <c r="D27" s="4"/>
      <c r="E27" s="5"/>
      <c r="F27" s="52"/>
      <c r="G27" s="4"/>
      <c r="H27" s="4"/>
    </row>
    <row r="28" spans="1:8" x14ac:dyDescent="0.25">
      <c r="A28" s="54" t="s">
        <v>11</v>
      </c>
      <c r="B28" s="54"/>
      <c r="C28" s="54"/>
      <c r="D28" s="54"/>
      <c r="E28" s="54"/>
      <c r="F28" s="54"/>
      <c r="G28" s="54"/>
      <c r="H28" s="54"/>
    </row>
    <row r="29" spans="1:8" x14ac:dyDescent="0.25">
      <c r="A29" s="54"/>
      <c r="B29" s="54"/>
      <c r="C29" s="54"/>
      <c r="D29" s="54"/>
      <c r="E29" s="54"/>
      <c r="F29" s="54"/>
      <c r="G29" s="54"/>
      <c r="H29" s="54"/>
    </row>
    <row r="30" spans="1:8" x14ac:dyDescent="0.25">
      <c r="A30" s="4" t="s">
        <v>5</v>
      </c>
      <c r="B30" s="4"/>
      <c r="C30" s="4"/>
      <c r="D30" s="4"/>
      <c r="E30" s="4"/>
      <c r="F30" s="4"/>
      <c r="G30" s="4"/>
      <c r="H30" s="4"/>
    </row>
    <row r="31" spans="1:8" x14ac:dyDescent="0.25">
      <c r="H31" s="45"/>
    </row>
  </sheetData>
  <mergeCells count="4">
    <mergeCell ref="A28:H29"/>
    <mergeCell ref="A6:F9"/>
    <mergeCell ref="H14:H15"/>
    <mergeCell ref="A19:F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QP0 L1</vt:lpstr>
      <vt:lpstr>QP0L2</vt:lpstr>
      <vt:lpstr>QP0 L3</vt:lpstr>
      <vt:lpstr>QP0 L4</vt:lpstr>
      <vt:lpstr>QP0 L5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2020-02-07T12:47:44Z</cp:lastPrinted>
  <dcterms:created xsi:type="dcterms:W3CDTF">2017-10-26T07:57:29Z</dcterms:created>
  <dcterms:modified xsi:type="dcterms:W3CDTF">2023-05-11T15:09:37Z</dcterms:modified>
</cp:coreProperties>
</file>