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85" windowWidth="11520" windowHeight="9540"/>
  </bookViews>
  <sheets>
    <sheet name="Full1" sheetId="3" r:id="rId1"/>
  </sheets>
  <definedNames>
    <definedName name="_xlnm.Print_Area" localSheetId="0">Full1!$A$1:$I$25</definedName>
  </definedNames>
  <calcPr calcId="145621"/>
</workbook>
</file>

<file path=xl/calcChain.xml><?xml version="1.0" encoding="utf-8"?>
<calcChain xmlns="http://schemas.openxmlformats.org/spreadsheetml/2006/main">
  <c r="H10" i="3" l="1"/>
  <c r="F10" i="3"/>
  <c r="H9" i="3" l="1"/>
  <c r="E9" i="3"/>
  <c r="I9" i="3" l="1"/>
  <c r="E10" i="3" l="1"/>
  <c r="F12" i="3" l="1"/>
  <c r="F11" i="3"/>
  <c r="F9" i="3"/>
  <c r="H13" i="3" l="1"/>
  <c r="H12" i="3"/>
  <c r="H11" i="3"/>
  <c r="H17" i="3" l="1"/>
</calcChain>
</file>

<file path=xl/sharedStrings.xml><?xml version="1.0" encoding="utf-8"?>
<sst xmlns="http://schemas.openxmlformats.org/spreadsheetml/2006/main" count="31" uniqueCount="31">
  <si>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</si>
  <si>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</si>
  <si>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</si>
  <si>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</si>
  <si>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</si>
  <si>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</si>
  <si>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</si>
  <si>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Amidament (treballador / hores)</t>
  </si>
  <si>
    <t>Preu unitari (mes / hora)</t>
  </si>
  <si>
    <t>omplir només les cel·les blaves</t>
  </si>
  <si>
    <t>Descripció</t>
  </si>
  <si>
    <t>(categoria B: Sotsdirecció, comandament Intermedi)</t>
  </si>
  <si>
    <t>Les dedicacions fan referència a la jornada a destinar, amb independència del nombre de treballdors/es a adscriure al servei</t>
  </si>
  <si>
    <t xml:space="preserve">SERVEI PER A LA GESTIÓ I IMPLEMENTACIÓ DEL PROGRAMA  CULTURAL I EDUCATIU DE L’ESPAI TRES ULLS AL BARRI DE TRINITAT NOVA EN EL MARC DEL PLA DE BARRIS, AIXÍ COM PER AL FOMENT DE L’EFICIÈNCIA SOCIAL
</t>
  </si>
  <si>
    <t>Dinamitzador i coordinador lleure i gestió comunitària</t>
  </si>
  <si>
    <t>Dinamitzador Biblioteca</t>
  </si>
  <si>
    <t>Dinamitzador cultural Audiovisual</t>
  </si>
  <si>
    <t>(categoria C: Diplomats)</t>
  </si>
  <si>
    <t>(categoria C: Llicenciats)</t>
  </si>
  <si>
    <t>Programació tallers</t>
  </si>
  <si>
    <t>Fons de llibres i material activitats</t>
  </si>
  <si>
    <t>Comunicació, difusió i traducció lingüística</t>
  </si>
  <si>
    <t xml:space="preserve">Neteja i petit manteniment </t>
  </si>
  <si>
    <t>10 hores setmanals</t>
  </si>
  <si>
    <t>Partides alçades</t>
  </si>
  <si>
    <t>L'amidament fa referència a personal en el cas de treballadors/es i a hores totals en cas de neteja i petit manteniment</t>
  </si>
  <si>
    <t>Preu unitari conforme dedicació</t>
  </si>
  <si>
    <t>El preu unitari fa referència, pel que fa al personal, a una jornada completa i pel que fa a la neteja i petit manteniment, a preu/hora.</t>
  </si>
  <si>
    <t>F230000690</t>
  </si>
  <si>
    <t>Dinamitzador comunitari</t>
  </si>
  <si>
    <t>(categora C: Diplomats)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</si>
</sst>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15" fillId="0" borderId="3" xfId="0" applyFont="1" applyFill="1" applyBorder="1" applyAlignment="1">
      <alignment wrapText="1"/>
    </xf>
    <xf numFmtId="44" fontId="7" fillId="0" borderId="2" xfId="0" applyNumberFormat="1" applyFont="1" applyFill="1" applyBorder="1" applyAlignment="1">
      <alignment wrapText="1"/>
    </xf>
    <xf numFmtId="44" fontId="9" fillId="0" borderId="0" xfId="0" applyNumberFormat="1" applyFont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44" fontId="7" fillId="0" borderId="7" xfId="0" applyNumberFormat="1" applyFont="1" applyBorder="1"/>
    <xf numFmtId="0" fontId="19" fillId="3" borderId="1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4" fontId="2" fillId="0" borderId="9" xfId="1" applyFont="1" applyBorder="1" applyAlignment="1">
      <alignment wrapText="1"/>
    </xf>
    <xf numFmtId="44" fontId="2" fillId="0" borderId="8" xfId="1" applyFont="1" applyBorder="1" applyAlignment="1">
      <alignment wrapText="1"/>
    </xf>
    <xf numFmtId="0" fontId="5" fillId="0" borderId="0" xfId="0" applyFont="1" applyAlignment="1">
      <alignment horizontal="left" vertical="justify"/>
    </xf>
    <xf numFmtId="44" fontId="9" fillId="0" borderId="0" xfId="0" applyNumberFormat="1" applyFont="1" applyFill="1"/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44" fontId="2" fillId="0" borderId="12" xfId="1" applyFont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0" fontId="3" fillId="0" borderId="15" xfId="0" applyFont="1" applyBorder="1"/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44" fontId="2" fillId="0" borderId="18" xfId="1" applyFont="1" applyBorder="1" applyAlignment="1">
      <alignment vertical="center"/>
    </xf>
    <xf numFmtId="0" fontId="7" fillId="0" borderId="19" xfId="0" applyFont="1" applyBorder="1" applyAlignment="1">
      <alignment wrapText="1"/>
    </xf>
    <xf numFmtId="0" fontId="2" fillId="0" borderId="20" xfId="0" applyFont="1" applyBorder="1" applyAlignment="1">
      <alignment wrapText="1"/>
    </xf>
    <xf numFmtId="44" fontId="2" fillId="0" borderId="12" xfId="1" applyFont="1" applyBorder="1" applyAlignment="1">
      <alignment horizontal="center" vertical="center" wrapText="1"/>
    </xf>
    <xf numFmtId="44" fontId="2" fillId="2" borderId="12" xfId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10" fontId="1" fillId="0" borderId="1" xfId="2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left" vertical="center"/>
    </xf>
    <xf numFmtId="44" fontId="2" fillId="0" borderId="21" xfId="1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 wrapText="1"/>
    </xf>
    <xf numFmtId="44" fontId="2" fillId="0" borderId="13" xfId="1" applyFont="1" applyBorder="1" applyAlignment="1">
      <alignment horizontal="center" vertical="center" wrapText="1"/>
    </xf>
    <xf numFmtId="10" fontId="2" fillId="0" borderId="24" xfId="2" applyNumberFormat="1" applyFont="1" applyBorder="1" applyAlignment="1">
      <alignment horizontal="center" vertical="center" wrapText="1"/>
    </xf>
    <xf numFmtId="10" fontId="2" fillId="0" borderId="12" xfId="2" applyNumberFormat="1" applyFont="1" applyBorder="1" applyAlignment="1">
      <alignment horizontal="center" vertical="center" wrapText="1"/>
    </xf>
    <xf numFmtId="10" fontId="2" fillId="0" borderId="25" xfId="2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107022</xdr:colOff>
      <xdr:row>1</xdr:row>
      <xdr:rowOff>12023</xdr:rowOff>
    </xdr:from>
    <xdr:to>
      <xdr:col>8</xdr:col>
      <xdr:colOff>749158</xdr:colOff>
      <xdr:row>2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494" y="197529"/>
          <a:ext cx="2190394" cy="401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Normal="100" zoomScaleSheetLayoutView="89" workbookViewId="0">
      <selection activeCell="A23" sqref="A23"/>
    </sheetView>
  </sheetViews>
  <sheetFormatPr defaultRowHeight="15" x14ac:dyDescent="0.25"/>
  <cols>
    <col min="1" max="1" width="38" style="16" customWidth="1"/>
    <col min="2" max="2" width="36.5703125" style="16" customWidth="1"/>
    <col min="3" max="3" width="11.42578125" style="16" bestFit="1" customWidth="1"/>
    <col min="4" max="4" width="11" style="16" bestFit="1" customWidth="1"/>
    <col min="5" max="5" width="10.5703125" style="16" bestFit="1" customWidth="1"/>
    <col min="6" max="6" width="10.5703125" style="16" customWidth="1"/>
    <col min="7" max="7" width="6.5703125" style="16" customWidth="1"/>
    <col min="8" max="8" width="15.5703125" style="16" customWidth="1"/>
    <col min="9" max="9" width="15.42578125" style="16" bestFit="1" customWidth="1"/>
  </cols>
  <sheetData>
    <row r="1" spans="1:12" ht="14.45" x14ac:dyDescent="0.35">
      <c r="A1" s="7"/>
      <c r="B1" s="62"/>
      <c r="C1" s="62"/>
      <c r="D1" s="7"/>
      <c r="E1" s="7"/>
      <c r="F1" s="7"/>
      <c r="G1" s="7"/>
      <c r="H1" s="7"/>
      <c r="I1" s="7"/>
      <c r="J1" s="1"/>
    </row>
    <row r="2" spans="1:12" ht="14.45" x14ac:dyDescent="0.35">
      <c r="A2" s="7"/>
      <c r="B2" s="63" t="s">
        <v>28</v>
      </c>
      <c r="C2" s="63"/>
      <c r="D2" s="7"/>
      <c r="E2" s="8"/>
      <c r="F2" s="8"/>
      <c r="G2" s="7"/>
      <c r="H2" s="7"/>
      <c r="I2" s="7"/>
      <c r="J2" s="1"/>
    </row>
    <row r="3" spans="1:12" ht="22.7" customHeight="1" x14ac:dyDescent="0.25">
      <c r="A3" s="9" t="s">
        <v>6</v>
      </c>
      <c r="B3" s="7"/>
      <c r="C3" s="7"/>
      <c r="D3" s="7"/>
      <c r="E3" s="8"/>
      <c r="F3" s="8"/>
      <c r="G3" s="7"/>
      <c r="H3" s="7"/>
      <c r="I3" s="7"/>
      <c r="J3" s="1"/>
    </row>
    <row r="4" spans="1:12" ht="14.45" x14ac:dyDescent="0.35">
      <c r="A4" s="9"/>
      <c r="B4" s="10"/>
      <c r="C4" s="10"/>
      <c r="D4" s="10"/>
      <c r="E4" s="8"/>
      <c r="F4" s="8"/>
      <c r="G4" s="7"/>
      <c r="H4" s="7"/>
      <c r="I4" s="7"/>
      <c r="J4" s="1"/>
    </row>
    <row r="5" spans="1:12" ht="43.7" customHeight="1" x14ac:dyDescent="0.25">
      <c r="A5" s="64" t="s">
        <v>13</v>
      </c>
      <c r="B5" s="64"/>
      <c r="C5" s="64"/>
      <c r="D5" s="64"/>
      <c r="E5" s="64"/>
      <c r="F5" s="64"/>
      <c r="G5" s="64"/>
      <c r="H5" s="64"/>
      <c r="I5" s="64"/>
      <c r="J5" s="1"/>
    </row>
    <row r="6" spans="1:12" ht="11.45" customHeight="1" thickBot="1" x14ac:dyDescent="0.3">
      <c r="A6" s="64"/>
      <c r="B6" s="64"/>
      <c r="C6" s="64"/>
      <c r="D6" s="64"/>
      <c r="E6" s="64"/>
      <c r="F6" s="64"/>
      <c r="G6" s="64"/>
      <c r="H6" s="64"/>
      <c r="I6" s="64"/>
      <c r="J6" s="1"/>
    </row>
    <row r="7" spans="1:12" ht="15.75" thickBot="1" x14ac:dyDescent="0.3">
      <c r="A7" s="28"/>
      <c r="B7" s="29"/>
      <c r="C7" s="29"/>
      <c r="D7" s="29"/>
      <c r="E7" s="29"/>
      <c r="F7" s="29"/>
      <c r="G7" s="29"/>
      <c r="H7" s="29"/>
      <c r="I7" s="30"/>
      <c r="J7" s="1"/>
    </row>
    <row r="8" spans="1:12" ht="36.75" thickBot="1" x14ac:dyDescent="0.3">
      <c r="A8" s="46" t="s">
        <v>10</v>
      </c>
      <c r="B8" s="47" t="s">
        <v>1</v>
      </c>
      <c r="C8" s="48" t="s">
        <v>7</v>
      </c>
      <c r="D8" s="49" t="s">
        <v>8</v>
      </c>
      <c r="E8" s="58" t="s">
        <v>2</v>
      </c>
      <c r="F8" s="49" t="s">
        <v>26</v>
      </c>
      <c r="G8" s="50" t="s">
        <v>0</v>
      </c>
      <c r="H8" s="50" t="s">
        <v>4</v>
      </c>
      <c r="I8" s="51" t="s">
        <v>5</v>
      </c>
      <c r="J8" s="1"/>
    </row>
    <row r="9" spans="1:12" ht="25.5" x14ac:dyDescent="0.25">
      <c r="A9" s="42" t="s">
        <v>14</v>
      </c>
      <c r="B9" s="43" t="s">
        <v>11</v>
      </c>
      <c r="C9" s="44">
        <v>1</v>
      </c>
      <c r="D9" s="56"/>
      <c r="E9" s="59">
        <f>10/38.5</f>
        <v>0.25974025974025972</v>
      </c>
      <c r="F9" s="55">
        <f>D9*E10</f>
        <v>0</v>
      </c>
      <c r="G9" s="44">
        <v>12</v>
      </c>
      <c r="H9" s="45">
        <f>C9*D9*E9*G9</f>
        <v>0</v>
      </c>
      <c r="I9" s="66">
        <f>I17-I16-I15-I14-I13</f>
        <v>138077.92000000001</v>
      </c>
      <c r="J9" s="1"/>
    </row>
    <row r="10" spans="1:12" x14ac:dyDescent="0.25">
      <c r="A10" s="42" t="s">
        <v>29</v>
      </c>
      <c r="B10" s="43" t="s">
        <v>30</v>
      </c>
      <c r="C10" s="44">
        <v>1</v>
      </c>
      <c r="D10" s="56"/>
      <c r="E10" s="71">
        <f>25/38.5</f>
        <v>0.64935064935064934</v>
      </c>
      <c r="F10" s="55">
        <f>D10*E10</f>
        <v>0</v>
      </c>
      <c r="G10" s="44">
        <v>12</v>
      </c>
      <c r="H10" s="45">
        <f>C10*D10*E10*G10</f>
        <v>0</v>
      </c>
      <c r="I10" s="67"/>
      <c r="J10" s="1"/>
    </row>
    <row r="11" spans="1:12" x14ac:dyDescent="0.25">
      <c r="A11" s="41" t="s">
        <v>15</v>
      </c>
      <c r="B11" s="35" t="s">
        <v>17</v>
      </c>
      <c r="C11" s="34">
        <v>1</v>
      </c>
      <c r="D11" s="57"/>
      <c r="E11" s="69"/>
      <c r="F11" s="55">
        <f>D11*E10</f>
        <v>0</v>
      </c>
      <c r="G11" s="34">
        <v>12</v>
      </c>
      <c r="H11" s="33">
        <f>C11*D11*E10*G11</f>
        <v>0</v>
      </c>
      <c r="I11" s="67"/>
      <c r="J11" s="1"/>
    </row>
    <row r="12" spans="1:12" x14ac:dyDescent="0.25">
      <c r="A12" s="41" t="s">
        <v>16</v>
      </c>
      <c r="B12" s="35" t="s">
        <v>18</v>
      </c>
      <c r="C12" s="34">
        <v>1</v>
      </c>
      <c r="D12" s="57"/>
      <c r="E12" s="70"/>
      <c r="F12" s="55">
        <f>D12*E10</f>
        <v>0</v>
      </c>
      <c r="G12" s="34">
        <v>12</v>
      </c>
      <c r="H12" s="33">
        <f>C12*D12*E10*G12</f>
        <v>0</v>
      </c>
      <c r="I12" s="67"/>
      <c r="J12" s="1"/>
    </row>
    <row r="13" spans="1:12" x14ac:dyDescent="0.25">
      <c r="A13" s="41" t="s">
        <v>22</v>
      </c>
      <c r="B13" s="35" t="s">
        <v>23</v>
      </c>
      <c r="C13" s="34">
        <v>500</v>
      </c>
      <c r="D13" s="36"/>
      <c r="E13" s="23"/>
      <c r="F13" s="23"/>
      <c r="G13" s="23"/>
      <c r="H13" s="52">
        <f>C13*D13</f>
        <v>0</v>
      </c>
      <c r="I13" s="68"/>
      <c r="J13" s="1"/>
    </row>
    <row r="14" spans="1:12" x14ac:dyDescent="0.25">
      <c r="A14" s="65" t="s">
        <v>24</v>
      </c>
      <c r="B14" s="34" t="s">
        <v>19</v>
      </c>
      <c r="C14" s="23"/>
      <c r="D14" s="23"/>
      <c r="E14" s="23"/>
      <c r="F14" s="23"/>
      <c r="G14" s="23"/>
      <c r="H14" s="37">
        <v>4000</v>
      </c>
      <c r="I14" s="37">
        <v>4000</v>
      </c>
      <c r="J14" s="1"/>
      <c r="L14">
        <v>0</v>
      </c>
    </row>
    <row r="15" spans="1:12" ht="14.45" customHeight="1" x14ac:dyDescent="0.25">
      <c r="A15" s="65"/>
      <c r="B15" s="34" t="s">
        <v>20</v>
      </c>
      <c r="C15" s="32"/>
      <c r="D15" s="32"/>
      <c r="E15" s="32"/>
      <c r="F15" s="32"/>
      <c r="G15" s="32"/>
      <c r="H15" s="38">
        <v>2000</v>
      </c>
      <c r="I15" s="38">
        <v>2000</v>
      </c>
      <c r="J15" s="1"/>
    </row>
    <row r="16" spans="1:12" ht="14.45" customHeight="1" thickBot="1" x14ac:dyDescent="0.3">
      <c r="A16" s="65"/>
      <c r="B16" s="34" t="s">
        <v>21</v>
      </c>
      <c r="C16" s="23"/>
      <c r="D16" s="23"/>
      <c r="E16" s="23"/>
      <c r="F16" s="23"/>
      <c r="G16" s="23"/>
      <c r="H16" s="38">
        <v>3000</v>
      </c>
      <c r="I16" s="38">
        <v>3000</v>
      </c>
      <c r="J16" s="1"/>
    </row>
    <row r="17" spans="1:10" ht="15.75" thickBot="1" x14ac:dyDescent="0.3">
      <c r="A17" s="53" t="s">
        <v>3</v>
      </c>
      <c r="B17" s="54"/>
      <c r="C17" s="25"/>
      <c r="D17" s="25"/>
      <c r="E17" s="25"/>
      <c r="F17" s="25"/>
      <c r="G17" s="25"/>
      <c r="H17" s="26">
        <f>SUM(H9:H16)</f>
        <v>9000</v>
      </c>
      <c r="I17" s="31">
        <v>147077.92000000001</v>
      </c>
      <c r="J17" s="1"/>
    </row>
    <row r="18" spans="1:10" ht="14.45" x14ac:dyDescent="0.35">
      <c r="A18" s="5"/>
      <c r="B18" s="3"/>
      <c r="C18" s="11"/>
      <c r="D18" s="11"/>
      <c r="E18" s="12"/>
      <c r="F18" s="12"/>
      <c r="G18" s="12"/>
      <c r="H18" s="12"/>
      <c r="I18" s="27"/>
      <c r="J18" s="1"/>
    </row>
    <row r="19" spans="1:10" x14ac:dyDescent="0.25">
      <c r="A19" s="4"/>
      <c r="B19" s="22" t="s">
        <v>9</v>
      </c>
      <c r="C19" s="24"/>
      <c r="D19" s="12"/>
      <c r="E19" s="13"/>
      <c r="F19" s="13"/>
      <c r="G19" s="12"/>
      <c r="H19" s="40"/>
      <c r="I19" s="7"/>
      <c r="J19" s="1"/>
    </row>
    <row r="20" spans="1:10" ht="11.25" customHeight="1" x14ac:dyDescent="0.35">
      <c r="A20" s="61"/>
      <c r="B20" s="61"/>
      <c r="C20" s="61"/>
      <c r="D20" s="61"/>
      <c r="E20" s="61"/>
      <c r="F20" s="39"/>
      <c r="G20" s="7"/>
      <c r="H20" s="7"/>
      <c r="I20" s="7"/>
      <c r="J20" s="1"/>
    </row>
    <row r="21" spans="1:10" ht="14.45" hidden="1" x14ac:dyDescent="0.35">
      <c r="A21" s="22"/>
      <c r="B21" s="18"/>
      <c r="C21" s="18"/>
      <c r="D21" s="18"/>
      <c r="E21" s="18"/>
      <c r="F21" s="18"/>
      <c r="G21" s="18"/>
      <c r="H21" s="18"/>
      <c r="I21" s="18"/>
      <c r="J21" s="1"/>
    </row>
    <row r="22" spans="1:10" x14ac:dyDescent="0.25">
      <c r="A22" s="60" t="s">
        <v>25</v>
      </c>
      <c r="B22" s="60"/>
      <c r="C22" s="60"/>
      <c r="D22" s="60"/>
      <c r="E22" s="1"/>
      <c r="F22" s="1"/>
      <c r="G22" s="1"/>
      <c r="H22" s="1"/>
      <c r="I22" s="1"/>
      <c r="J22" s="1"/>
    </row>
    <row r="23" spans="1:10" x14ac:dyDescent="0.25">
      <c r="A23" s="2" t="s">
        <v>12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2" t="s">
        <v>27</v>
      </c>
      <c r="B24" s="20"/>
      <c r="C24" s="20"/>
      <c r="D24" s="20"/>
      <c r="E24" s="20"/>
      <c r="F24" s="20"/>
      <c r="G24" s="20"/>
      <c r="H24" s="20"/>
      <c r="I24" s="20"/>
      <c r="J24" s="1"/>
    </row>
    <row r="25" spans="1:10" ht="14.45" x14ac:dyDescent="0.35">
      <c r="A25" s="19"/>
      <c r="B25" s="15"/>
      <c r="C25" s="15"/>
      <c r="D25" s="15"/>
      <c r="E25" s="14"/>
      <c r="F25" s="14"/>
      <c r="G25" s="14"/>
      <c r="H25" s="14"/>
      <c r="I25" s="14"/>
      <c r="J25" s="1"/>
    </row>
    <row r="26" spans="1:10" ht="14.45" x14ac:dyDescent="0.35">
      <c r="A26" s="15"/>
      <c r="B26" s="7"/>
      <c r="C26" s="7"/>
      <c r="D26" s="7"/>
      <c r="E26" s="7"/>
      <c r="F26" s="7"/>
      <c r="G26" s="7"/>
      <c r="H26" s="7"/>
      <c r="I26" s="7"/>
      <c r="J26" s="1"/>
    </row>
    <row r="27" spans="1:10" ht="24.6" customHeight="1" x14ac:dyDescent="0.35">
      <c r="A27" s="7"/>
      <c r="B27" s="18"/>
      <c r="C27" s="18"/>
      <c r="D27" s="18"/>
      <c r="E27" s="18"/>
      <c r="F27" s="18"/>
      <c r="G27" s="18"/>
      <c r="H27" s="18"/>
      <c r="I27" s="18"/>
      <c r="J27" s="18"/>
    </row>
    <row r="28" spans="1:10" s="17" customFormat="1" x14ac:dyDescent="0.25">
      <c r="A28" s="21"/>
      <c r="B28" s="16"/>
      <c r="C28" s="16"/>
      <c r="D28" s="16"/>
      <c r="E28" s="16"/>
      <c r="F28" s="16"/>
      <c r="G28" s="16"/>
      <c r="H28" s="16"/>
      <c r="I28" s="16"/>
      <c r="J28" s="1"/>
    </row>
    <row r="29" spans="1:10" s="17" customFormat="1" ht="7.7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"/>
    </row>
    <row r="30" spans="1:10" s="17" customFormat="1" ht="28.3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20"/>
    </row>
    <row r="31" spans="1:10" x14ac:dyDescent="0.25">
      <c r="J31" s="6"/>
    </row>
    <row r="32" spans="1:10" x14ac:dyDescent="0.25">
      <c r="J32" s="1"/>
    </row>
    <row r="33" spans="10:10" x14ac:dyDescent="0.25">
      <c r="J33" s="18"/>
    </row>
  </sheetData>
  <mergeCells count="8">
    <mergeCell ref="A22:D22"/>
    <mergeCell ref="A20:E20"/>
    <mergeCell ref="B1:C1"/>
    <mergeCell ref="B2:C2"/>
    <mergeCell ref="A5:I6"/>
    <mergeCell ref="A14:A16"/>
    <mergeCell ref="I9:I13"/>
    <mergeCell ref="E10:E12"/>
  </mergeCells>
  <pageMargins left="0.23622047244094491" right="0.23622047244094491" top="0.74803149606299213" bottom="0.74803149606299213" header="0.31496062992125984" footer="0.31496062992125984"/>
  <pageSetup paperSize="9" scale="93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2022-09-13T09:29:45Z</cp:lastPrinted>
  <dcterms:created xsi:type="dcterms:W3CDTF">2017-10-26T07:57:29Z</dcterms:created>
  <dcterms:modified xsi:type="dcterms:W3CDTF">2023-10-26T10:06:08Z</dcterms:modified>
</cp:coreProperties>
</file>