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480" windowWidth="28152" windowHeight="10500"/>
  </bookViews>
  <sheets>
    <sheet name="Lot 2" sheetId="4" r:id="rId1"/>
  </sheets>
  <calcPr calcId="145621"/>
</workbook>
</file>

<file path=xl/calcChain.xml><?xml version="1.0" encoding="utf-8"?>
<calcChain xmlns="http://schemas.openxmlformats.org/spreadsheetml/2006/main">
  <c r="H15" i="4" l="1"/>
  <c r="H14" i="4"/>
  <c r="H13" i="4"/>
  <c r="F13" i="4"/>
  <c r="H12" i="4"/>
  <c r="B12" i="4"/>
  <c r="I11" i="4"/>
  <c r="H11" i="4"/>
  <c r="F11" i="4"/>
  <c r="H17" i="4" l="1"/>
  <c r="F12" i="4"/>
</calcChain>
</file>

<file path=xl/sharedStrings.xml><?xml version="1.0" encoding="utf-8"?>
<sst xmlns="http://schemas.openxmlformats.org/spreadsheetml/2006/main" count="30" uniqueCount="30">
  <si>
    <t>  </t>
  </si>
  <si>
    <t>Descripció</t>
  </si>
  <si>
    <r>
      <t>Descripció</t>
    </r>
    <r>
      <rPr>
        <vertAlign val="superscript"/>
        <sz val="9"/>
        <color theme="1"/>
        <rFont val="Calibri"/>
        <family val="2"/>
        <scheme val="minor"/>
      </rPr>
      <t>1</t>
    </r>
  </si>
  <si>
    <t>Amidament (treballador/a)</t>
  </si>
  <si>
    <t>Preu unitari (mes / hora)</t>
  </si>
  <si>
    <t>Dedicació % / Hores</t>
  </si>
  <si>
    <t>Preu unitari conforme dedicació</t>
  </si>
  <si>
    <t>Mesos</t>
  </si>
  <si>
    <t>Preu ofertat</t>
  </si>
  <si>
    <r>
      <t>Preu de referència màxim</t>
    </r>
    <r>
      <rPr>
        <vertAlign val="superscript"/>
        <sz val="9"/>
        <color theme="1"/>
        <rFont val="Calibri"/>
        <family val="2"/>
        <scheme val="minor"/>
      </rPr>
      <t>2</t>
    </r>
  </si>
  <si>
    <t xml:space="preserve">Coordinador/a </t>
  </si>
  <si>
    <t>Categoria I Personal Directiu (Cv. Lleure educatiu)</t>
  </si>
  <si>
    <t>Reforç al coordinador/a</t>
  </si>
  <si>
    <t>Oficial administratiu/a</t>
  </si>
  <si>
    <t xml:space="preserve">Categoria V Personal d’Adm. (Cv. Lleure educatiu) </t>
  </si>
  <si>
    <t>Talleristes</t>
  </si>
  <si>
    <t>especialistes, grau mig, superior o equivalent</t>
  </si>
  <si>
    <t>Monitors/es NE</t>
  </si>
  <si>
    <t>Categoria III Personal d'Inervenció (Cv. Lleure educatiu)</t>
  </si>
  <si>
    <t>Partida alçada</t>
  </si>
  <si>
    <t>Esdeveniments, material, transport, espectacles</t>
  </si>
  <si>
    <t>Preu total (IVA exclòs)</t>
  </si>
  <si>
    <t>omplir només les cel·les blaves</t>
  </si>
  <si>
    <t>El preu unitari fa referència, pel que fa al personal a contractar a una jornada completa, excepte en el cas de talleristes i els monitors/es de reforç, que fa referència a preu/hora.</t>
  </si>
  <si>
    <t>LOT 1</t>
  </si>
  <si>
    <t xml:space="preserve">SERVEI D’ORGANITZACIÓ, COORDINACIÓ TÈCNICA I GESTIÓ DE LES ACTIVITATS EXTRAESCOLARS ARTÍSTIQUES I CIENTIFICO-TÈCNIQUES EN ELS BARRIS </t>
  </si>
  <si>
    <t xml:space="preserve">DE BESÒS-MARESME, BON PASTOR, BARÓ DE VIVER, TRINITAT VELLA, RAVAL, GÒTIC I POBLE-SEC (LOT 1)  </t>
  </si>
  <si>
    <t>Les dedicacions fan referència a la jornada a destinar, amb independència del nombre de treballdors/es a adscriure al servei, i en el cas dels talleristes i els vetlladors/monitors, al total d'hores previstes.</t>
  </si>
  <si>
    <t>Tenir present que al mes d'agost no serà facturable, a excepció dels talleristes i els vetlladors/monitors en el seu cas. El cost de les vacances s'ha de repercutir en els altres mesos.</t>
  </si>
  <si>
    <t>F240000264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</si>
</sst>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u/>
      <sz val="9"/>
      <name val="Arial"/>
      <family val="2"/>
    </font>
    <font>
      <b/>
      <u/>
      <sz val="8"/>
      <color theme="1"/>
      <name val="Times New Roman"/>
      <family val="1"/>
    </font>
    <font>
      <b/>
      <sz val="10"/>
      <color rgb="FF000000"/>
      <name val="Arial"/>
      <family val="2"/>
    </font>
    <font>
      <b/>
      <sz val="11"/>
      <color rgb="FF000000"/>
      <name val="Arial"/>
      <family val="2"/>
    </font>
    <font>
      <vertAlign val="superscript"/>
      <sz val="9"/>
      <color theme="1"/>
      <name val="Calibri"/>
      <family val="2"/>
      <scheme val="minor"/>
    </font>
    <font>
      <sz val="10"/>
      <color rgb="FFFF0000"/>
      <name val="Arial"/>
      <family val="2"/>
    </font>
    <font>
      <b/>
      <u/>
      <sz val="10"/>
      <color theme="1"/>
      <name val="Arial"/>
      <family val="2"/>
    </font>
    <font>
      <u/>
      <sz val="10"/>
      <color theme="1"/>
      <name val="Arial"/>
      <family val="2"/>
    </font>
    <font>
      <sz val="9"/>
      <color theme="1"/>
      <name val="Arial"/>
      <family val="2"/>
    </font>
    <font>
      <u/>
      <sz val="9"/>
      <color theme="1"/>
      <name val="Arial"/>
      <family val="2"/>
    </font>
    <font>
      <b/>
      <sz val="9"/>
      <color theme="1"/>
      <name val="Arial"/>
      <family val="2"/>
    </font>
    <font>
      <b/>
      <u/>
      <sz val="9"/>
      <color theme="1"/>
      <name val="Arial"/>
      <family val="2"/>
    </font>
    <font>
      <u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</fills>
  <borders count="17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7">
    <xf numFmtId="0" fontId="0" fillId="0" borderId="0" xfId="0"/>
    <xf numFmtId="0" fontId="2" fillId="0" borderId="0" xfId="0" applyFont="1"/>
    <xf numFmtId="0" fontId="4" fillId="0" borderId="0" xfId="0" applyFont="1"/>
    <xf numFmtId="0" fontId="6" fillId="0" borderId="0" xfId="0" applyFont="1" applyAlignment="1" applyProtection="1">
      <alignment horizontal="center" vertical="center" wrapText="1"/>
      <protection locked="0"/>
    </xf>
    <xf numFmtId="0" fontId="5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 indent="2"/>
    </xf>
    <xf numFmtId="0" fontId="9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 wrapText="1"/>
    </xf>
    <xf numFmtId="0" fontId="4" fillId="0" borderId="0" xfId="0" applyFont="1" applyBorder="1"/>
    <xf numFmtId="0" fontId="0" fillId="0" borderId="0" xfId="0" applyBorder="1"/>
    <xf numFmtId="0" fontId="2" fillId="0" borderId="3" xfId="0" applyFont="1" applyBorder="1"/>
    <xf numFmtId="0" fontId="2" fillId="0" borderId="0" xfId="0" applyFont="1" applyBorder="1"/>
    <xf numFmtId="0" fontId="5" fillId="0" borderId="4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vertical="center"/>
    </xf>
    <xf numFmtId="0" fontId="3" fillId="0" borderId="7" xfId="0" applyFont="1" applyBorder="1" applyAlignment="1">
      <alignment vertical="center" wrapText="1"/>
    </xf>
    <xf numFmtId="44" fontId="3" fillId="2" borderId="7" xfId="1" applyFont="1" applyFill="1" applyBorder="1" applyAlignment="1">
      <alignment vertical="center"/>
    </xf>
    <xf numFmtId="10" fontId="3" fillId="0" borderId="7" xfId="2" applyNumberFormat="1" applyFont="1" applyBorder="1" applyAlignment="1">
      <alignment vertical="center" wrapText="1"/>
    </xf>
    <xf numFmtId="44" fontId="3" fillId="0" borderId="7" xfId="1" applyFont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3" fillId="0" borderId="11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44" fontId="3" fillId="2" borderId="12" xfId="1" applyFont="1" applyFill="1" applyBorder="1" applyAlignment="1">
      <alignment vertical="center"/>
    </xf>
    <xf numFmtId="10" fontId="3" fillId="0" borderId="12" xfId="2" applyNumberFormat="1" applyFont="1" applyBorder="1" applyAlignment="1">
      <alignment vertical="center" wrapText="1"/>
    </xf>
    <xf numFmtId="0" fontId="3" fillId="0" borderId="12" xfId="0" applyFont="1" applyFill="1" applyBorder="1" applyAlignment="1">
      <alignment vertical="center"/>
    </xf>
    <xf numFmtId="0" fontId="3" fillId="3" borderId="12" xfId="0" applyFont="1" applyFill="1" applyBorder="1" applyAlignment="1">
      <alignment vertical="center" wrapText="1"/>
    </xf>
    <xf numFmtId="0" fontId="3" fillId="0" borderId="7" xfId="1" applyNumberFormat="1" applyFont="1" applyBorder="1" applyAlignment="1">
      <alignment vertical="center" wrapText="1"/>
    </xf>
    <xf numFmtId="0" fontId="11" fillId="3" borderId="12" xfId="0" applyFont="1" applyFill="1" applyBorder="1" applyAlignment="1">
      <alignment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wrapText="1"/>
    </xf>
    <xf numFmtId="0" fontId="3" fillId="0" borderId="2" xfId="0" applyFont="1" applyBorder="1" applyAlignment="1">
      <alignment wrapText="1"/>
    </xf>
    <xf numFmtId="0" fontId="12" fillId="0" borderId="15" xfId="0" applyFont="1" applyFill="1" applyBorder="1" applyAlignment="1">
      <alignment wrapText="1"/>
    </xf>
    <xf numFmtId="44" fontId="5" fillId="0" borderId="5" xfId="0" applyNumberFormat="1" applyFont="1" applyFill="1" applyBorder="1" applyAlignment="1">
      <alignment wrapText="1"/>
    </xf>
    <xf numFmtId="0" fontId="5" fillId="0" borderId="0" xfId="0" applyFont="1" applyBorder="1" applyAlignment="1">
      <alignment wrapText="1"/>
    </xf>
    <xf numFmtId="0" fontId="3" fillId="0" borderId="0" xfId="0" applyFont="1"/>
    <xf numFmtId="0" fontId="13" fillId="0" borderId="0" xfId="0" applyFont="1" applyFill="1"/>
    <xf numFmtId="0" fontId="2" fillId="0" borderId="0" xfId="0" applyFont="1" applyFill="1"/>
    <xf numFmtId="44" fontId="2" fillId="0" borderId="0" xfId="0" applyNumberFormat="1" applyFont="1"/>
    <xf numFmtId="0" fontId="3" fillId="2" borderId="0" xfId="0" applyFont="1" applyFill="1"/>
    <xf numFmtId="0" fontId="14" fillId="0" borderId="0" xfId="0" applyFont="1" applyAlignment="1">
      <alignment horizontal="left" vertical="justify"/>
    </xf>
    <xf numFmtId="0" fontId="2" fillId="0" borderId="0" xfId="0" applyNumberFormat="1" applyFont="1" applyFill="1"/>
    <xf numFmtId="0" fontId="15" fillId="0" borderId="0" xfId="0" applyFont="1" applyFill="1"/>
    <xf numFmtId="44" fontId="2" fillId="0" borderId="0" xfId="0" applyNumberFormat="1" applyFont="1" applyFill="1"/>
    <xf numFmtId="0" fontId="0" fillId="0" borderId="0" xfId="0" applyAlignment="1">
      <alignment wrapText="1"/>
    </xf>
    <xf numFmtId="0" fontId="14" fillId="0" borderId="0" xfId="0" applyFont="1"/>
    <xf numFmtId="0" fontId="0" fillId="0" borderId="0" xfId="0" applyFont="1" applyAlignment="1">
      <alignment wrapText="1"/>
    </xf>
    <xf numFmtId="0" fontId="17" fillId="0" borderId="0" xfId="0" applyFont="1"/>
    <xf numFmtId="0" fontId="17" fillId="0" borderId="0" xfId="0" applyFont="1" applyAlignment="1">
      <alignment wrapText="1"/>
    </xf>
    <xf numFmtId="0" fontId="18" fillId="0" borderId="0" xfId="0" applyFont="1"/>
    <xf numFmtId="0" fontId="0" fillId="0" borderId="0" xfId="0" applyFont="1"/>
    <xf numFmtId="0" fontId="19" fillId="0" borderId="0" xfId="0" applyFont="1"/>
    <xf numFmtId="44" fontId="3" fillId="0" borderId="13" xfId="1" applyFont="1" applyFill="1" applyBorder="1" applyAlignment="1">
      <alignment horizontal="center" vertical="center" wrapText="1"/>
    </xf>
    <xf numFmtId="44" fontId="5" fillId="0" borderId="16" xfId="0" applyNumberFormat="1" applyFont="1" applyFill="1" applyBorder="1"/>
    <xf numFmtId="0" fontId="9" fillId="0" borderId="0" xfId="0" applyFont="1" applyAlignment="1"/>
    <xf numFmtId="0" fontId="18" fillId="0" borderId="0" xfId="0" applyFont="1" applyAlignment="1"/>
    <xf numFmtId="0" fontId="21" fillId="0" borderId="0" xfId="0" applyFont="1" applyAlignment="1"/>
    <xf numFmtId="0" fontId="20" fillId="0" borderId="0" xfId="0" applyFont="1" applyAlignment="1"/>
    <xf numFmtId="0" fontId="3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44" fontId="3" fillId="0" borderId="9" xfId="1" applyFont="1" applyFill="1" applyBorder="1" applyAlignment="1">
      <alignment horizontal="center" vertical="center" wrapText="1"/>
    </xf>
    <xf numFmtId="44" fontId="3" fillId="0" borderId="10" xfId="1" applyFont="1" applyFill="1" applyBorder="1" applyAlignment="1">
      <alignment horizontal="center" vertical="center" wrapText="1"/>
    </xf>
    <xf numFmtId="44" fontId="3" fillId="0" borderId="13" xfId="1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justify"/>
    </xf>
    <xf numFmtId="0" fontId="16" fillId="0" borderId="0" xfId="0" applyFont="1" applyAlignment="1">
      <alignment horizontal="left" wrapText="1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693420</xdr:colOff>
      <xdr:row>0</xdr:row>
      <xdr:rowOff>72983</xdr:rowOff>
    </xdr:from>
    <xdr:to>
      <xdr:col>8</xdr:col>
      <xdr:colOff>956803</xdr:colOff>
      <xdr:row>3</xdr:row>
      <xdr:rowOff>106392</xdr:rowOff>
    </xdr:to>
    <xdr:pic>
      <xdr:nvPicPr>
        <xdr:cNvPr id="2" name="Imatg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75245" y="72983"/>
          <a:ext cx="2454133" cy="5763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101600</xdr:colOff>
      <xdr:row>0</xdr:row>
      <xdr:rowOff>63500</xdr:rowOff>
    </xdr:from>
    <xdr:to>
      <xdr:col>0</xdr:col>
      <xdr:colOff>1318260</xdr:colOff>
      <xdr:row>3</xdr:row>
      <xdr:rowOff>168052</xdr:rowOff>
    </xdr:to>
    <xdr:pic>
      <xdr:nvPicPr>
        <xdr:cNvPr id="3" name="Imatg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600" y="63500"/>
          <a:ext cx="1216660" cy="6474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workbookViewId="0">
      <selection activeCell="B2" sqref="B2:C2"/>
    </sheetView>
  </sheetViews>
  <sheetFormatPr defaultRowHeight="14.4" x14ac:dyDescent="0.3"/>
  <cols>
    <col min="1" max="1" width="21.6640625" style="51" customWidth="1"/>
    <col min="2" max="2" width="47.33203125" style="51" bestFit="1" customWidth="1"/>
    <col min="3" max="3" width="13.33203125" style="51" customWidth="1"/>
    <col min="4" max="4" width="11.88671875" style="51" bestFit="1" customWidth="1"/>
    <col min="5" max="5" width="10.5546875" style="51" bestFit="1" customWidth="1"/>
    <col min="6" max="6" width="10.5546875" style="51" customWidth="1"/>
    <col min="7" max="7" width="6.5546875" style="51" customWidth="1"/>
    <col min="8" max="8" width="15.6640625" style="51" customWidth="1"/>
    <col min="9" max="9" width="18.21875" style="51" customWidth="1"/>
  </cols>
  <sheetData>
    <row r="1" spans="1:10" ht="15" x14ac:dyDescent="0.25">
      <c r="A1" s="1"/>
      <c r="B1" s="60"/>
      <c r="C1" s="60"/>
      <c r="D1" s="1"/>
      <c r="E1" s="1"/>
      <c r="F1" s="1"/>
      <c r="G1" s="1"/>
      <c r="H1" s="1"/>
      <c r="I1" s="1"/>
      <c r="J1" s="2"/>
    </row>
    <row r="2" spans="1:10" ht="15" x14ac:dyDescent="0.25">
      <c r="A2" s="1"/>
      <c r="B2" s="61" t="s">
        <v>29</v>
      </c>
      <c r="C2" s="61"/>
      <c r="D2" s="61" t="s">
        <v>24</v>
      </c>
      <c r="E2" s="61"/>
      <c r="F2" s="3"/>
      <c r="G2" s="1"/>
      <c r="H2" s="1"/>
      <c r="I2" s="1"/>
      <c r="J2" s="2"/>
    </row>
    <row r="3" spans="1:10" ht="15" x14ac:dyDescent="0.25">
      <c r="A3" s="1"/>
      <c r="B3" s="4"/>
      <c r="C3" s="4"/>
      <c r="D3" s="1"/>
      <c r="E3" s="3"/>
      <c r="F3" s="3"/>
      <c r="G3" s="1"/>
      <c r="H3" s="1"/>
      <c r="I3" s="1"/>
      <c r="J3" s="2"/>
    </row>
    <row r="4" spans="1:10" ht="22.65" customHeight="1" x14ac:dyDescent="0.3">
      <c r="A4" s="5" t="s">
        <v>0</v>
      </c>
      <c r="B4" s="1"/>
      <c r="C4" s="1"/>
      <c r="D4" s="1"/>
      <c r="E4" s="3"/>
      <c r="F4" s="3"/>
      <c r="G4" s="1"/>
      <c r="H4" s="1"/>
      <c r="I4" s="1"/>
      <c r="J4" s="2"/>
    </row>
    <row r="5" spans="1:10" ht="18.45" customHeight="1" x14ac:dyDescent="0.3">
      <c r="A5" s="56" t="s">
        <v>25</v>
      </c>
      <c r="B5" s="57"/>
      <c r="C5" s="57"/>
      <c r="D5" s="57"/>
      <c r="E5" s="57"/>
      <c r="F5" s="57"/>
      <c r="G5" s="57"/>
      <c r="H5" s="57"/>
      <c r="I5" s="57"/>
      <c r="J5" s="2"/>
    </row>
    <row r="6" spans="1:10" ht="19.95" customHeight="1" x14ac:dyDescent="0.3">
      <c r="A6" s="58" t="s">
        <v>26</v>
      </c>
      <c r="B6" s="59"/>
      <c r="C6" s="59"/>
      <c r="D6" s="59"/>
      <c r="E6" s="57"/>
      <c r="F6" s="57"/>
      <c r="G6" s="57"/>
      <c r="H6" s="57"/>
      <c r="I6" s="57"/>
      <c r="J6" s="2"/>
    </row>
    <row r="7" spans="1:10" ht="19.95" customHeight="1" x14ac:dyDescent="0.3">
      <c r="A7" s="6"/>
      <c r="B7" s="6"/>
      <c r="C7" s="6"/>
      <c r="D7" s="6"/>
      <c r="E7" s="6"/>
      <c r="F7" s="6"/>
      <c r="G7" s="6"/>
      <c r="H7" s="6"/>
      <c r="I7" s="6"/>
      <c r="J7" s="2"/>
    </row>
    <row r="8" spans="1:10" s="9" customFormat="1" ht="19.95" customHeight="1" x14ac:dyDescent="0.25">
      <c r="A8" s="7"/>
      <c r="B8" s="6"/>
      <c r="C8" s="6"/>
      <c r="D8" s="6"/>
      <c r="E8" s="6"/>
      <c r="F8" s="6"/>
      <c r="G8" s="6"/>
      <c r="H8" s="6"/>
      <c r="I8" s="6"/>
      <c r="J8" s="8"/>
    </row>
    <row r="9" spans="1:10" ht="15.75" thickBot="1" x14ac:dyDescent="0.3">
      <c r="A9" s="10"/>
      <c r="B9" s="11"/>
      <c r="C9" s="11"/>
      <c r="D9" s="11"/>
      <c r="E9" s="11"/>
      <c r="F9" s="11"/>
      <c r="G9" s="11"/>
      <c r="H9" s="11"/>
      <c r="I9" s="11"/>
      <c r="J9" s="2"/>
    </row>
    <row r="10" spans="1:10" ht="53.4" thickBot="1" x14ac:dyDescent="0.35">
      <c r="A10" s="12" t="s">
        <v>1</v>
      </c>
      <c r="B10" s="12" t="s">
        <v>2</v>
      </c>
      <c r="C10" s="12" t="s">
        <v>3</v>
      </c>
      <c r="D10" s="12" t="s">
        <v>4</v>
      </c>
      <c r="E10" s="13" t="s">
        <v>5</v>
      </c>
      <c r="F10" s="13" t="s">
        <v>6</v>
      </c>
      <c r="G10" s="12" t="s">
        <v>7</v>
      </c>
      <c r="H10" s="13" t="s">
        <v>8</v>
      </c>
      <c r="I10" s="14" t="s">
        <v>9</v>
      </c>
      <c r="J10" s="2"/>
    </row>
    <row r="11" spans="1:10" x14ac:dyDescent="0.3">
      <c r="A11" s="15" t="s">
        <v>10</v>
      </c>
      <c r="B11" s="16" t="s">
        <v>11</v>
      </c>
      <c r="C11" s="17">
        <v>1</v>
      </c>
      <c r="D11" s="18"/>
      <c r="E11" s="19">
        <v>1</v>
      </c>
      <c r="F11" s="20">
        <f>D11*E11</f>
        <v>0</v>
      </c>
      <c r="G11" s="21">
        <v>5</v>
      </c>
      <c r="H11" s="20">
        <f>$C11*$D11*$E11*$G11</f>
        <v>0</v>
      </c>
      <c r="I11" s="62">
        <f>I17-I16-I15-I14</f>
        <v>36050.559999999998</v>
      </c>
      <c r="J11" s="2"/>
    </row>
    <row r="12" spans="1:10" x14ac:dyDescent="0.3">
      <c r="A12" s="15" t="s">
        <v>12</v>
      </c>
      <c r="B12" s="16" t="str">
        <f>B11</f>
        <v>Categoria I Personal Directiu (Cv. Lleure educatiu)</v>
      </c>
      <c r="C12" s="17">
        <v>1</v>
      </c>
      <c r="D12" s="18"/>
      <c r="E12" s="19">
        <v>1</v>
      </c>
      <c r="F12" s="20">
        <f>D12*E12</f>
        <v>0</v>
      </c>
      <c r="G12" s="17">
        <v>1</v>
      </c>
      <c r="H12" s="20">
        <f>$C12*$D12*$E12*$G12</f>
        <v>0</v>
      </c>
      <c r="I12" s="63"/>
      <c r="J12" s="2"/>
    </row>
    <row r="13" spans="1:10" x14ac:dyDescent="0.3">
      <c r="A13" s="22" t="s">
        <v>13</v>
      </c>
      <c r="B13" s="23" t="s">
        <v>14</v>
      </c>
      <c r="C13" s="24">
        <v>1</v>
      </c>
      <c r="D13" s="25"/>
      <c r="E13" s="26">
        <v>0.16</v>
      </c>
      <c r="F13" s="20">
        <f>D13*E13</f>
        <v>0</v>
      </c>
      <c r="G13" s="17">
        <v>5</v>
      </c>
      <c r="H13" s="20">
        <f t="shared" ref="H13" si="0">$C13*$D13*$E13*$G13</f>
        <v>0</v>
      </c>
      <c r="I13" s="64"/>
      <c r="J13" s="2"/>
    </row>
    <row r="14" spans="1:10" x14ac:dyDescent="0.3">
      <c r="A14" s="22" t="s">
        <v>15</v>
      </c>
      <c r="B14" s="27" t="s">
        <v>16</v>
      </c>
      <c r="C14" s="28"/>
      <c r="D14" s="25"/>
      <c r="E14" s="29">
        <v>1410</v>
      </c>
      <c r="F14" s="30"/>
      <c r="G14" s="30"/>
      <c r="H14" s="20">
        <f>D14*E14</f>
        <v>0</v>
      </c>
      <c r="I14" s="54">
        <v>45120</v>
      </c>
      <c r="J14" s="2"/>
    </row>
    <row r="15" spans="1:10" x14ac:dyDescent="0.3">
      <c r="A15" s="31" t="s">
        <v>17</v>
      </c>
      <c r="B15" s="27" t="s">
        <v>18</v>
      </c>
      <c r="C15" s="28"/>
      <c r="D15" s="25"/>
      <c r="E15" s="29">
        <v>240</v>
      </c>
      <c r="F15" s="30"/>
      <c r="G15" s="30"/>
      <c r="H15" s="20">
        <f>E15*D15</f>
        <v>0</v>
      </c>
      <c r="I15" s="54">
        <v>7200</v>
      </c>
      <c r="J15" s="2"/>
    </row>
    <row r="16" spans="1:10" ht="14.7" customHeight="1" thickBot="1" x14ac:dyDescent="0.35">
      <c r="A16" s="24" t="s">
        <v>19</v>
      </c>
      <c r="B16" s="24" t="s">
        <v>20</v>
      </c>
      <c r="C16" s="30"/>
      <c r="D16" s="30"/>
      <c r="E16" s="30"/>
      <c r="F16" s="30"/>
      <c r="G16" s="30"/>
      <c r="H16" s="20">
        <v>7500</v>
      </c>
      <c r="I16" s="54">
        <v>8700</v>
      </c>
      <c r="J16" s="2"/>
    </row>
    <row r="17" spans="1:10" ht="15" thickBot="1" x14ac:dyDescent="0.35">
      <c r="A17" s="32" t="s">
        <v>21</v>
      </c>
      <c r="B17" s="33"/>
      <c r="C17" s="34"/>
      <c r="D17" s="34"/>
      <c r="E17" s="34"/>
      <c r="F17" s="34"/>
      <c r="G17" s="34"/>
      <c r="H17" s="35">
        <f>SUM(H11:H16)</f>
        <v>7500</v>
      </c>
      <c r="I17" s="55">
        <v>97070.56</v>
      </c>
      <c r="J17" s="2"/>
    </row>
    <row r="18" spans="1:10" ht="15" x14ac:dyDescent="0.25">
      <c r="A18" s="36"/>
      <c r="B18" s="37"/>
      <c r="C18" s="38"/>
      <c r="D18" s="38"/>
      <c r="E18" s="39"/>
      <c r="F18" s="39"/>
      <c r="G18" s="39"/>
      <c r="H18" s="39"/>
      <c r="I18" s="40"/>
      <c r="J18" s="2"/>
    </row>
    <row r="19" spans="1:10" x14ac:dyDescent="0.3">
      <c r="A19" s="41"/>
      <c r="B19" s="42" t="s">
        <v>22</v>
      </c>
      <c r="C19" s="43"/>
      <c r="D19" s="39"/>
      <c r="E19" s="44"/>
      <c r="F19" s="44"/>
      <c r="G19" s="39"/>
      <c r="H19" s="45"/>
      <c r="I19" s="1"/>
      <c r="J19" s="2"/>
    </row>
    <row r="20" spans="1:10" ht="11.25" customHeight="1" x14ac:dyDescent="0.25">
      <c r="A20" s="65"/>
      <c r="B20" s="65"/>
      <c r="C20" s="65"/>
      <c r="D20" s="65"/>
      <c r="E20" s="65"/>
      <c r="F20" s="42"/>
      <c r="G20" s="1"/>
      <c r="H20" s="1"/>
      <c r="I20" s="1"/>
      <c r="J20" s="2"/>
    </row>
    <row r="21" spans="1:10" ht="15" hidden="1" x14ac:dyDescent="0.25">
      <c r="A21" s="42"/>
      <c r="B21" s="46"/>
      <c r="C21" s="46"/>
      <c r="D21" s="46"/>
      <c r="E21" s="46"/>
      <c r="F21" s="46"/>
      <c r="G21" s="46"/>
      <c r="H21" s="46"/>
      <c r="I21" s="46"/>
      <c r="J21" s="2"/>
    </row>
    <row r="22" spans="1:10" x14ac:dyDescent="0.3">
      <c r="A22" s="47" t="s">
        <v>27</v>
      </c>
      <c r="B22" s="2"/>
      <c r="C22" s="2"/>
      <c r="D22" s="2"/>
      <c r="E22" s="2"/>
      <c r="F22" s="2"/>
      <c r="G22" s="2"/>
      <c r="H22" s="2"/>
      <c r="I22" s="2"/>
      <c r="J22" s="2"/>
    </row>
    <row r="23" spans="1:10" x14ac:dyDescent="0.3">
      <c r="A23" s="47" t="s">
        <v>23</v>
      </c>
      <c r="B23" s="48"/>
      <c r="C23" s="48"/>
      <c r="D23" s="48"/>
      <c r="E23" s="48"/>
      <c r="F23" s="48"/>
      <c r="G23" s="48"/>
      <c r="H23" s="48"/>
      <c r="I23" s="48"/>
      <c r="J23" s="2"/>
    </row>
    <row r="24" spans="1:10" ht="14.4" customHeight="1" x14ac:dyDescent="0.3">
      <c r="A24" s="66" t="s">
        <v>28</v>
      </c>
      <c r="B24" s="66"/>
      <c r="C24" s="66"/>
      <c r="D24" s="66"/>
      <c r="E24" s="66"/>
      <c r="F24" s="66"/>
      <c r="G24" s="66"/>
      <c r="H24" s="66"/>
      <c r="I24" s="66"/>
      <c r="J24" s="2"/>
    </row>
    <row r="25" spans="1:10" x14ac:dyDescent="0.3">
      <c r="A25" s="49"/>
      <c r="B25" s="1"/>
      <c r="C25" s="1"/>
      <c r="D25" s="1"/>
      <c r="E25" s="1"/>
      <c r="F25" s="1"/>
      <c r="G25" s="1"/>
      <c r="H25" s="1"/>
      <c r="I25" s="1"/>
      <c r="J25" s="2"/>
    </row>
    <row r="26" spans="1:10" ht="24.6" customHeight="1" x14ac:dyDescent="0.25">
      <c r="A26" s="1"/>
      <c r="B26" s="46"/>
      <c r="C26" s="46"/>
      <c r="D26" s="46"/>
      <c r="E26" s="46"/>
      <c r="F26" s="46"/>
      <c r="G26" s="46"/>
      <c r="H26" s="46"/>
      <c r="I26" s="46"/>
      <c r="J26" s="46"/>
    </row>
    <row r="27" spans="1:10" s="52" customFormat="1" ht="15" x14ac:dyDescent="0.25">
      <c r="A27" s="50"/>
      <c r="B27" s="51"/>
      <c r="C27" s="51"/>
      <c r="D27" s="51"/>
      <c r="E27" s="51"/>
      <c r="F27" s="51"/>
      <c r="G27" s="51"/>
      <c r="H27" s="51"/>
      <c r="I27" s="51"/>
      <c r="J27" s="2"/>
    </row>
    <row r="28" spans="1:10" s="52" customFormat="1" ht="7.65" customHeight="1" x14ac:dyDescent="0.25">
      <c r="A28" s="51"/>
      <c r="B28" s="51"/>
      <c r="C28" s="51"/>
      <c r="D28" s="51"/>
      <c r="E28" s="51"/>
      <c r="F28" s="51"/>
      <c r="G28" s="51"/>
      <c r="H28" s="51"/>
      <c r="I28" s="51"/>
      <c r="J28" s="2"/>
    </row>
    <row r="29" spans="1:10" s="52" customFormat="1" ht="28.35" customHeight="1" x14ac:dyDescent="0.25">
      <c r="A29" s="51"/>
      <c r="B29" s="51"/>
      <c r="C29" s="51"/>
      <c r="D29" s="51"/>
      <c r="E29" s="51"/>
      <c r="F29" s="51"/>
      <c r="G29" s="51"/>
      <c r="H29" s="51"/>
      <c r="I29" s="51"/>
      <c r="J29" s="48"/>
    </row>
    <row r="30" spans="1:10" x14ac:dyDescent="0.3">
      <c r="J30" s="53"/>
    </row>
    <row r="31" spans="1:10" x14ac:dyDescent="0.3">
      <c r="J31" s="2"/>
    </row>
    <row r="32" spans="1:10" x14ac:dyDescent="0.3">
      <c r="J32" s="46"/>
    </row>
  </sheetData>
  <mergeCells count="6">
    <mergeCell ref="A24:I24"/>
    <mergeCell ref="B1:C1"/>
    <mergeCell ref="B2:C2"/>
    <mergeCell ref="D2:E2"/>
    <mergeCell ref="I11:I13"/>
    <mergeCell ref="A20:E20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Lot 2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dcterms:created xsi:type="dcterms:W3CDTF">2024-03-27T09:57:33Z</dcterms:created>
  <dcterms:modified xsi:type="dcterms:W3CDTF">2024-04-12T11:54:32Z</dcterms:modified>
</cp:coreProperties>
</file>