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28740" windowHeight="11085"/>
  </bookViews>
  <sheets>
    <sheet name="Lot 1" sheetId="1" r:id="rId1"/>
  </sheets>
  <definedNames>
    <definedName name="_xlnm.Print_Area" localSheetId="0">'Lot 1'!$A$1:$I$39</definedName>
  </definedNames>
  <calcPr calcId="145621"/>
</workbook>
</file>

<file path=xl/calcChain.xml><?xml version="1.0" encoding="utf-8"?>
<calcChain xmlns="http://schemas.openxmlformats.org/spreadsheetml/2006/main">
  <c r="H13" i="1" l="1"/>
  <c r="H10" i="1"/>
  <c r="H18" i="1" l="1"/>
  <c r="H17" i="1"/>
  <c r="H16" i="1"/>
  <c r="H15" i="1"/>
  <c r="H14" i="1"/>
  <c r="H12" i="1"/>
  <c r="H11" i="1"/>
  <c r="H9" i="1"/>
  <c r="H8" i="1"/>
  <c r="H20" i="1" l="1"/>
  <c r="H22" i="1" s="1"/>
  <c r="H24" i="1" s="1"/>
</calcChain>
</file>

<file path=xl/sharedStrings.xml><?xml version="1.0" encoding="utf-8"?>
<sst xmlns="http://schemas.openxmlformats.org/spreadsheetml/2006/main" count="43" uniqueCount="29">
  <si>
    <t>Posició</t>
  </si>
  <si>
    <t>Solvència</t>
  </si>
  <si>
    <t>Cost</t>
  </si>
  <si>
    <t>Amidament</t>
  </si>
  <si>
    <t>Dedicació</t>
  </si>
  <si>
    <t>Mesos</t>
  </si>
  <si>
    <t>Subtotal</t>
  </si>
  <si>
    <t>Treballador social</t>
  </si>
  <si>
    <t>Treballador socials, politòleg, psicòleg, o similar. Experiència mínima de 2 anys en tasques de mediació, acompanyament...</t>
  </si>
  <si>
    <t>Titulat superior amb 3 anys d'experiència en la gestió d'equips amb relació a ciutadans.</t>
  </si>
  <si>
    <t>Coordinador</t>
  </si>
  <si>
    <t>Arquitecte/Arquitecte tècnic</t>
  </si>
  <si>
    <t>Administratiu</t>
  </si>
  <si>
    <t>Preu, sense IVA</t>
  </si>
  <si>
    <t>Tipus IVA</t>
  </si>
  <si>
    <t>Preu, amb IVA</t>
  </si>
  <si>
    <t>Omplir celles blau cel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</si>
  <si>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</si>
  <si>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 xml:space="preserve">Els preus de referència parcials indiquen límits màxim parcials de l'oferta. Verificar que la suma dels imports parcials </t>
    </r>
  </si>
  <si>
    <t>ofertats no excedeixen l'import parcial de referència, ni el pressupost de licitació.</t>
  </si>
  <si>
    <t xml:space="preserve">El total consignat a aquest Quadre de Preus 0 haurà de coincidir exactament amb l'oferta econòmica que el licitador faci constar al Model Document número 4 que s'adjunta amb la documentació de la licitació,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</si>
  <si>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</si>
  <si>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</si>
  <si>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>SERVEIS RELATIUS AL DESPLEGAMENT D’UN EQUIP DE DINAMITZACIÓ, ACOMPANYAMENT I SUPORT A L’OBTENCIÓ I TRAMITACIÓ D’AJUDES A LA REHABILITACIÓ FINANÇATS AMB FONS DEL PLA DE RECUPERACIÓ, TRANSFORMACIÓ I RESILIÈNCIA DE CONFORMITAT AMB L’ESTABLERT AL REIAL DECRET LLEI 36/2020, DE 30 DE DESEMBRE, AMB MESURES D’EFICIÈNCIA SOCIAL (2025-2026). LOT 1</t>
  </si>
  <si>
    <t>F240000455</t>
  </si>
  <si>
    <t>PBL</t>
  </si>
  <si>
    <t>Administratiu amb 3 anys d'experiència en la gestió d'expedients complexos i gestió d'agendes.</t>
  </si>
  <si>
    <t>Arquitecte/Arquitecte tècnic (Arquitecte/Aparellador, experiència no inferior a 3 anys en la redacció/revisió de projectes de rehabilitació d’edificació).</t>
  </si>
  <si>
    <t>LOT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</si>
</sst>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0" tint="-0.34998626667073579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1" xfId="0" applyFont="1" applyBorder="1" applyAlignment="1">
      <alignment horizontal="justify" vertical="justify"/>
    </xf>
    <xf numFmtId="0" fontId="2" fillId="0" borderId="2" xfId="0" applyFont="1" applyBorder="1" applyAlignment="1">
      <alignment horizontal="justify" vertical="justify"/>
    </xf>
    <xf numFmtId="0" fontId="2" fillId="0" borderId="3" xfId="0" applyFont="1" applyBorder="1" applyAlignment="1">
      <alignment horizontal="justify" vertical="justify"/>
    </xf>
    <xf numFmtId="44" fontId="0" fillId="0" borderId="13" xfId="0" applyNumberFormat="1" applyBorder="1"/>
    <xf numFmtId="0" fontId="0" fillId="2" borderId="5" xfId="0" applyFill="1" applyBorder="1" applyAlignment="1">
      <alignment horizontal="justify" vertical="justify"/>
    </xf>
    <xf numFmtId="0" fontId="0" fillId="2" borderId="8" xfId="0" applyFill="1" applyBorder="1" applyAlignment="1">
      <alignment horizontal="justify" vertical="justify"/>
    </xf>
    <xf numFmtId="0" fontId="0" fillId="2" borderId="11" xfId="0" applyFill="1" applyBorder="1" applyAlignment="1">
      <alignment horizontal="justify" vertical="justify"/>
    </xf>
    <xf numFmtId="0" fontId="3" fillId="0" borderId="0" xfId="0" applyFont="1"/>
    <xf numFmtId="0" fontId="3" fillId="0" borderId="0" xfId="0" applyFont="1" applyBorder="1"/>
    <xf numFmtId="44" fontId="3" fillId="0" borderId="0" xfId="1" applyFont="1" applyBorder="1"/>
    <xf numFmtId="44" fontId="5" fillId="0" borderId="0" xfId="0" applyNumberFormat="1" applyFont="1" applyBorder="1"/>
    <xf numFmtId="0" fontId="2" fillId="0" borderId="13" xfId="0" applyFont="1" applyFill="1" applyBorder="1" applyAlignment="1">
      <alignment horizontal="justify" vertical="justify"/>
    </xf>
    <xf numFmtId="0" fontId="6" fillId="0" borderId="0" xfId="0" applyFont="1"/>
    <xf numFmtId="8" fontId="7" fillId="0" borderId="13" xfId="0" applyNumberFormat="1" applyFont="1" applyBorder="1"/>
    <xf numFmtId="0" fontId="2" fillId="0" borderId="0" xfId="0" applyFont="1"/>
    <xf numFmtId="0" fontId="9" fillId="0" borderId="0" xfId="0" applyFont="1"/>
    <xf numFmtId="0" fontId="0" fillId="2" borderId="5" xfId="2" applyNumberFormat="1" applyFont="1" applyFill="1" applyBorder="1" applyAlignment="1">
      <alignment horizontal="center" vertical="center"/>
    </xf>
    <xf numFmtId="9" fontId="0" fillId="2" borderId="5" xfId="2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4" fontId="0" fillId="2" borderId="6" xfId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9" fontId="0" fillId="2" borderId="8" xfId="2" applyFont="1" applyFill="1" applyBorder="1" applyAlignment="1">
      <alignment horizontal="center" vertical="center"/>
    </xf>
    <xf numFmtId="44" fontId="0" fillId="2" borderId="9" xfId="1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9" fontId="0" fillId="2" borderId="11" xfId="2" applyFont="1" applyFill="1" applyBorder="1" applyAlignment="1">
      <alignment horizontal="center" vertical="center"/>
    </xf>
    <xf numFmtId="44" fontId="0" fillId="2" borderId="12" xfId="1" applyFont="1" applyFill="1" applyBorder="1" applyAlignment="1">
      <alignment horizontal="center" vertical="center"/>
    </xf>
    <xf numFmtId="44" fontId="8" fillId="3" borderId="5" xfId="0" applyNumberFormat="1" applyFont="1" applyFill="1" applyBorder="1" applyAlignment="1">
      <alignment horizontal="justify" vertical="center"/>
    </xf>
    <xf numFmtId="0" fontId="0" fillId="2" borderId="4" xfId="0" applyFill="1" applyBorder="1" applyAlignment="1">
      <alignment horizontal="justify" vertical="center"/>
    </xf>
    <xf numFmtId="0" fontId="0" fillId="2" borderId="7" xfId="0" applyFill="1" applyBorder="1" applyAlignment="1">
      <alignment horizontal="justify" vertical="center"/>
    </xf>
    <xf numFmtId="0" fontId="0" fillId="2" borderId="10" xfId="0" applyFill="1" applyBorder="1" applyAlignment="1">
      <alignment horizontal="justify" vertical="center"/>
    </xf>
    <xf numFmtId="9" fontId="0" fillId="3" borderId="0" xfId="2" applyFont="1" applyFill="1"/>
    <xf numFmtId="0" fontId="3" fillId="0" borderId="0" xfId="0" applyFont="1" applyAlignment="1">
      <alignment horizontal="justify" vertical="justify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justify" wrapText="1"/>
    </xf>
    <xf numFmtId="0" fontId="3" fillId="0" borderId="0" xfId="0" applyFont="1" applyAlignment="1">
      <alignment horizontal="justify" vertical="justify" wrapText="1"/>
    </xf>
    <xf numFmtId="0" fontId="0" fillId="0" borderId="0" xfId="0" applyFill="1"/>
    <xf numFmtId="0" fontId="0" fillId="3" borderId="0" xfId="0" applyFill="1"/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AC176.9747AE9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635000</xdr:colOff>
      <xdr:row>34</xdr:row>
      <xdr:rowOff>95250</xdr:rowOff>
    </xdr:from>
    <xdr:to>
      <xdr:col>7</xdr:col>
      <xdr:colOff>121920</xdr:colOff>
      <xdr:row>38</xdr:row>
      <xdr:rowOff>176530</xdr:rowOff>
    </xdr:to>
    <xdr:pic>
      <xdr:nvPicPr>
        <xdr:cNvPr id="2" name="Imatge 1" descr="cid:image001.jpg@01DAC176.9747AE90"/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9128125"/>
          <a:ext cx="6490970" cy="8432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4"/>
  <sheetViews>
    <sheetView tabSelected="1" topLeftCell="A16" zoomScaleNormal="100" workbookViewId="0">
      <selection activeCell="G22" sqref="G22"/>
    </sheetView>
  </sheetViews>
  <sheetFormatPr defaultRowHeight="15" x14ac:dyDescent="0.25"/>
  <cols>
    <col min="2" max="2" width="19.7109375" customWidth="1"/>
    <col min="3" max="3" width="60.85546875" customWidth="1"/>
    <col min="4" max="4" width="11.5703125" bestFit="1" customWidth="1"/>
    <col min="5" max="5" width="11.85546875" customWidth="1"/>
    <col min="6" max="6" width="11.7109375" customWidth="1"/>
    <col min="8" max="8" width="14.42578125" bestFit="1" customWidth="1"/>
    <col min="9" max="9" width="15.85546875" customWidth="1"/>
  </cols>
  <sheetData>
    <row r="2" spans="2:9" ht="15.75" x14ac:dyDescent="0.25">
      <c r="B2" s="15" t="s">
        <v>24</v>
      </c>
      <c r="C2" s="16" t="s">
        <v>28</v>
      </c>
    </row>
    <row r="3" spans="2:9" ht="14.45" customHeight="1" x14ac:dyDescent="0.25">
      <c r="B3" s="34" t="s">
        <v>23</v>
      </c>
      <c r="C3" s="34"/>
      <c r="D3" s="34"/>
      <c r="E3" s="34"/>
      <c r="F3" s="34"/>
      <c r="G3" s="34"/>
      <c r="H3" s="34"/>
    </row>
    <row r="4" spans="2:9" ht="31.5" customHeight="1" x14ac:dyDescent="0.25">
      <c r="B4" s="34"/>
      <c r="C4" s="34"/>
      <c r="D4" s="34"/>
      <c r="E4" s="34"/>
      <c r="F4" s="34"/>
      <c r="G4" s="34"/>
      <c r="H4" s="34"/>
    </row>
    <row r="6" spans="2:9" ht="15.75" thickBot="1" x14ac:dyDescent="0.3"/>
    <row r="7" spans="2:9" ht="15.75" thickBot="1" x14ac:dyDescent="0.3">
      <c r="B7" s="1" t="s">
        <v>0</v>
      </c>
      <c r="C7" s="2" t="s">
        <v>1</v>
      </c>
      <c r="D7" s="2" t="s">
        <v>2</v>
      </c>
      <c r="E7" s="2" t="s">
        <v>3</v>
      </c>
      <c r="F7" s="2" t="s">
        <v>4</v>
      </c>
      <c r="G7" s="2" t="s">
        <v>5</v>
      </c>
      <c r="H7" s="3" t="s">
        <v>6</v>
      </c>
      <c r="I7" s="12" t="s">
        <v>25</v>
      </c>
    </row>
    <row r="8" spans="2:9" ht="30.75" thickBot="1" x14ac:dyDescent="0.3">
      <c r="B8" s="28" t="s">
        <v>10</v>
      </c>
      <c r="C8" s="5" t="s">
        <v>9</v>
      </c>
      <c r="D8" s="27"/>
      <c r="E8" s="17">
        <v>1</v>
      </c>
      <c r="F8" s="18">
        <v>1</v>
      </c>
      <c r="G8" s="19">
        <v>9</v>
      </c>
      <c r="H8" s="20">
        <f t="shared" ref="H8:H18" si="0">D8*E8*F8*G8</f>
        <v>0</v>
      </c>
    </row>
    <row r="9" spans="2:9" ht="30.75" thickBot="1" x14ac:dyDescent="0.3">
      <c r="B9" s="29" t="s">
        <v>7</v>
      </c>
      <c r="C9" s="6" t="s">
        <v>8</v>
      </c>
      <c r="D9" s="27"/>
      <c r="E9" s="21">
        <v>1</v>
      </c>
      <c r="F9" s="22">
        <v>1</v>
      </c>
      <c r="G9" s="21">
        <v>9</v>
      </c>
      <c r="H9" s="23">
        <f t="shared" si="0"/>
        <v>0</v>
      </c>
    </row>
    <row r="10" spans="2:9" ht="30.75" thickBot="1" x14ac:dyDescent="0.3">
      <c r="B10" s="29" t="s">
        <v>7</v>
      </c>
      <c r="C10" s="6" t="s">
        <v>8</v>
      </c>
      <c r="D10" s="27"/>
      <c r="E10" s="21">
        <v>1</v>
      </c>
      <c r="F10" s="22">
        <v>1</v>
      </c>
      <c r="G10" s="21">
        <v>9</v>
      </c>
      <c r="H10" s="23">
        <f t="shared" ref="H10" si="1">D10*E10*F10*G10</f>
        <v>0</v>
      </c>
    </row>
    <row r="11" spans="2:9" ht="30.75" thickBot="1" x14ac:dyDescent="0.3">
      <c r="B11" s="29" t="s">
        <v>7</v>
      </c>
      <c r="C11" s="6" t="s">
        <v>8</v>
      </c>
      <c r="D11" s="27"/>
      <c r="E11" s="21">
        <v>1</v>
      </c>
      <c r="F11" s="22">
        <v>1</v>
      </c>
      <c r="G11" s="21">
        <v>7</v>
      </c>
      <c r="H11" s="23">
        <f>D11*E11*F11*G11</f>
        <v>0</v>
      </c>
    </row>
    <row r="12" spans="2:9" ht="45.75" thickBot="1" x14ac:dyDescent="0.3">
      <c r="B12" s="29" t="s">
        <v>11</v>
      </c>
      <c r="C12" s="6" t="s">
        <v>27</v>
      </c>
      <c r="D12" s="27"/>
      <c r="E12" s="21">
        <v>1</v>
      </c>
      <c r="F12" s="22">
        <v>1</v>
      </c>
      <c r="G12" s="21">
        <v>9</v>
      </c>
      <c r="H12" s="23">
        <f t="shared" si="0"/>
        <v>0</v>
      </c>
    </row>
    <row r="13" spans="2:9" ht="45.75" thickBot="1" x14ac:dyDescent="0.3">
      <c r="B13" s="29" t="s">
        <v>11</v>
      </c>
      <c r="C13" s="6" t="s">
        <v>27</v>
      </c>
      <c r="D13" s="27"/>
      <c r="E13" s="21">
        <v>1</v>
      </c>
      <c r="F13" s="22">
        <v>1</v>
      </c>
      <c r="G13" s="21">
        <v>9</v>
      </c>
      <c r="H13" s="23">
        <f t="shared" ref="H13" si="2">D13*E13*F13*G13</f>
        <v>0</v>
      </c>
    </row>
    <row r="14" spans="2:9" ht="45.75" thickBot="1" x14ac:dyDescent="0.3">
      <c r="B14" s="29" t="s">
        <v>11</v>
      </c>
      <c r="C14" s="6" t="s">
        <v>27</v>
      </c>
      <c r="D14" s="27"/>
      <c r="E14" s="21">
        <v>1</v>
      </c>
      <c r="F14" s="22">
        <v>1</v>
      </c>
      <c r="G14" s="21">
        <v>9</v>
      </c>
      <c r="H14" s="23">
        <f t="shared" si="0"/>
        <v>0</v>
      </c>
    </row>
    <row r="15" spans="2:9" ht="30.75" thickBot="1" x14ac:dyDescent="0.3">
      <c r="B15" s="29" t="s">
        <v>12</v>
      </c>
      <c r="C15" s="6" t="s">
        <v>26</v>
      </c>
      <c r="D15" s="27"/>
      <c r="E15" s="21">
        <v>1</v>
      </c>
      <c r="F15" s="22">
        <v>1</v>
      </c>
      <c r="G15" s="21">
        <v>9</v>
      </c>
      <c r="H15" s="23">
        <f t="shared" si="0"/>
        <v>0</v>
      </c>
    </row>
    <row r="16" spans="2:9" ht="30.75" thickBot="1" x14ac:dyDescent="0.3">
      <c r="B16" s="29" t="s">
        <v>12</v>
      </c>
      <c r="C16" s="6" t="s">
        <v>26</v>
      </c>
      <c r="D16" s="27"/>
      <c r="E16" s="21">
        <v>1</v>
      </c>
      <c r="F16" s="22">
        <v>1</v>
      </c>
      <c r="G16" s="21">
        <v>9</v>
      </c>
      <c r="H16" s="23">
        <f t="shared" si="0"/>
        <v>0</v>
      </c>
    </row>
    <row r="17" spans="1:15" ht="30.75" thickBot="1" x14ac:dyDescent="0.3">
      <c r="B17" s="29" t="s">
        <v>12</v>
      </c>
      <c r="C17" s="6" t="s">
        <v>26</v>
      </c>
      <c r="D17" s="27"/>
      <c r="E17" s="21">
        <v>1</v>
      </c>
      <c r="F17" s="22">
        <v>1</v>
      </c>
      <c r="G17" s="21">
        <v>9</v>
      </c>
      <c r="H17" s="23">
        <f t="shared" si="0"/>
        <v>0</v>
      </c>
    </row>
    <row r="18" spans="1:15" ht="30.75" thickBot="1" x14ac:dyDescent="0.3">
      <c r="B18" s="30" t="s">
        <v>12</v>
      </c>
      <c r="C18" s="7" t="s">
        <v>26</v>
      </c>
      <c r="D18" s="27"/>
      <c r="E18" s="24">
        <v>1</v>
      </c>
      <c r="F18" s="25">
        <v>1</v>
      </c>
      <c r="G18" s="24">
        <v>7</v>
      </c>
      <c r="H18" s="26">
        <f t="shared" si="0"/>
        <v>0</v>
      </c>
    </row>
    <row r="19" spans="1:15" ht="15.75" thickBot="1" x14ac:dyDescent="0.3"/>
    <row r="20" spans="1:15" ht="15.75" thickBot="1" x14ac:dyDescent="0.3">
      <c r="E20" s="33" t="s">
        <v>13</v>
      </c>
      <c r="F20" s="33"/>
      <c r="H20" s="4">
        <f>SUM(H8:H19)</f>
        <v>0</v>
      </c>
      <c r="I20" s="14">
        <v>382051.09</v>
      </c>
    </row>
    <row r="21" spans="1:15" ht="15.75" thickBot="1" x14ac:dyDescent="0.3"/>
    <row r="22" spans="1:15" ht="15.75" thickBot="1" x14ac:dyDescent="0.3">
      <c r="E22" s="33" t="s">
        <v>14</v>
      </c>
      <c r="F22" s="33"/>
      <c r="G22" s="31">
        <v>0.21</v>
      </c>
      <c r="H22" s="4">
        <f>H20*G22</f>
        <v>0</v>
      </c>
    </row>
    <row r="23" spans="1:15" ht="15.75" thickBot="1" x14ac:dyDescent="0.3">
      <c r="O23" s="13"/>
    </row>
    <row r="24" spans="1:15" ht="15.75" thickBot="1" x14ac:dyDescent="0.3">
      <c r="E24" s="33" t="s">
        <v>15</v>
      </c>
      <c r="F24" s="33"/>
      <c r="H24" s="4">
        <f>H20+H22</f>
        <v>0</v>
      </c>
    </row>
    <row r="26" spans="1:15" x14ac:dyDescent="0.25">
      <c r="B26" t="s">
        <v>16</v>
      </c>
      <c r="C26" s="37"/>
      <c r="D26" s="36"/>
      <c r="E26" s="36"/>
    </row>
    <row r="28" spans="1:15" x14ac:dyDescent="0.25">
      <c r="A28" s="8" t="s">
        <v>17</v>
      </c>
      <c r="B28" s="8"/>
      <c r="C28" s="8"/>
      <c r="D28" s="8"/>
      <c r="E28" s="8"/>
      <c r="F28" s="8"/>
      <c r="G28" s="8"/>
      <c r="H28" s="9"/>
      <c r="I28" s="10"/>
    </row>
    <row r="29" spans="1:15" x14ac:dyDescent="0.25">
      <c r="A29" s="35" t="s">
        <v>18</v>
      </c>
      <c r="B29" s="35"/>
      <c r="C29" s="35"/>
      <c r="D29" s="35"/>
      <c r="E29" s="35"/>
      <c r="F29" s="35"/>
      <c r="G29" s="35"/>
      <c r="H29" s="35"/>
      <c r="I29" s="35"/>
    </row>
    <row r="30" spans="1:15" x14ac:dyDescent="0.25">
      <c r="A30" s="8" t="s">
        <v>19</v>
      </c>
      <c r="B30" s="8"/>
      <c r="C30" s="8"/>
      <c r="D30" s="8"/>
      <c r="E30" s="8"/>
      <c r="F30" s="8"/>
      <c r="G30" s="8"/>
      <c r="H30" s="8"/>
      <c r="I30" s="8"/>
    </row>
    <row r="31" spans="1:15" x14ac:dyDescent="0.25">
      <c r="A31" s="32" t="s">
        <v>20</v>
      </c>
      <c r="B31" s="32"/>
      <c r="C31" s="32"/>
      <c r="D31" s="32"/>
      <c r="E31" s="32"/>
      <c r="F31" s="32"/>
      <c r="G31" s="32"/>
      <c r="H31" s="32"/>
      <c r="I31" s="10"/>
    </row>
    <row r="32" spans="1:15" x14ac:dyDescent="0.25">
      <c r="A32" s="32"/>
      <c r="B32" s="32"/>
      <c r="C32" s="32"/>
      <c r="D32" s="32"/>
      <c r="E32" s="32"/>
      <c r="F32" s="32"/>
      <c r="G32" s="32"/>
      <c r="H32" s="32"/>
      <c r="I32" s="10"/>
    </row>
    <row r="33" spans="1:9" x14ac:dyDescent="0.25">
      <c r="A33" s="8" t="s">
        <v>21</v>
      </c>
      <c r="B33" s="8"/>
      <c r="C33" s="8"/>
      <c r="D33" s="8"/>
      <c r="E33" s="8"/>
      <c r="F33" s="8"/>
      <c r="G33" s="8"/>
      <c r="H33" s="9"/>
      <c r="I33" s="11"/>
    </row>
    <row r="34" spans="1:9" x14ac:dyDescent="0.25">
      <c r="A34" s="8" t="s">
        <v>22</v>
      </c>
      <c r="B34" s="8"/>
      <c r="C34" s="8"/>
      <c r="D34" s="8"/>
      <c r="E34" s="8"/>
      <c r="F34" s="8"/>
      <c r="G34" s="8"/>
      <c r="H34" s="8"/>
      <c r="I34" s="8"/>
    </row>
  </sheetData>
  <mergeCells count="6">
    <mergeCell ref="A31:H32"/>
    <mergeCell ref="E24:F24"/>
    <mergeCell ref="E22:F22"/>
    <mergeCell ref="E20:F20"/>
    <mergeCell ref="B3:H4"/>
    <mergeCell ref="A29:I29"/>
  </mergeCells>
  <pageMargins left="0.7" right="0.7" top="0.75" bottom="0.75" header="0.3" footer="0.3"/>
  <pageSetup paperSize="9" scale="59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Lot 1</vt:lpstr>
      <vt:lpstr>'Lot 1'!Àrea_d'impressió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2024-06-05T11:19:38Z</cp:lastPrinted>
  <dcterms:created xsi:type="dcterms:W3CDTF">2022-07-28T10:26:30Z</dcterms:created>
  <dcterms:modified xsi:type="dcterms:W3CDTF">2024-07-31T15:16:48Z</dcterms:modified>
</cp:coreProperties>
</file>