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95" yWindow="480" windowWidth="23130" windowHeight="13050"/>
  </bookViews>
  <sheets>
    <sheet name="Lot 1" sheetId="1" r:id="rId1"/>
    <sheet name="Lot 2" sheetId="2" r:id="rId2"/>
  </sheets>
  <calcPr calcId="145621"/>
</workbook>
</file>

<file path=xl/calcChain.xml><?xml version="1.0" encoding="utf-8"?>
<calcChain xmlns="http://schemas.openxmlformats.org/spreadsheetml/2006/main">
  <c r="H6" i="1" l="1"/>
  <c r="E9" i="1"/>
  <c r="C9" i="1"/>
  <c r="H7" i="2"/>
  <c r="E10" i="2"/>
  <c r="C10" i="2" l="1"/>
  <c r="G12" i="2" l="1"/>
  <c r="G11" i="2"/>
  <c r="G10" i="2"/>
  <c r="G9" i="2"/>
  <c r="G8" i="2"/>
  <c r="G7" i="2"/>
  <c r="G9" i="1"/>
  <c r="G13" i="2" l="1"/>
  <c r="G8" i="1"/>
  <c r="G11" i="1" l="1"/>
  <c r="G10" i="1"/>
  <c r="G7" i="1" l="1"/>
  <c r="G6" i="1"/>
  <c r="G12" i="1" l="1"/>
</calcChain>
</file>

<file path=xl/sharedStrings.xml><?xml version="1.0" encoding="utf-8"?>
<sst xmlns="http://schemas.openxmlformats.org/spreadsheetml/2006/main" count="56" uniqueCount="30">
  <si>
    <t>Amidament</t>
  </si>
  <si>
    <t>Dedicació</t>
  </si>
  <si>
    <t>Preu</t>
  </si>
  <si>
    <t>PA a justificar</t>
  </si>
  <si>
    <t>PREU TOTAL, SENSE IVA</t>
  </si>
  <si>
    <t>Omplir únicament les cel·les blaves</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</si>
  <si>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</si>
  <si>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</si>
  <si>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</si>
  <si>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</si>
  <si>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Mesos*</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</si>
  <si>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</si>
  <si>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</si>
  <si>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</si>
  <si>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</si>
  <si>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</si>
  <si>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</si>
  <si>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</si>
  <si>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</si>
  <si>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LOT: 1</t>
  </si>
  <si>
    <t>Difusió i comunicació del projecte</t>
  </si>
  <si>
    <t>Caldrà tenir present que els mesos sense prestació de servei no seran objecte de facturació. Així doncs, la licitadora haurà de repercutir el preu ofertat de personal entre la resta dels mesos que són d'efectiva prestació.</t>
  </si>
  <si>
    <t xml:space="preserve">El total consignat a aquest Quadre de Preus 0 haurà de coincidir exactament amb l'oferta econòmica que la licitadora faci constar a l'annex 4 del Plec de Condicions, </t>
  </si>
  <si>
    <t>SERVEI DE REFORÇ A LES COMPETÈNCIES BÀSIQUES I LA LECTURA EN CATALÀ ADREÇAT ALS INFANTS EN SITUACIÓ DE VULNERABILITAT, ( projecte MENJA LLIBRES) EN EL MARC DEL PLA DE BARRIS DE BARCELONA, AIXÍ COM PER AL FOMENT DE L’EFICIÈNCIA SOCIAL
QUADRE DE PREUS 0</t>
  </si>
  <si>
    <r>
      <t>Posició</t>
    </r>
    <r>
      <rPr>
        <b/>
        <vertAlign val="superscript"/>
        <sz val="10"/>
        <color theme="1"/>
        <rFont val="Arial"/>
        <family val="2"/>
      </rPr>
      <t>1</t>
    </r>
    <r>
      <rPr>
        <b/>
        <sz val="10"/>
        <color theme="1"/>
        <rFont val="Arial"/>
        <family val="2"/>
      </rPr>
      <t xml:space="preserve"> </t>
    </r>
  </si>
  <si>
    <t>LOT: 2</t>
  </si>
  <si>
    <t>F250000267</t>
  </si>
  <si>
    <t>F250000268</t>
  </si>
  <si>
    <t xml:space="preserve">La proposta de personal fa referència a les hores a cobrir, amb independència del nombre de treballadors a adscriure al projecte, però tenint en compte la jornada </t>
  </si>
  <si>
    <t>màxima, així com l'obligació de subrogació del personal en el seu cas.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</si>
</sst>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color theme="1"/>
      <name val="Arial"/>
      <family val="2"/>
    </font>
    <font>
      <vertAlign val="superscript"/>
      <sz val="9"/>
      <color theme="1"/>
      <name val="Arial"/>
      <family val="2"/>
    </font>
    <font>
      <b/>
      <sz val="9"/>
      <color theme="1"/>
      <name val="Arial"/>
      <family val="2"/>
    </font>
    <font>
      <b/>
      <u/>
      <sz val="9"/>
      <color theme="1"/>
      <name val="Arial"/>
      <family val="2"/>
    </font>
    <font>
      <b/>
      <sz val="10"/>
      <color theme="1"/>
      <name val="Arial"/>
      <family val="2"/>
    </font>
    <font>
      <b/>
      <vertAlign val="superscript"/>
      <sz val="10"/>
      <color theme="1"/>
      <name val="Arial"/>
      <family val="2"/>
    </font>
    <font>
      <b/>
      <sz val="10"/>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2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0" fontId="4" fillId="3" borderId="2" xfId="0" applyFont="1" applyFill="1" applyBorder="1" applyAlignment="1">
      <alignment wrapText="1"/>
    </xf>
    <xf numFmtId="0" fontId="4" fillId="0" borderId="0" xfId="0" applyFont="1"/>
    <xf numFmtId="44" fontId="4" fillId="0" borderId="0" xfId="1" applyFont="1" applyBorder="1"/>
    <xf numFmtId="0" fontId="6" fillId="0" borderId="0" xfId="0" applyFont="1"/>
    <xf numFmtId="0" fontId="6" fillId="0" borderId="0" xfId="0" applyFont="1" applyBorder="1"/>
    <xf numFmtId="44" fontId="6" fillId="0" borderId="0" xfId="1" applyFont="1" applyBorder="1"/>
    <xf numFmtId="44" fontId="8" fillId="0" borderId="0" xfId="0" applyNumberFormat="1" applyFont="1" applyBorder="1"/>
    <xf numFmtId="44" fontId="6" fillId="0" borderId="0" xfId="0" applyNumberFormat="1" applyFont="1"/>
    <xf numFmtId="0" fontId="4" fillId="0" borderId="4" xfId="0" applyFont="1" applyBorder="1" applyAlignment="1">
      <alignment wrapText="1"/>
    </xf>
    <xf numFmtId="0" fontId="4" fillId="0" borderId="5" xfId="0" applyFont="1" applyBorder="1" applyAlignment="1">
      <alignment wrapText="1"/>
    </xf>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0" borderId="1" xfId="0" applyFont="1" applyBorder="1" applyAlignment="1">
      <alignment horizontal="justify" vertical="center" wrapText="1"/>
    </xf>
    <xf numFmtId="0" fontId="10" fillId="0" borderId="11" xfId="0" applyFont="1" applyBorder="1" applyAlignment="1">
      <alignment wrapText="1"/>
    </xf>
    <xf numFmtId="0" fontId="10" fillId="0" borderId="12" xfId="0" applyFont="1" applyBorder="1" applyAlignment="1">
      <alignment wrapText="1"/>
    </xf>
    <xf numFmtId="44" fontId="4" fillId="0" borderId="0" xfId="0" applyNumberFormat="1" applyFont="1"/>
    <xf numFmtId="9" fontId="4" fillId="0" borderId="0" xfId="2" applyFont="1" applyBorder="1"/>
    <xf numFmtId="0" fontId="12" fillId="0" borderId="0" xfId="0" applyFont="1" applyAlignment="1">
      <alignment horizontal="center" vertical="top" wrapText="1"/>
    </xf>
    <xf numFmtId="44" fontId="3" fillId="0" borderId="4" xfId="0" applyNumberFormat="1" applyFont="1" applyBorder="1" applyAlignment="1">
      <alignment wrapText="1"/>
    </xf>
    <xf numFmtId="0" fontId="3" fillId="0" borderId="2" xfId="0" applyFont="1" applyFill="1" applyBorder="1" applyAlignment="1">
      <alignment wrapText="1"/>
    </xf>
    <xf numFmtId="44" fontId="3" fillId="0" borderId="15" xfId="1" applyFont="1" applyFill="1" applyBorder="1" applyAlignment="1">
      <alignment wrapText="1"/>
    </xf>
    <xf numFmtId="44" fontId="3" fillId="0" borderId="16" xfId="1" applyFont="1" applyFill="1" applyBorder="1" applyAlignment="1">
      <alignment horizontal="center" vertical="center" wrapText="1"/>
    </xf>
    <xf numFmtId="0" fontId="3" fillId="0" borderId="13" xfId="0" applyFont="1" applyBorder="1" applyAlignment="1">
      <alignment horizontal="center" vertical="center" wrapText="1"/>
    </xf>
    <xf numFmtId="0" fontId="2" fillId="0" borderId="2" xfId="0" applyFont="1" applyFill="1" applyBorder="1" applyAlignment="1">
      <alignment wrapText="1"/>
    </xf>
    <xf numFmtId="0" fontId="12" fillId="0" borderId="0" xfId="0" applyFont="1" applyFill="1" applyAlignment="1">
      <alignment horizontal="center" vertical="top" wrapText="1"/>
    </xf>
    <xf numFmtId="0" fontId="4" fillId="0" borderId="0" xfId="0" applyFont="1" applyFill="1" applyAlignment="1">
      <alignment wrapText="1"/>
    </xf>
    <xf numFmtId="0" fontId="10" fillId="0" borderId="11" xfId="0" applyFont="1" applyFill="1" applyBorder="1" applyAlignment="1">
      <alignment wrapText="1"/>
    </xf>
    <xf numFmtId="0" fontId="3" fillId="0" borderId="1" xfId="0" applyFont="1" applyFill="1" applyBorder="1" applyAlignment="1">
      <alignment horizontal="justify" vertical="center" wrapText="1"/>
    </xf>
    <xf numFmtId="0" fontId="3" fillId="0" borderId="13" xfId="0" applyFont="1" applyFill="1" applyBorder="1" applyAlignment="1">
      <alignment horizontal="center" vertical="center" wrapText="1"/>
    </xf>
    <xf numFmtId="44" fontId="3" fillId="0" borderId="17" xfId="1" applyFont="1" applyFill="1" applyBorder="1" applyAlignment="1">
      <alignment horizontal="justify" wrapText="1"/>
    </xf>
    <xf numFmtId="44" fontId="3" fillId="0" borderId="3" xfId="1" applyFont="1" applyFill="1" applyBorder="1" applyAlignment="1">
      <alignment horizontal="justify" vertical="justify" wrapText="1"/>
    </xf>
    <xf numFmtId="0" fontId="8" fillId="0" borderId="0" xfId="0" applyFont="1"/>
    <xf numFmtId="0" fontId="2" fillId="0" borderId="18" xfId="0" applyFont="1" applyFill="1" applyBorder="1" applyAlignment="1">
      <alignment horizontal="left" vertical="center" wrapText="1"/>
    </xf>
    <xf numFmtId="0" fontId="2" fillId="0" borderId="18" xfId="0" applyFont="1" applyBorder="1" applyAlignment="1">
      <alignment horizontal="left" vertical="center" wrapText="1"/>
    </xf>
    <xf numFmtId="0" fontId="5" fillId="0" borderId="20"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9" fillId="0" borderId="0" xfId="0" applyFont="1" applyAlignment="1">
      <alignment horizontal="justify" vertical="justify"/>
    </xf>
    <xf numFmtId="0" fontId="6" fillId="0" borderId="0" xfId="0" applyFont="1" applyAlignment="1">
      <alignment horizontal="justify" vertical="justify" wrapText="1"/>
    </xf>
    <xf numFmtId="0" fontId="10" fillId="0" borderId="8" xfId="0" applyFont="1" applyFill="1" applyBorder="1" applyAlignment="1">
      <alignment horizontal="right" wrapText="1"/>
    </xf>
    <xf numFmtId="0" fontId="10" fillId="0" borderId="9" xfId="0" applyFont="1" applyFill="1" applyBorder="1" applyAlignment="1">
      <alignment horizontal="right" wrapText="1"/>
    </xf>
    <xf numFmtId="0" fontId="10" fillId="0" borderId="10" xfId="0" applyFont="1" applyFill="1" applyBorder="1" applyAlignment="1">
      <alignment horizontal="right"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44" fontId="3" fillId="0" borderId="2" xfId="1"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44" fontId="2" fillId="0" borderId="2" xfId="1"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8"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13" fillId="0" borderId="0" xfId="0" applyFont="1" applyFill="1" applyAlignment="1">
      <alignment vertical="top"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tabSelected="1" zoomScale="115" zoomScaleNormal="115" zoomScaleSheetLayoutView="100" workbookViewId="0">
      <selection activeCell="E9" sqref="E9"/>
    </sheetView>
  </sheetViews>
  <sheetFormatPr defaultColWidth="11.42578125" defaultRowHeight="15" x14ac:dyDescent="0.25"/>
  <cols>
    <col min="1" max="1" width="14" customWidth="1"/>
    <col min="2" max="2" width="54" customWidth="1"/>
    <col min="4" max="4" width="13.85546875" customWidth="1"/>
    <col min="5" max="6" width="11.7109375" bestFit="1" customWidth="1"/>
    <col min="7" max="7" width="12.85546875" bestFit="1" customWidth="1"/>
    <col min="8" max="8" width="16.140625" customWidth="1"/>
  </cols>
  <sheetData>
    <row r="1" spans="1:11" ht="15.75" thickBot="1" x14ac:dyDescent="0.3">
      <c r="A1" s="11"/>
      <c r="B1" s="11"/>
      <c r="C1" s="11"/>
      <c r="D1" s="11"/>
      <c r="E1" s="11"/>
      <c r="F1" s="11"/>
      <c r="G1" s="11"/>
      <c r="H1" s="11"/>
      <c r="I1" s="11"/>
      <c r="J1" s="11"/>
      <c r="K1" s="11"/>
    </row>
    <row r="2" spans="1:11" ht="15" customHeight="1" x14ac:dyDescent="0.25">
      <c r="A2" s="45" t="s">
        <v>23</v>
      </c>
      <c r="B2" s="46"/>
      <c r="C2" s="46"/>
      <c r="D2" s="46"/>
      <c r="E2" s="46"/>
      <c r="F2" s="46"/>
      <c r="G2" s="46"/>
      <c r="H2" s="47"/>
      <c r="I2" s="11"/>
      <c r="J2" s="11"/>
      <c r="K2" s="11"/>
    </row>
    <row r="3" spans="1:11" ht="18.75" customHeight="1" thickBot="1" x14ac:dyDescent="0.3">
      <c r="A3" s="48"/>
      <c r="B3" s="49"/>
      <c r="C3" s="49"/>
      <c r="D3" s="49"/>
      <c r="E3" s="49"/>
      <c r="F3" s="49"/>
      <c r="G3" s="49"/>
      <c r="H3" s="50"/>
      <c r="I3" s="11"/>
      <c r="J3" s="11"/>
      <c r="K3" s="11"/>
    </row>
    <row r="4" spans="1:11" ht="33" customHeight="1" thickBot="1" x14ac:dyDescent="0.3">
      <c r="A4" s="28" t="s">
        <v>19</v>
      </c>
      <c r="B4" s="72" t="s">
        <v>26</v>
      </c>
      <c r="C4" s="11"/>
      <c r="E4" s="11"/>
      <c r="F4" s="11"/>
      <c r="G4" s="11"/>
      <c r="H4" s="11"/>
      <c r="I4" s="11"/>
      <c r="J4" s="11"/>
      <c r="K4" s="11"/>
    </row>
    <row r="5" spans="1:11" ht="40.5" x14ac:dyDescent="0.25">
      <c r="A5" s="56" t="s">
        <v>24</v>
      </c>
      <c r="B5" s="57"/>
      <c r="C5" s="24" t="s">
        <v>0</v>
      </c>
      <c r="D5" s="24"/>
      <c r="E5" s="24" t="s">
        <v>1</v>
      </c>
      <c r="F5" s="24" t="s">
        <v>10</v>
      </c>
      <c r="G5" s="24" t="s">
        <v>2</v>
      </c>
      <c r="H5" s="25" t="s">
        <v>18</v>
      </c>
      <c r="I5" s="11"/>
      <c r="J5" s="11"/>
      <c r="K5" s="11"/>
    </row>
    <row r="6" spans="1:11" ht="26.25" x14ac:dyDescent="0.25">
      <c r="A6" s="23" t="s">
        <v>11</v>
      </c>
      <c r="B6" s="18" t="s">
        <v>13</v>
      </c>
      <c r="C6" s="18">
        <v>1</v>
      </c>
      <c r="D6" s="19"/>
      <c r="E6" s="20">
        <v>1</v>
      </c>
      <c r="F6" s="30">
        <v>11</v>
      </c>
      <c r="G6" s="31">
        <f>$C6*$D6*$E6*$F6</f>
        <v>0</v>
      </c>
      <c r="H6" s="64">
        <f>H12-H11-H10</f>
        <v>284443.99777125003</v>
      </c>
      <c r="I6" s="11"/>
      <c r="J6" s="11"/>
      <c r="K6" s="11"/>
    </row>
    <row r="7" spans="1:11" ht="17.100000000000001" customHeight="1" x14ac:dyDescent="0.25">
      <c r="A7" s="60" t="s">
        <v>12</v>
      </c>
      <c r="B7" s="62" t="s">
        <v>14</v>
      </c>
      <c r="C7" s="18">
        <v>1</v>
      </c>
      <c r="D7" s="19"/>
      <c r="E7" s="21">
        <v>1</v>
      </c>
      <c r="F7" s="30">
        <v>11</v>
      </c>
      <c r="G7" s="31">
        <f>$C7*$D7*$E7*$F7</f>
        <v>0</v>
      </c>
      <c r="H7" s="64"/>
      <c r="I7" s="11"/>
      <c r="J7" s="11"/>
      <c r="K7" s="11"/>
    </row>
    <row r="8" spans="1:11" ht="17.100000000000001" customHeight="1" x14ac:dyDescent="0.25">
      <c r="A8" s="61"/>
      <c r="B8" s="63"/>
      <c r="C8" s="18">
        <v>1</v>
      </c>
      <c r="D8" s="19"/>
      <c r="E8" s="21">
        <v>0.5</v>
      </c>
      <c r="F8" s="30">
        <v>11</v>
      </c>
      <c r="G8" s="31">
        <f>$C$8*$D$8*$E$8*$F$8</f>
        <v>0</v>
      </c>
      <c r="H8" s="64"/>
      <c r="I8" s="11"/>
      <c r="J8" s="11"/>
      <c r="K8" s="11"/>
    </row>
    <row r="9" spans="1:11" x14ac:dyDescent="0.25">
      <c r="A9" s="33" t="s">
        <v>16</v>
      </c>
      <c r="B9" s="44" t="s">
        <v>15</v>
      </c>
      <c r="C9" s="34">
        <f>152/8</f>
        <v>19</v>
      </c>
      <c r="D9" s="19"/>
      <c r="E9" s="21">
        <f>8/37.5</f>
        <v>0.21333333333333335</v>
      </c>
      <c r="F9" s="30">
        <v>9.5</v>
      </c>
      <c r="G9" s="31">
        <f>C9*$D9*$E9*$F9</f>
        <v>0</v>
      </c>
      <c r="H9" s="64"/>
      <c r="I9" s="11"/>
      <c r="J9" s="11"/>
      <c r="K9" s="11"/>
    </row>
    <row r="10" spans="1:11" x14ac:dyDescent="0.25">
      <c r="A10" s="58" t="s">
        <v>3</v>
      </c>
      <c r="B10" s="12" t="s">
        <v>20</v>
      </c>
      <c r="C10" s="1"/>
      <c r="D10" s="1"/>
      <c r="E10" s="1"/>
      <c r="F10" s="1"/>
      <c r="G10" s="31">
        <f>H10</f>
        <v>2000</v>
      </c>
      <c r="H10" s="32">
        <v>2000</v>
      </c>
      <c r="I10" s="11"/>
      <c r="J10" s="11"/>
      <c r="K10" s="11"/>
    </row>
    <row r="11" spans="1:11" x14ac:dyDescent="0.25">
      <c r="A11" s="59"/>
      <c r="B11" s="17" t="s">
        <v>17</v>
      </c>
      <c r="C11" s="1"/>
      <c r="D11" s="1"/>
      <c r="E11" s="22"/>
      <c r="F11" s="1"/>
      <c r="G11" s="31">
        <f>H11</f>
        <v>5000</v>
      </c>
      <c r="H11" s="40">
        <v>5000</v>
      </c>
      <c r="I11" s="11"/>
      <c r="J11" s="13"/>
      <c r="K11" s="13"/>
    </row>
    <row r="12" spans="1:11" ht="15.75" customHeight="1" thickBot="1" x14ac:dyDescent="0.3">
      <c r="A12" s="9"/>
      <c r="B12" s="10"/>
      <c r="C12" s="10"/>
      <c r="D12" s="53" t="s">
        <v>4</v>
      </c>
      <c r="E12" s="54"/>
      <c r="F12" s="55"/>
      <c r="G12" s="29">
        <f>SUM(G6:G11)</f>
        <v>7000</v>
      </c>
      <c r="H12" s="41">
        <v>291443.99777125003</v>
      </c>
      <c r="I12" s="11"/>
      <c r="J12" s="11"/>
      <c r="K12" s="11"/>
    </row>
    <row r="13" spans="1:11" x14ac:dyDescent="0.25">
      <c r="A13" s="14"/>
      <c r="B13" s="11" t="s">
        <v>5</v>
      </c>
      <c r="C13" s="11"/>
      <c r="D13" s="11"/>
      <c r="E13" s="15"/>
      <c r="F13" s="16"/>
      <c r="G13" s="13"/>
      <c r="H13" s="13"/>
      <c r="I13" s="11"/>
      <c r="J13" s="11"/>
      <c r="K13" s="11"/>
    </row>
    <row r="14" spans="1:11" x14ac:dyDescent="0.2">
      <c r="A14" s="2"/>
      <c r="B14" s="2"/>
      <c r="C14" s="2"/>
      <c r="D14" s="26"/>
      <c r="E14" s="27"/>
      <c r="F14" s="3"/>
      <c r="G14" s="2"/>
      <c r="H14" s="2"/>
      <c r="I14" s="2"/>
      <c r="J14" s="2"/>
      <c r="K14" s="2"/>
    </row>
    <row r="15" spans="1:11" x14ac:dyDescent="0.25">
      <c r="A15" s="4" t="s">
        <v>7</v>
      </c>
      <c r="B15" s="4"/>
      <c r="C15" s="4"/>
      <c r="D15" s="8"/>
      <c r="E15" s="5"/>
      <c r="F15" s="6"/>
      <c r="G15" s="4"/>
      <c r="H15" s="4"/>
      <c r="I15" s="2"/>
      <c r="J15" s="2"/>
      <c r="K15" s="2"/>
    </row>
    <row r="16" spans="1:11" x14ac:dyDescent="0.25">
      <c r="A16" s="4"/>
      <c r="B16" s="4"/>
      <c r="C16" s="4"/>
      <c r="D16" s="4"/>
      <c r="E16" s="5"/>
      <c r="F16" s="6"/>
      <c r="G16" s="4"/>
      <c r="H16" s="4"/>
      <c r="I16" s="2"/>
      <c r="J16" s="2"/>
      <c r="K16" s="2"/>
    </row>
    <row r="17" spans="1:11" ht="15" customHeight="1" x14ac:dyDescent="0.25">
      <c r="A17" s="52" t="s">
        <v>8</v>
      </c>
      <c r="B17" s="52"/>
      <c r="C17" s="52"/>
      <c r="D17" s="52"/>
      <c r="E17" s="52"/>
      <c r="F17" s="52"/>
      <c r="G17" s="52"/>
      <c r="H17" s="52"/>
      <c r="I17" s="2"/>
      <c r="J17" s="2"/>
      <c r="K17" s="2"/>
    </row>
    <row r="18" spans="1:11" x14ac:dyDescent="0.25">
      <c r="A18" s="4" t="s">
        <v>9</v>
      </c>
      <c r="B18" s="4"/>
      <c r="C18" s="4"/>
      <c r="D18" s="4"/>
      <c r="E18" s="4"/>
      <c r="F18" s="4"/>
      <c r="G18" s="4"/>
      <c r="H18" s="4"/>
      <c r="I18" s="2"/>
      <c r="J18" s="2"/>
      <c r="K18" s="2"/>
    </row>
    <row r="19" spans="1:11" x14ac:dyDescent="0.25">
      <c r="A19" s="4"/>
      <c r="B19" s="4"/>
      <c r="C19" s="4"/>
      <c r="D19" s="4"/>
      <c r="E19" s="4"/>
      <c r="F19" s="4"/>
      <c r="G19" s="4"/>
      <c r="H19" s="4"/>
      <c r="I19" s="2"/>
      <c r="J19" s="2"/>
      <c r="K19" s="2"/>
    </row>
    <row r="20" spans="1:11" x14ac:dyDescent="0.25">
      <c r="A20" s="4" t="s">
        <v>22</v>
      </c>
      <c r="B20" s="4"/>
      <c r="C20" s="4"/>
      <c r="D20" s="4"/>
      <c r="E20" s="5"/>
      <c r="F20" s="6"/>
      <c r="G20" s="4"/>
      <c r="H20" s="4"/>
      <c r="I20" s="2"/>
      <c r="J20" s="2"/>
      <c r="K20" s="2"/>
    </row>
    <row r="21" spans="1:11" x14ac:dyDescent="0.25">
      <c r="A21" s="4" t="s">
        <v>6</v>
      </c>
      <c r="B21" s="4"/>
      <c r="C21" s="4"/>
      <c r="D21" s="4"/>
      <c r="E21" s="5"/>
      <c r="F21" s="7"/>
      <c r="G21" s="4"/>
      <c r="H21" s="4"/>
      <c r="I21" s="2"/>
      <c r="J21" s="2"/>
      <c r="K21" s="2"/>
    </row>
    <row r="22" spans="1:11" x14ac:dyDescent="0.25">
      <c r="A22" s="4"/>
      <c r="B22" s="4"/>
      <c r="C22" s="4"/>
      <c r="D22" s="4"/>
      <c r="E22" s="4"/>
      <c r="F22" s="4"/>
      <c r="G22" s="8"/>
      <c r="H22" s="4"/>
      <c r="I22" s="2"/>
      <c r="J22" s="2"/>
      <c r="K22" s="2"/>
    </row>
    <row r="23" spans="1:11" x14ac:dyDescent="0.25">
      <c r="A23" s="42" t="s">
        <v>28</v>
      </c>
      <c r="B23" s="4"/>
      <c r="C23" s="4"/>
      <c r="D23" s="4"/>
      <c r="E23" s="4"/>
      <c r="F23" s="4"/>
      <c r="G23" s="4"/>
      <c r="H23" s="4"/>
      <c r="I23" s="2"/>
      <c r="J23" s="2"/>
      <c r="K23" s="2"/>
    </row>
    <row r="24" spans="1:11" x14ac:dyDescent="0.25">
      <c r="A24" s="42" t="s">
        <v>29</v>
      </c>
      <c r="B24" s="2"/>
      <c r="C24" s="2"/>
      <c r="D24" s="2"/>
      <c r="E24" s="2"/>
      <c r="F24" s="2"/>
      <c r="G24" s="2"/>
      <c r="H24" s="2"/>
      <c r="I24" s="2"/>
      <c r="J24" s="2"/>
      <c r="K24" s="2"/>
    </row>
    <row r="25" spans="1:11" x14ac:dyDescent="0.25">
      <c r="A25" s="42"/>
      <c r="B25" s="2"/>
      <c r="C25" s="2"/>
      <c r="D25" s="2"/>
      <c r="E25" s="2"/>
      <c r="F25" s="2"/>
      <c r="G25" s="2"/>
      <c r="H25" s="2"/>
      <c r="I25" s="2"/>
      <c r="J25" s="2"/>
      <c r="K25" s="2"/>
    </row>
    <row r="26" spans="1:11" ht="27.6" customHeight="1" x14ac:dyDescent="0.25">
      <c r="A26" s="51" t="s">
        <v>21</v>
      </c>
      <c r="B26" s="51"/>
      <c r="C26" s="51"/>
      <c r="D26" s="51"/>
      <c r="E26" s="51"/>
      <c r="F26" s="51"/>
      <c r="G26" s="51"/>
      <c r="H26" s="51"/>
      <c r="I26" s="2"/>
      <c r="J26" s="2"/>
      <c r="K26" s="2"/>
    </row>
  </sheetData>
  <mergeCells count="9">
    <mergeCell ref="A26:H26"/>
    <mergeCell ref="A2:H3"/>
    <mergeCell ref="A17:H17"/>
    <mergeCell ref="D12:F12"/>
    <mergeCell ref="A5:B5"/>
    <mergeCell ref="A10:A11"/>
    <mergeCell ref="A7:A8"/>
    <mergeCell ref="B7:B8"/>
    <mergeCell ref="H6:H9"/>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27"/>
  <sheetViews>
    <sheetView topLeftCell="A10" zoomScale="115" zoomScaleNormal="115" zoomScaleSheetLayoutView="100" workbookViewId="0">
      <selection activeCell="A24" sqref="A24:XFD27"/>
    </sheetView>
  </sheetViews>
  <sheetFormatPr defaultColWidth="11.42578125" defaultRowHeight="15" x14ac:dyDescent="0.25"/>
  <cols>
    <col min="1" max="1" width="14" customWidth="1"/>
    <col min="2" max="2" width="54" customWidth="1"/>
    <col min="4" max="4" width="13.85546875" customWidth="1"/>
    <col min="5" max="6" width="11.7109375" bestFit="1" customWidth="1"/>
    <col min="7" max="7" width="12.85546875" bestFit="1" customWidth="1"/>
    <col min="8" max="8" width="16.140625" customWidth="1"/>
  </cols>
  <sheetData>
    <row r="2" spans="1:11" ht="15.75" thickBot="1" x14ac:dyDescent="0.3">
      <c r="A2" s="11"/>
      <c r="B2" s="11"/>
      <c r="C2" s="11"/>
      <c r="D2" s="11"/>
      <c r="E2" s="11"/>
      <c r="F2" s="11"/>
      <c r="G2" s="11"/>
      <c r="H2" s="11"/>
      <c r="I2" s="11"/>
      <c r="J2" s="11"/>
      <c r="K2" s="11"/>
    </row>
    <row r="3" spans="1:11" ht="15" customHeight="1" x14ac:dyDescent="0.25">
      <c r="A3" s="45" t="s">
        <v>23</v>
      </c>
      <c r="B3" s="46"/>
      <c r="C3" s="46"/>
      <c r="D3" s="46"/>
      <c r="E3" s="46"/>
      <c r="F3" s="46"/>
      <c r="G3" s="46"/>
      <c r="H3" s="47"/>
      <c r="I3" s="11"/>
      <c r="J3" s="11"/>
      <c r="K3" s="11"/>
    </row>
    <row r="4" spans="1:11" ht="18.75" customHeight="1" thickBot="1" x14ac:dyDescent="0.3">
      <c r="A4" s="48"/>
      <c r="B4" s="49"/>
      <c r="C4" s="49"/>
      <c r="D4" s="49"/>
      <c r="E4" s="49"/>
      <c r="F4" s="49"/>
      <c r="G4" s="49"/>
      <c r="H4" s="50"/>
      <c r="I4" s="11"/>
      <c r="J4" s="11"/>
      <c r="K4" s="11"/>
    </row>
    <row r="5" spans="1:11" ht="33" customHeight="1" thickBot="1" x14ac:dyDescent="0.3">
      <c r="A5" s="35" t="s">
        <v>25</v>
      </c>
      <c r="B5" s="72" t="s">
        <v>27</v>
      </c>
      <c r="C5" s="36"/>
      <c r="E5" s="11"/>
      <c r="F5" s="11"/>
      <c r="G5" s="11"/>
      <c r="H5" s="11"/>
      <c r="I5" s="11"/>
      <c r="J5" s="11"/>
      <c r="K5" s="11"/>
    </row>
    <row r="6" spans="1:11" ht="40.5" x14ac:dyDescent="0.25">
      <c r="A6" s="65" t="s">
        <v>24</v>
      </c>
      <c r="B6" s="66"/>
      <c r="C6" s="37" t="s">
        <v>0</v>
      </c>
      <c r="D6" s="24"/>
      <c r="E6" s="24" t="s">
        <v>1</v>
      </c>
      <c r="F6" s="24" t="s">
        <v>10</v>
      </c>
      <c r="G6" s="24" t="s">
        <v>2</v>
      </c>
      <c r="H6" s="25" t="s">
        <v>18</v>
      </c>
      <c r="I6" s="11"/>
      <c r="J6" s="11"/>
      <c r="K6" s="11"/>
    </row>
    <row r="7" spans="1:11" ht="26.25" x14ac:dyDescent="0.25">
      <c r="A7" s="38" t="s">
        <v>11</v>
      </c>
      <c r="B7" s="30" t="s">
        <v>13</v>
      </c>
      <c r="C7" s="30">
        <v>1</v>
      </c>
      <c r="D7" s="19"/>
      <c r="E7" s="20">
        <v>1</v>
      </c>
      <c r="F7" s="30">
        <v>11</v>
      </c>
      <c r="G7" s="31">
        <f>$C7*$D7*$E7*$F7</f>
        <v>0</v>
      </c>
      <c r="H7" s="67">
        <f>H13-H12-H11</f>
        <v>281293.70113880996</v>
      </c>
      <c r="I7" s="11"/>
      <c r="J7" s="11"/>
      <c r="K7" s="11"/>
    </row>
    <row r="8" spans="1:11" ht="17.100000000000001" customHeight="1" x14ac:dyDescent="0.25">
      <c r="A8" s="68" t="s">
        <v>12</v>
      </c>
      <c r="B8" s="70" t="s">
        <v>14</v>
      </c>
      <c r="C8" s="30">
        <v>1</v>
      </c>
      <c r="D8" s="19"/>
      <c r="E8" s="21">
        <v>1</v>
      </c>
      <c r="F8" s="30">
        <v>11</v>
      </c>
      <c r="G8" s="31">
        <f>$C8*$D8*$E8*$F8</f>
        <v>0</v>
      </c>
      <c r="H8" s="67"/>
      <c r="I8" s="11"/>
      <c r="J8" s="11"/>
      <c r="K8" s="11"/>
    </row>
    <row r="9" spans="1:11" ht="17.100000000000001" customHeight="1" x14ac:dyDescent="0.25">
      <c r="A9" s="69"/>
      <c r="B9" s="71"/>
      <c r="C9" s="30">
        <v>1</v>
      </c>
      <c r="D9" s="19"/>
      <c r="E9" s="21">
        <v>0.5</v>
      </c>
      <c r="F9" s="30">
        <v>11</v>
      </c>
      <c r="G9" s="31">
        <f>$C$9*$D$9*$E$9*$F$9</f>
        <v>0</v>
      </c>
      <c r="H9" s="67"/>
      <c r="I9" s="11"/>
      <c r="J9" s="11"/>
      <c r="K9" s="11"/>
    </row>
    <row r="10" spans="1:11" x14ac:dyDescent="0.25">
      <c r="A10" s="39" t="s">
        <v>16</v>
      </c>
      <c r="B10" s="43" t="s">
        <v>15</v>
      </c>
      <c r="C10" s="34">
        <f>144/8</f>
        <v>18</v>
      </c>
      <c r="D10" s="19"/>
      <c r="E10" s="21">
        <f>8/37.5</f>
        <v>0.21333333333333335</v>
      </c>
      <c r="F10" s="34">
        <v>9.5</v>
      </c>
      <c r="G10" s="31">
        <f>C10*$D10*$E10*$F10</f>
        <v>0</v>
      </c>
      <c r="H10" s="67"/>
      <c r="I10" s="11"/>
      <c r="J10" s="11"/>
      <c r="K10" s="11"/>
    </row>
    <row r="11" spans="1:11" x14ac:dyDescent="0.25">
      <c r="A11" s="58" t="s">
        <v>3</v>
      </c>
      <c r="B11" s="12" t="s">
        <v>20</v>
      </c>
      <c r="C11" s="1"/>
      <c r="D11" s="1"/>
      <c r="E11" s="1"/>
      <c r="F11" s="1"/>
      <c r="G11" s="31">
        <f>H11</f>
        <v>2000</v>
      </c>
      <c r="H11" s="32">
        <v>2000</v>
      </c>
      <c r="I11" s="11"/>
      <c r="J11" s="11"/>
      <c r="K11" s="11"/>
    </row>
    <row r="12" spans="1:11" x14ac:dyDescent="0.25">
      <c r="A12" s="59"/>
      <c r="B12" s="17" t="s">
        <v>17</v>
      </c>
      <c r="C12" s="1"/>
      <c r="D12" s="1"/>
      <c r="E12" s="22"/>
      <c r="F12" s="1"/>
      <c r="G12" s="31">
        <f>H12</f>
        <v>5000</v>
      </c>
      <c r="H12" s="40">
        <v>5000</v>
      </c>
      <c r="I12" s="11"/>
      <c r="J12" s="13"/>
      <c r="K12" s="13"/>
    </row>
    <row r="13" spans="1:11" ht="15.75" customHeight="1" thickBot="1" x14ac:dyDescent="0.3">
      <c r="A13" s="9"/>
      <c r="B13" s="10"/>
      <c r="C13" s="10"/>
      <c r="D13" s="53" t="s">
        <v>4</v>
      </c>
      <c r="E13" s="54"/>
      <c r="F13" s="55"/>
      <c r="G13" s="29">
        <f>SUM(G7:G12)</f>
        <v>7000</v>
      </c>
      <c r="H13" s="41">
        <v>288293.70113880996</v>
      </c>
      <c r="I13" s="11"/>
      <c r="J13" s="11"/>
      <c r="K13" s="11"/>
    </row>
    <row r="14" spans="1:11" x14ac:dyDescent="0.25">
      <c r="A14" s="14"/>
      <c r="B14" s="11" t="s">
        <v>5</v>
      </c>
      <c r="C14" s="11"/>
      <c r="D14" s="11"/>
      <c r="E14" s="15"/>
      <c r="F14" s="16"/>
      <c r="G14" s="13"/>
      <c r="H14" s="13"/>
      <c r="I14" s="11"/>
      <c r="J14" s="11"/>
      <c r="K14" s="11"/>
    </row>
    <row r="15" spans="1:11" x14ac:dyDescent="0.25">
      <c r="A15" s="2"/>
      <c r="B15" s="2"/>
      <c r="C15" s="2"/>
      <c r="D15" s="26"/>
      <c r="E15" s="27"/>
      <c r="F15" s="3"/>
      <c r="G15" s="2"/>
      <c r="H15" s="2"/>
      <c r="I15" s="2"/>
      <c r="J15" s="2"/>
      <c r="K15" s="2"/>
    </row>
    <row r="16" spans="1:11" x14ac:dyDescent="0.25">
      <c r="A16" s="4" t="s">
        <v>7</v>
      </c>
      <c r="B16" s="4"/>
      <c r="C16" s="4"/>
      <c r="D16" s="8"/>
      <c r="E16" s="5"/>
      <c r="F16" s="6"/>
      <c r="G16" s="4"/>
      <c r="H16" s="4"/>
      <c r="I16" s="2"/>
      <c r="J16" s="2"/>
      <c r="K16" s="2"/>
    </row>
    <row r="17" spans="1:11" x14ac:dyDescent="0.25">
      <c r="A17" s="4"/>
      <c r="B17" s="4"/>
      <c r="C17" s="4"/>
      <c r="D17" s="4"/>
      <c r="E17" s="5"/>
      <c r="F17" s="6"/>
      <c r="G17" s="4"/>
      <c r="H17" s="4"/>
      <c r="I17" s="2"/>
      <c r="J17" s="2"/>
      <c r="K17" s="2"/>
    </row>
    <row r="18" spans="1:11" ht="15" customHeight="1" x14ac:dyDescent="0.25">
      <c r="A18" s="52" t="s">
        <v>8</v>
      </c>
      <c r="B18" s="52"/>
      <c r="C18" s="52"/>
      <c r="D18" s="52"/>
      <c r="E18" s="52"/>
      <c r="F18" s="52"/>
      <c r="G18" s="52"/>
      <c r="H18" s="52"/>
      <c r="I18" s="2"/>
      <c r="J18" s="2"/>
      <c r="K18" s="2"/>
    </row>
    <row r="19" spans="1:11" x14ac:dyDescent="0.25">
      <c r="A19" s="4" t="s">
        <v>9</v>
      </c>
      <c r="B19" s="4"/>
      <c r="C19" s="4"/>
      <c r="D19" s="4"/>
      <c r="E19" s="4"/>
      <c r="F19" s="4"/>
      <c r="G19" s="4"/>
      <c r="H19" s="4"/>
      <c r="I19" s="2"/>
      <c r="J19" s="2"/>
      <c r="K19" s="2"/>
    </row>
    <row r="20" spans="1:11" x14ac:dyDescent="0.25">
      <c r="A20" s="4"/>
      <c r="B20" s="4"/>
      <c r="C20" s="4"/>
      <c r="D20" s="4"/>
      <c r="E20" s="4"/>
      <c r="F20" s="4"/>
      <c r="G20" s="4"/>
      <c r="H20" s="4"/>
      <c r="I20" s="2"/>
      <c r="J20" s="2"/>
      <c r="K20" s="2"/>
    </row>
    <row r="21" spans="1:11" x14ac:dyDescent="0.25">
      <c r="A21" s="4" t="s">
        <v>22</v>
      </c>
      <c r="B21" s="4"/>
      <c r="C21" s="4"/>
      <c r="D21" s="4"/>
      <c r="E21" s="5"/>
      <c r="F21" s="6"/>
      <c r="G21" s="4"/>
      <c r="H21" s="4"/>
      <c r="I21" s="2"/>
      <c r="J21" s="2"/>
      <c r="K21" s="2"/>
    </row>
    <row r="22" spans="1:11" x14ac:dyDescent="0.25">
      <c r="A22" s="4" t="s">
        <v>6</v>
      </c>
      <c r="B22" s="4"/>
      <c r="C22" s="4"/>
      <c r="D22" s="4"/>
      <c r="E22" s="5"/>
      <c r="F22" s="7"/>
      <c r="G22" s="4"/>
      <c r="H22" s="4"/>
      <c r="I22" s="2"/>
      <c r="J22" s="2"/>
      <c r="K22" s="2"/>
    </row>
    <row r="23" spans="1:11" x14ac:dyDescent="0.25">
      <c r="A23" s="4"/>
      <c r="B23" s="4"/>
      <c r="C23" s="4"/>
      <c r="D23" s="4"/>
      <c r="E23" s="4"/>
      <c r="F23" s="4"/>
      <c r="G23" s="8"/>
      <c r="H23" s="4"/>
      <c r="I23" s="2"/>
      <c r="J23" s="2"/>
      <c r="K23" s="2"/>
    </row>
    <row r="24" spans="1:11" x14ac:dyDescent="0.25">
      <c r="A24" s="42" t="s">
        <v>28</v>
      </c>
      <c r="B24" s="4"/>
      <c r="C24" s="4"/>
      <c r="D24" s="4"/>
      <c r="E24" s="4"/>
      <c r="F24" s="4"/>
      <c r="G24" s="4"/>
      <c r="H24" s="4"/>
      <c r="I24" s="2"/>
      <c r="J24" s="2"/>
      <c r="K24" s="2"/>
    </row>
    <row r="25" spans="1:11" x14ac:dyDescent="0.25">
      <c r="A25" s="42" t="s">
        <v>29</v>
      </c>
      <c r="B25" s="2"/>
      <c r="C25" s="2"/>
      <c r="D25" s="2"/>
      <c r="E25" s="2"/>
      <c r="F25" s="2"/>
      <c r="G25" s="2"/>
      <c r="H25" s="2"/>
      <c r="I25" s="2"/>
      <c r="J25" s="2"/>
      <c r="K25" s="2"/>
    </row>
    <row r="26" spans="1:11" x14ac:dyDescent="0.25">
      <c r="A26" s="42"/>
      <c r="B26" s="2"/>
      <c r="C26" s="2"/>
      <c r="D26" s="2"/>
      <c r="E26" s="2"/>
      <c r="F26" s="2"/>
      <c r="G26" s="2"/>
      <c r="H26" s="2"/>
      <c r="I26" s="2"/>
      <c r="J26" s="2"/>
      <c r="K26" s="2"/>
    </row>
    <row r="27" spans="1:11" ht="27.6" customHeight="1" x14ac:dyDescent="0.25">
      <c r="A27" s="51" t="s">
        <v>21</v>
      </c>
      <c r="B27" s="51"/>
      <c r="C27" s="51"/>
      <c r="D27" s="51"/>
      <c r="E27" s="51"/>
      <c r="F27" s="51"/>
      <c r="G27" s="51"/>
      <c r="H27" s="51"/>
      <c r="I27" s="2"/>
      <c r="J27" s="2"/>
      <c r="K27" s="2"/>
    </row>
  </sheetData>
  <mergeCells count="9">
    <mergeCell ref="A3:H4"/>
    <mergeCell ref="A11:A12"/>
    <mergeCell ref="D13:F13"/>
    <mergeCell ref="A18:H18"/>
    <mergeCell ref="A27:H27"/>
    <mergeCell ref="A6:B6"/>
    <mergeCell ref="H7:H10"/>
    <mergeCell ref="A8:A9"/>
    <mergeCell ref="B8:B9"/>
  </mergeCells>
  <pageMargins left="0.70866141732283472" right="0.70866141732283472" top="0.74803149606299213" bottom="0.74803149606299213" header="0.31496062992125984" footer="0.31496062992125984"/>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Lot 1</vt:lpstr>
      <vt:lpstr>Lot 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2022-07-19T10:54:48Z</cp:lastPrinted>
  <dcterms:created xsi:type="dcterms:W3CDTF">2017-10-26T07:57:29Z</dcterms:created>
  <dcterms:modified xsi:type="dcterms:W3CDTF">2025-05-09T10:48:26Z</dcterms:modified>
</cp:coreProperties>
</file>