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Z:\FomentCV\Departaments\Servei Juridic Gestió de sol i Patrimoni\CONTRACTACIÓ\PROJECTES ESTRATÈGICS\LA MODEL\2025\F25_561_Visites guiades\PUBLICAT\"/>
    </mc:Choice>
  </mc:AlternateContent>
  <xr:revisionPtr revIDLastSave="0" documentId="13_ncr:1_{EC4B00F6-6986-4337-99A4-E0C08BD83459}" xr6:coauthVersionLast="47" xr6:coauthVersionMax="47" xr10:uidLastSave="{00000000-0000-0000-0000-000000000000}"/>
  <bookViews>
    <workbookView xWindow="-110" yWindow="-110" windowWidth="19420" windowHeight="10420" xr2:uid="{00000000-000D-0000-FFFF-FFFF00000000}"/>
  </bookViews>
  <sheets>
    <sheet name="Quadre de preus 0"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2" l="1"/>
  <c r="B14" i="2" l="1"/>
  <c r="H11" i="2"/>
  <c r="I13" i="2" l="1"/>
  <c r="H13" i="2" l="1"/>
  <c r="I14" i="2"/>
  <c r="I15" i="2"/>
  <c r="H12" i="2" l="1"/>
  <c r="H16" i="2" l="1"/>
</calcChain>
</file>

<file path=xl/sharedStrings.xml><?xml version="1.0" encoding="utf-8"?>
<sst xmlns="http://schemas.openxmlformats.org/spreadsheetml/2006/main" count="26" uniqueCount="26">
  <si>
    <t xml:space="preserve">Posició </t>
  </si>
  <si>
    <t>Preu unitari / mes</t>
  </si>
  <si>
    <t>Mesos</t>
  </si>
  <si>
    <t>Omplir únicament les cel·les blaves</t>
  </si>
  <si>
    <t>Preu unitari/ hora</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</si>
  <si>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</si>
  <si>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</si>
  <si>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</si>
  <si>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</si>
  <si>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r>
      <t>Descripció</t>
    </r>
    <r>
      <rPr>
        <b/>
        <vertAlign val="superscript"/>
        <sz val="9"/>
        <color theme="1"/>
        <rFont val="Calibri"/>
        <family val="2"/>
        <scheme val="minor"/>
      </rPr>
      <t>1</t>
    </r>
  </si>
  <si>
    <t>Gestor de reserves. (Grup V. Venedor d'entrades i reserva de grups)</t>
  </si>
  <si>
    <t>Preu OFERTAT</t>
  </si>
  <si>
    <t>El licitador haurà de preveure que el mes d'agost no serà objecte de facturació. Durant aquest mes el personal haurà de realitzar preferentment les vacances. El cost d'aquestes vacances serà repercutit proporcionalment en els restants mesos, en cas que el licitador ho consideri oportú.</t>
  </si>
  <si>
    <t>Coordinador/a del servei a l’equipament (Grup II. Coordinador/a de projectes pedagògics i de lleure)</t>
  </si>
  <si>
    <t>Informador/a (Grup III. Personal d'intervenció. Animador/a sociocultural)</t>
  </si>
  <si>
    <r>
      <t>Preu de referència parcial màxim</t>
    </r>
    <r>
      <rPr>
        <b/>
        <i/>
        <vertAlign val="superscript"/>
        <sz val="9"/>
        <color theme="1"/>
        <rFont val="Calibri"/>
        <family val="2"/>
        <scheme val="minor"/>
      </rPr>
      <t>2</t>
    </r>
  </si>
  <si>
    <t>Subministrament i mantenimen radioguies. Veure requeriments a la documentació de la licitació</t>
  </si>
  <si>
    <r>
      <rPr>
        <vertAlign val="superscript"/>
        <sz val="9"/>
        <color theme="1"/>
        <rFont val="Arial"/>
        <family val="2"/>
      </rPr>
      <t xml:space="preserve">2 </t>
    </r>
    <r>
      <rPr>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</si>
  <si>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 xml:space="preserve">El total consignat a aquest Quadre de Preus 0 haurà de coincidir exactament amb l'oferta econòmica que el licitador faci constar a l'annex 4 del Plec de Condicions, tota vegada que ha d'incorporar, no només els costos salarials sino també tots els costos d'empresa i les partides alçades que es preveuen. </t>
  </si>
  <si>
    <t>Partida Alçada material divers</t>
  </si>
  <si>
    <t>Partida Alçada Radioguies</t>
  </si>
  <si>
    <t>Conforme necessitats especificades al Plec de Condicions Particulars</t>
  </si>
  <si>
    <t>Amidament (nombre de treballadors/es / hores)</t>
  </si>
  <si>
    <t>SERVEIS DE VISITES GUIADES ORGANITZADES PER L’ESPAI MEMORIAL DE LA MODEL,  AMB MESURES DE CONTRACTACIÓ PÚBLICA SOSTENIBLE
QUADRE DE PREUS 0</t>
  </si>
  <si>
    <r>
      <rPr>
        <vertAlign val="superscript"/>
        <sz val="9"/>
        <color theme="1"/>
        <rFont val="Arial"/>
        <family val="2"/>
      </rPr>
      <t>3</t>
    </r>
    <r>
      <rPr>
        <sz val="9"/>
        <color theme="1"/>
        <rFont val="Arial"/>
        <family val="2"/>
      </rPr>
      <t xml:space="preserve"> Durant el mes d'agost la instal·lació romandrà tancada i no serà objecte de facturació. Cal tenir en consideració el cost de les vacances en els mesos facturables.</t>
    </r>
  </si>
  <si>
    <t>F250000561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</si>
</sst>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1" x14ac:knownFonts="1">
    <font>
      <sz val="11"/>
      <color theme="1"/>
      <name val="Calibri"/>
      <family val="2"/>
      <scheme val="minor"/>
    </font>
    <font>
      <sz val="11"/>
      <color theme="1"/>
      <name val="Calibri"/>
      <family val="2"/>
      <scheme val="minor"/>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i/>
      <vertAlign val="superscript"/>
      <sz val="9"/>
      <color theme="1"/>
      <name val="Calibri"/>
      <family val="2"/>
      <scheme val="minor"/>
    </font>
    <font>
      <i/>
      <sz val="9"/>
      <color theme="1"/>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lightUp"/>
    </fill>
    <fill>
      <patternFill patternType="lightUp">
        <bgColor theme="0"/>
      </patternFill>
    </fill>
    <fill>
      <patternFill patternType="solid">
        <fgColor theme="4" tint="0.59996337778862885"/>
        <bgColor indexed="64"/>
      </patternFill>
    </fill>
  </fills>
  <borders count="2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indexed="64"/>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thin">
        <color auto="1"/>
      </right>
      <top/>
      <bottom/>
      <diagonal/>
    </border>
    <border>
      <left style="thin">
        <color auto="1"/>
      </left>
      <right style="thin">
        <color auto="1"/>
      </right>
      <top style="medium">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auto="1"/>
      </right>
      <top style="medium">
        <color indexed="64"/>
      </top>
      <bottom style="thin">
        <color indexed="64"/>
      </bottom>
      <diagonal/>
    </border>
    <border>
      <left/>
      <right style="thin">
        <color auto="1"/>
      </right>
      <top style="thin">
        <color auto="1"/>
      </top>
      <bottom style="thin">
        <color auto="1"/>
      </bottom>
      <diagonal/>
    </border>
    <border>
      <left/>
      <right/>
      <top/>
      <bottom style="medium">
        <color indexed="64"/>
      </bottom>
      <diagonal/>
    </border>
    <border>
      <left style="medium">
        <color indexed="64"/>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4" fillId="0" borderId="0" xfId="0" applyFont="1" applyAlignment="1" applyProtection="1">
      <alignment vertical="center" wrapText="1"/>
      <protection locked="0"/>
    </xf>
    <xf numFmtId="0" fontId="2" fillId="0" borderId="0" xfId="0" applyFont="1"/>
    <xf numFmtId="44" fontId="2" fillId="0" borderId="0" xfId="0" applyNumberFormat="1" applyFont="1"/>
    <xf numFmtId="0" fontId="2" fillId="2" borderId="0" xfId="0" applyFont="1" applyFill="1"/>
    <xf numFmtId="44" fontId="2" fillId="0" borderId="0" xfId="1" applyFont="1" applyBorder="1"/>
    <xf numFmtId="0" fontId="5" fillId="0" borderId="0" xfId="0" applyFont="1"/>
    <xf numFmtId="44" fontId="5" fillId="0" borderId="0" xfId="1" applyFont="1" applyBorder="1"/>
    <xf numFmtId="44" fontId="2" fillId="5" borderId="7" xfId="1" applyFont="1" applyFill="1" applyBorder="1" applyAlignment="1">
      <alignment vertical="center" wrapText="1"/>
    </xf>
    <xf numFmtId="44" fontId="2" fillId="0" borderId="7" xfId="1" applyFont="1" applyBorder="1" applyAlignment="1">
      <alignment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vertical="center" wrapText="1"/>
    </xf>
    <xf numFmtId="0" fontId="2" fillId="0" borderId="7" xfId="0" applyFont="1" applyBorder="1" applyAlignment="1">
      <alignment vertical="center" wrapText="1"/>
    </xf>
    <xf numFmtId="44" fontId="2" fillId="0" borderId="1" xfId="0" applyNumberFormat="1" applyFont="1" applyBorder="1" applyAlignment="1">
      <alignment vertical="center"/>
    </xf>
    <xf numFmtId="0" fontId="2" fillId="0" borderId="5" xfId="0" applyFont="1" applyBorder="1" applyAlignment="1">
      <alignment vertical="center" wrapText="1"/>
    </xf>
    <xf numFmtId="44" fontId="7" fillId="0" borderId="15" xfId="0" applyNumberFormat="1" applyFont="1" applyBorder="1" applyAlignment="1">
      <alignment vertical="center"/>
    </xf>
    <xf numFmtId="10" fontId="2" fillId="0" borderId="0" xfId="0" applyNumberFormat="1" applyFont="1"/>
    <xf numFmtId="0" fontId="3" fillId="0" borderId="0" xfId="0" applyFont="1" applyAlignment="1" applyProtection="1">
      <alignment vertical="center" wrapText="1"/>
      <protection locked="0"/>
    </xf>
    <xf numFmtId="10" fontId="3" fillId="0" borderId="0" xfId="0" applyNumberFormat="1" applyFont="1" applyAlignment="1" applyProtection="1">
      <alignment horizontal="center" vertical="center" wrapText="1"/>
      <protection locked="0"/>
    </xf>
    <xf numFmtId="44" fontId="10" fillId="0" borderId="8" xfId="1" applyFont="1" applyBorder="1" applyAlignment="1">
      <alignment vertical="center"/>
    </xf>
    <xf numFmtId="44" fontId="2" fillId="5" borderId="5" xfId="1" applyFont="1" applyFill="1" applyBorder="1" applyAlignment="1">
      <alignment vertical="center" wrapText="1"/>
    </xf>
    <xf numFmtId="44" fontId="2" fillId="5" borderId="10" xfId="1" applyFont="1" applyFill="1" applyBorder="1" applyAlignment="1">
      <alignment vertical="center" wrapText="1"/>
    </xf>
    <xf numFmtId="0" fontId="7" fillId="0" borderId="4" xfId="0" applyFont="1" applyBorder="1" applyAlignment="1">
      <alignment vertical="center" wrapText="1"/>
    </xf>
    <xf numFmtId="4" fontId="2" fillId="0" borderId="5" xfId="0" applyNumberFormat="1" applyFont="1" applyBorder="1" applyAlignment="1">
      <alignment vertical="center" wrapText="1"/>
    </xf>
    <xf numFmtId="44" fontId="2" fillId="0" borderId="10" xfId="1" applyFont="1" applyBorder="1" applyAlignment="1">
      <alignment vertical="center" wrapText="1"/>
    </xf>
    <xf numFmtId="44" fontId="2" fillId="5" borderId="16" xfId="1" applyFont="1" applyFill="1" applyBorder="1" applyAlignment="1">
      <alignment vertical="center" wrapText="1"/>
    </xf>
    <xf numFmtId="4" fontId="2" fillId="0" borderId="16" xfId="0" applyNumberFormat="1" applyFont="1" applyBorder="1" applyAlignment="1">
      <alignment vertical="center" wrapText="1"/>
    </xf>
    <xf numFmtId="44" fontId="2" fillId="0" borderId="16" xfId="1" applyFont="1" applyBorder="1" applyAlignment="1">
      <alignment vertical="center" wrapText="1"/>
    </xf>
    <xf numFmtId="44" fontId="2" fillId="6" borderId="11" xfId="1" applyFont="1" applyFill="1" applyBorder="1" applyAlignment="1">
      <alignment horizontal="center" vertical="center" wrapText="1"/>
    </xf>
    <xf numFmtId="44" fontId="2" fillId="6" borderId="5" xfId="1" applyFont="1" applyFill="1" applyBorder="1" applyAlignment="1">
      <alignment horizontal="center" vertical="center" wrapText="1"/>
    </xf>
    <xf numFmtId="44" fontId="2" fillId="6" borderId="5" xfId="1" applyFont="1" applyFill="1" applyBorder="1" applyAlignment="1">
      <alignment vertical="center"/>
    </xf>
    <xf numFmtId="10" fontId="2" fillId="0" borderId="16" xfId="2" applyNumberFormat="1" applyFont="1" applyBorder="1" applyAlignment="1">
      <alignment vertical="center" wrapText="1"/>
    </xf>
    <xf numFmtId="0" fontId="2" fillId="0" borderId="16" xfId="0" applyFont="1" applyBorder="1" applyAlignment="1">
      <alignment vertical="center" wrapText="1"/>
    </xf>
    <xf numFmtId="44" fontId="10" fillId="0" borderId="22" xfId="1" applyFont="1" applyBorder="1" applyAlignment="1">
      <alignment vertical="center"/>
    </xf>
    <xf numFmtId="9" fontId="2" fillId="4" borderId="16" xfId="2" applyFont="1" applyFill="1" applyBorder="1" applyAlignment="1">
      <alignment vertical="center" wrapText="1"/>
    </xf>
    <xf numFmtId="0" fontId="7" fillId="0" borderId="23" xfId="0" applyFont="1" applyBorder="1" applyAlignment="1">
      <alignment vertical="center" wrapText="1"/>
    </xf>
    <xf numFmtId="0" fontId="7" fillId="0" borderId="24" xfId="0" applyFont="1" applyBorder="1" applyAlignment="1">
      <alignment vertical="center" wrapText="1"/>
    </xf>
    <xf numFmtId="0" fontId="2" fillId="0" borderId="25" xfId="0" applyFont="1" applyBorder="1" applyAlignment="1">
      <alignment vertical="center" wrapText="1"/>
    </xf>
    <xf numFmtId="44" fontId="2" fillId="3" borderId="25" xfId="1" applyFont="1" applyFill="1" applyBorder="1" applyAlignment="1">
      <alignment vertical="center" wrapText="1"/>
    </xf>
    <xf numFmtId="44" fontId="10" fillId="0" borderId="26" xfId="1" applyFont="1" applyBorder="1" applyAlignment="1">
      <alignment vertical="center"/>
    </xf>
    <xf numFmtId="0" fontId="7" fillId="0" borderId="3" xfId="0" applyFont="1" applyBorder="1" applyAlignment="1">
      <alignment horizontal="center" vertical="center" wrapText="1"/>
    </xf>
    <xf numFmtId="44" fontId="2" fillId="5" borderId="25" xfId="1" applyFont="1" applyFill="1" applyBorder="1" applyAlignment="1">
      <alignment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20" xfId="0" applyFont="1" applyBorder="1" applyAlignment="1">
      <alignment horizontal="center" vertical="center"/>
    </xf>
    <xf numFmtId="0" fontId="2" fillId="0" borderId="14" xfId="0" applyFont="1" applyBorder="1" applyAlignment="1">
      <alignment horizontal="center" vertical="center"/>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21" xfId="0" applyFont="1" applyBorder="1" applyAlignment="1">
      <alignment horizontal="left" vertical="center" wrapText="1"/>
    </xf>
    <xf numFmtId="0" fontId="7" fillId="0" borderId="19" xfId="0" applyFont="1" applyBorder="1" applyAlignment="1">
      <alignment horizontal="left" vertical="center" wrapText="1"/>
    </xf>
    <xf numFmtId="44" fontId="10" fillId="0" borderId="6" xfId="1" applyFont="1" applyBorder="1" applyAlignment="1">
      <alignment horizontal="center" vertical="center"/>
    </xf>
    <xf numFmtId="44" fontId="10" fillId="0" borderId="9" xfId="1" applyFont="1" applyBorder="1" applyAlignment="1">
      <alignment horizontal="center" vertical="center"/>
    </xf>
    <xf numFmtId="0" fontId="3" fillId="0" borderId="0" xfId="0" applyFont="1" applyAlignment="1" applyProtection="1">
      <alignment horizontal="center" vertical="center" wrapText="1"/>
      <protection locked="0"/>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1.png@01DC3EA5.A8496320" TargetMode="External"/><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142875</xdr:rowOff>
    </xdr:from>
    <xdr:to>
      <xdr:col>1</xdr:col>
      <xdr:colOff>323850</xdr:colOff>
      <xdr:row>3</xdr:row>
      <xdr:rowOff>0</xdr:rowOff>
    </xdr:to>
    <xdr:pic>
      <xdr:nvPicPr>
        <xdr:cNvPr id="9" name="Imatge 8" descr="cid:image001.png@01DC3EA5.A8496320">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14300" y="142875"/>
          <a:ext cx="1714500" cy="352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466725</xdr:colOff>
      <xdr:row>1</xdr:row>
      <xdr:rowOff>115851</xdr:rowOff>
    </xdr:from>
    <xdr:to>
      <xdr:col>4</xdr:col>
      <xdr:colOff>619125</xdr:colOff>
      <xdr:row>3</xdr:row>
      <xdr:rowOff>95250</xdr:rowOff>
    </xdr:to>
    <xdr:pic>
      <xdr:nvPicPr>
        <xdr:cNvPr id="10" name="I 1">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105400" y="268251"/>
          <a:ext cx="923925" cy="322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1323975</xdr:colOff>
      <xdr:row>0</xdr:row>
      <xdr:rowOff>123825</xdr:rowOff>
    </xdr:from>
    <xdr:to>
      <xdr:col>1</xdr:col>
      <xdr:colOff>2133600</xdr:colOff>
      <xdr:row>5</xdr:row>
      <xdr:rowOff>19050</xdr:rowOff>
    </xdr:to>
    <xdr:pic>
      <xdr:nvPicPr>
        <xdr:cNvPr id="11" name="Imagen 2">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828925" y="123825"/>
          <a:ext cx="809625"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L24"/>
  <sheetViews>
    <sheetView tabSelected="1" topLeftCell="A10" zoomScaleNormal="100" workbookViewId="0">
      <selection activeCell="I16" sqref="I16"/>
    </sheetView>
  </sheetViews>
  <sheetFormatPr defaultColWidth="9.453125" defaultRowHeight="12" x14ac:dyDescent="0.3"/>
  <cols>
    <col min="1" max="1" width="22.54296875" style="2" customWidth="1"/>
    <col min="2" max="2" width="37.453125" style="2" bestFit="1" customWidth="1"/>
    <col min="3" max="3" width="9.54296875" style="2" bestFit="1" customWidth="1"/>
    <col min="4" max="4" width="11.54296875" style="2" customWidth="1"/>
    <col min="5" max="6" width="11" style="2" customWidth="1"/>
    <col min="7" max="7" width="10" style="2" bestFit="1" customWidth="1"/>
    <col min="8" max="8" width="11.453125" style="2" bestFit="1" customWidth="1"/>
    <col min="9" max="9" width="12.453125" style="2" customWidth="1"/>
    <col min="10" max="10" width="26" style="2" bestFit="1" customWidth="1"/>
    <col min="11" max="11" width="22.453125" style="2" customWidth="1"/>
    <col min="12" max="12" width="9.453125" style="2"/>
    <col min="13" max="13" width="9.453125" style="2" bestFit="1" customWidth="1"/>
    <col min="14" max="16384" width="9.453125" style="2"/>
  </cols>
  <sheetData>
    <row r="2" spans="1:12" ht="14.5" x14ac:dyDescent="0.35">
      <c r="A2"/>
    </row>
    <row r="5" spans="1:12" x14ac:dyDescent="0.3">
      <c r="A5" s="18" t="s">
        <v>25</v>
      </c>
      <c r="B5" s="18"/>
      <c r="C5" s="18"/>
      <c r="D5" s="18"/>
      <c r="E5" s="18"/>
      <c r="F5" s="18"/>
      <c r="G5" s="18"/>
      <c r="H5" s="18"/>
    </row>
    <row r="6" spans="1:12" x14ac:dyDescent="0.3">
      <c r="A6" s="18"/>
      <c r="B6" s="18"/>
      <c r="C6" s="18"/>
      <c r="D6" s="18"/>
      <c r="E6" s="18"/>
      <c r="F6" s="18"/>
      <c r="G6" s="18"/>
      <c r="H6" s="18"/>
    </row>
    <row r="7" spans="1:12" x14ac:dyDescent="0.3">
      <c r="A7" s="53" t="s">
        <v>23</v>
      </c>
      <c r="B7" s="53"/>
      <c r="C7" s="53"/>
      <c r="D7" s="53"/>
      <c r="E7" s="53"/>
      <c r="F7" s="53"/>
      <c r="G7" s="53"/>
      <c r="H7" s="53"/>
      <c r="I7" s="19"/>
      <c r="J7" s="1"/>
    </row>
    <row r="8" spans="1:12" ht="24" customHeight="1" x14ac:dyDescent="0.3">
      <c r="A8" s="53"/>
      <c r="B8" s="53"/>
      <c r="C8" s="53"/>
      <c r="D8" s="53"/>
      <c r="E8" s="53"/>
      <c r="F8" s="53"/>
      <c r="G8" s="53"/>
      <c r="H8" s="53"/>
      <c r="I8" s="19"/>
      <c r="J8" s="1"/>
    </row>
    <row r="9" spans="1:12" ht="12.5" thickBot="1" x14ac:dyDescent="0.35"/>
    <row r="10" spans="1:12" ht="48.5" thickBot="1" x14ac:dyDescent="0.35">
      <c r="A10" s="10" t="s">
        <v>0</v>
      </c>
      <c r="B10" s="11" t="s">
        <v>9</v>
      </c>
      <c r="C10" s="12" t="s">
        <v>22</v>
      </c>
      <c r="D10" s="12" t="s">
        <v>1</v>
      </c>
      <c r="E10" s="12" t="s">
        <v>4</v>
      </c>
      <c r="F10" s="11" t="s">
        <v>6</v>
      </c>
      <c r="G10" s="11" t="s">
        <v>2</v>
      </c>
      <c r="H10" s="11" t="s">
        <v>11</v>
      </c>
      <c r="I10" s="41" t="s">
        <v>15</v>
      </c>
    </row>
    <row r="11" spans="1:12" x14ac:dyDescent="0.3">
      <c r="A11" s="47" t="s">
        <v>13</v>
      </c>
      <c r="B11" s="48"/>
      <c r="C11" s="13">
        <v>1</v>
      </c>
      <c r="D11" s="29"/>
      <c r="E11" s="8"/>
      <c r="F11" s="32">
        <v>0.3</v>
      </c>
      <c r="G11" s="13">
        <v>7</v>
      </c>
      <c r="H11" s="9">
        <f>C11*D11*F11*G11</f>
        <v>0</v>
      </c>
      <c r="I11" s="51">
        <f>I16-I15-I14-I13</f>
        <v>23233.96</v>
      </c>
      <c r="L11" s="17"/>
    </row>
    <row r="12" spans="1:12" x14ac:dyDescent="0.3">
      <c r="A12" s="49" t="s">
        <v>10</v>
      </c>
      <c r="B12" s="50"/>
      <c r="C12" s="33">
        <v>1</v>
      </c>
      <c r="D12" s="30"/>
      <c r="E12" s="26"/>
      <c r="F12" s="32">
        <v>0.6</v>
      </c>
      <c r="G12" s="33">
        <v>7</v>
      </c>
      <c r="H12" s="28">
        <f>C12*D12*F12*G12</f>
        <v>0</v>
      </c>
      <c r="I12" s="52"/>
    </row>
    <row r="13" spans="1:12" ht="36" customHeight="1" x14ac:dyDescent="0.3">
      <c r="A13" s="23" t="s">
        <v>14</v>
      </c>
      <c r="B13" s="15" t="s">
        <v>21</v>
      </c>
      <c r="C13" s="24">
        <v>1307</v>
      </c>
      <c r="D13" s="21"/>
      <c r="E13" s="31"/>
      <c r="F13" s="35"/>
      <c r="G13" s="35"/>
      <c r="H13" s="28">
        <f>C13*E13</f>
        <v>0</v>
      </c>
      <c r="I13" s="34">
        <f>C13*30</f>
        <v>39210</v>
      </c>
    </row>
    <row r="14" spans="1:12" x14ac:dyDescent="0.3">
      <c r="A14" s="36" t="s">
        <v>19</v>
      </c>
      <c r="B14" s="15" t="str">
        <f>A14</f>
        <v>Partida Alçada material divers</v>
      </c>
      <c r="C14" s="27"/>
      <c r="D14" s="26"/>
      <c r="E14" s="26"/>
      <c r="F14" s="35"/>
      <c r="G14" s="35"/>
      <c r="H14" s="25">
        <v>500</v>
      </c>
      <c r="I14" s="20">
        <f>H14</f>
        <v>500</v>
      </c>
    </row>
    <row r="15" spans="1:12" ht="24.5" thickBot="1" x14ac:dyDescent="0.35">
      <c r="A15" s="37" t="s">
        <v>20</v>
      </c>
      <c r="B15" s="38" t="s">
        <v>16</v>
      </c>
      <c r="C15" s="22"/>
      <c r="D15" s="22"/>
      <c r="E15" s="42"/>
      <c r="F15" s="22"/>
      <c r="G15" s="22"/>
      <c r="H15" s="39">
        <v>1100</v>
      </c>
      <c r="I15" s="40">
        <f>H15</f>
        <v>1100</v>
      </c>
    </row>
    <row r="16" spans="1:12" ht="39" customHeight="1" thickBot="1" x14ac:dyDescent="0.35">
      <c r="A16" s="43" t="s">
        <v>8</v>
      </c>
      <c r="B16" s="44"/>
      <c r="C16" s="44"/>
      <c r="D16" s="44"/>
      <c r="E16" s="45"/>
      <c r="F16" s="44"/>
      <c r="G16" s="46"/>
      <c r="H16" s="14">
        <f>SUM(H11:H15)</f>
        <v>1600</v>
      </c>
      <c r="I16" s="16">
        <v>64043.96</v>
      </c>
    </row>
    <row r="17" spans="1:10" x14ac:dyDescent="0.3">
      <c r="H17" s="5"/>
      <c r="I17" s="3"/>
    </row>
    <row r="18" spans="1:10" x14ac:dyDescent="0.3">
      <c r="A18" s="4"/>
      <c r="B18" s="2" t="s">
        <v>3</v>
      </c>
      <c r="H18" s="5"/>
      <c r="I18" s="3"/>
      <c r="J18" s="3"/>
    </row>
    <row r="19" spans="1:10" ht="15" customHeight="1" x14ac:dyDescent="0.3">
      <c r="A19" s="6" t="s">
        <v>7</v>
      </c>
      <c r="B19" s="6"/>
      <c r="C19" s="6"/>
      <c r="D19" s="6"/>
      <c r="E19" s="6"/>
      <c r="F19" s="6"/>
      <c r="G19" s="6"/>
      <c r="H19" s="7"/>
      <c r="I19" s="6"/>
      <c r="J19" s="6"/>
    </row>
    <row r="20" spans="1:10" ht="15" customHeight="1" x14ac:dyDescent="0.3">
      <c r="A20" s="6" t="s">
        <v>17</v>
      </c>
      <c r="B20" s="6"/>
      <c r="C20" s="6"/>
      <c r="D20" s="6"/>
      <c r="E20" s="6"/>
      <c r="F20" s="6"/>
      <c r="G20" s="6"/>
      <c r="H20" s="7"/>
      <c r="I20" s="6"/>
      <c r="J20" s="6"/>
    </row>
    <row r="21" spans="1:10" x14ac:dyDescent="0.3">
      <c r="A21" s="6" t="s">
        <v>18</v>
      </c>
      <c r="B21" s="6"/>
      <c r="C21" s="6"/>
      <c r="D21" s="6"/>
      <c r="E21" s="6"/>
      <c r="F21" s="6"/>
      <c r="G21" s="6"/>
      <c r="H21" s="7"/>
      <c r="I21" s="6"/>
      <c r="J21" s="6"/>
    </row>
    <row r="22" spans="1:10" ht="14" x14ac:dyDescent="0.3">
      <c r="A22" s="6" t="s">
        <v>24</v>
      </c>
      <c r="B22" s="6"/>
      <c r="C22" s="6"/>
      <c r="D22" s="6"/>
      <c r="E22" s="6"/>
      <c r="F22" s="6"/>
      <c r="G22" s="6"/>
      <c r="H22" s="7"/>
      <c r="I22" s="6"/>
      <c r="J22" s="6"/>
    </row>
    <row r="23" spans="1:10" ht="15" customHeight="1" x14ac:dyDescent="0.3">
      <c r="A23" s="6" t="s">
        <v>5</v>
      </c>
      <c r="B23" s="6"/>
      <c r="C23" s="6"/>
      <c r="D23" s="6"/>
      <c r="E23" s="6"/>
      <c r="F23" s="6"/>
      <c r="G23" s="6"/>
      <c r="H23" s="7"/>
      <c r="I23" s="6"/>
      <c r="J23" s="6"/>
    </row>
    <row r="24" spans="1:10" ht="15" customHeight="1" x14ac:dyDescent="0.3">
      <c r="A24" s="6" t="s">
        <v>12</v>
      </c>
      <c r="B24" s="6"/>
      <c r="C24" s="6"/>
      <c r="D24" s="6"/>
      <c r="E24" s="6"/>
      <c r="F24" s="6"/>
      <c r="G24" s="6"/>
      <c r="H24" s="7"/>
      <c r="I24" s="6"/>
      <c r="J24" s="6"/>
    </row>
  </sheetData>
  <mergeCells count="5">
    <mergeCell ref="A16:G16"/>
    <mergeCell ref="A11:B11"/>
    <mergeCell ref="A12:B12"/>
    <mergeCell ref="I11:I12"/>
    <mergeCell ref="A7:H8"/>
  </mergeCells>
  <pageMargins left="0.7" right="0.7" top="0.75" bottom="0.75" header="0.3" footer="0.3"/>
  <pageSetup paperSize="9" scale="58"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 0</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EXPOSITO NAVAS, ANABEL</cp:lastModifiedBy>
  <cp:lastPrinted>2025-10-22T09:38:53Z</cp:lastPrinted>
  <dcterms:created xsi:type="dcterms:W3CDTF">2017-10-26T07:57:29Z</dcterms:created>
  <dcterms:modified xsi:type="dcterms:W3CDTF">2025-11-10T10:47:24Z</dcterms:modified>
</cp:coreProperties>
</file>