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ROJECTES ESTRATÈGICS\LA RAMBLA\2025\F25_ 580 Nou Espai Rambla\DOC PRÈVIA\"/>
    </mc:Choice>
  </mc:AlternateContent>
  <xr:revisionPtr revIDLastSave="0" documentId="13_ncr:1_{F76D10C5-DE14-4A27-8EF7-61060198FAA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H11" i="1"/>
  <c r="H16" i="1" l="1"/>
  <c r="H15" i="1"/>
  <c r="H14" i="1"/>
  <c r="E13" i="1" l="1"/>
  <c r="E12" i="1"/>
  <c r="E11" i="1" l="1"/>
  <c r="G11" i="1" s="1"/>
  <c r="G12" i="1"/>
  <c r="G17" i="1" l="1"/>
</calcChain>
</file>

<file path=xl/sharedStrings.xml><?xml version="1.0" encoding="utf-8"?>
<sst xmlns="http://schemas.openxmlformats.org/spreadsheetml/2006/main" count="25" uniqueCount="25">
  <si>
    <t>Posició </t>
  </si>
  <si>
    <t>Amidament</t>
  </si>
  <si>
    <t>Pressupost ofertat</t>
  </si>
  <si>
    <t>PREU TOTAL (IVA exclòs)</t>
  </si>
  <si>
    <t>ofertats no excedeixen l'import parcial de referència, ni el pressupost de licitació.</t>
  </si>
  <si>
    <t>El total consignat a aquest Quadre de Preus 0 haurà de coincidir exactament amb l'oferta econòmica que el licitador faci constar al Model Document número 4 del Plec de Condicions, </t>
  </si>
  <si>
    <t>La proposta de personal fa referència a les hores a cobrir, amb independència del nombre de treballadors a adscriure al projecte, però tenint en compte la jornada màxima.</t>
  </si>
  <si>
    <t>Dedicació setmanal (hores/setmana)</t>
  </si>
  <si>
    <t>Mesos de prestació efectiva del servei</t>
  </si>
  <si>
    <t>tota vegada que ha d'incorporar, no només els costos de personal  sinó també tots els costos d'empresa i marge de benefici, així com despeses imprevistes.</t>
  </si>
  <si>
    <t>Aquest preu haurà d'incloure tots els conceptes repercutibles (suma de: salari, quotes de seguretat social, prorrateig de vacances, despeses indirectes, marge de benefici, imprevistos, etc.). No es podrà reclamar cap mena de preu o cost addicional configurant-se com un preu unitari de referència tot inclòs.</t>
  </si>
  <si>
    <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</si>
  <si>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t xml:space="preserve">3 </t>
    </r>
    <r>
      <rPr>
        <sz val="10"/>
        <color theme="1"/>
        <rFont val="Verdana"/>
        <family val="2"/>
      </rPr>
      <t>Els preus de referència parcials indiquen límits màxim parcials de l'oferta. Veure clàusula 9.2 del Plec de condicions. Verificar que la suma dels imports parcials </t>
    </r>
  </si>
  <si>
    <t>Informador/a i de control de sales per a les visites lliures.  Personal de nova incorporació.</t>
  </si>
  <si>
    <r>
      <t>Descripció</t>
    </r>
    <r>
      <rPr>
        <b/>
        <vertAlign val="superscript"/>
        <sz val="10"/>
        <color theme="1"/>
        <rFont val="Verdana"/>
        <family val="2"/>
      </rPr>
      <t>1</t>
    </r>
  </si>
  <si>
    <r>
      <t xml:space="preserve">Preu unitari/mes </t>
    </r>
    <r>
      <rPr>
        <b/>
        <vertAlign val="superscript"/>
        <sz val="10"/>
        <color theme="1"/>
        <rFont val="Verdana"/>
        <family val="2"/>
      </rPr>
      <t>2</t>
    </r>
  </si>
  <si>
    <r>
      <t>Import base de licitació</t>
    </r>
    <r>
      <rPr>
        <b/>
        <vertAlign val="superscript"/>
        <sz val="10"/>
        <color theme="1"/>
        <rFont val="Verdana"/>
        <family val="2"/>
      </rPr>
      <t>3</t>
    </r>
  </si>
  <si>
    <t>SERVEI D’INFORMACIÓ I ATENCIÓ A LA CIUTADANIA I DE FACILITACIÓ DE L’ESPAI RAMBLA COM A ESPAI INFORMATIU I DE COORDINACIÓ DE CONSULTES, INCIDÈNCIES I DEMANDES VINCULADES AL PROCÉS DE AIXÍ COM PER AL FOMENT DE L’EFICIÈNCIA SOCIALREURBANITZACIÓ DE LA RAMBLA DE BARCELONA,</t>
  </si>
  <si>
    <t>Responsable del Servei (II Personal de Gestió i Coordinació. Director de Programes, Projectes i Equips)</t>
  </si>
  <si>
    <t>Grup II. Personal de gestió i coordinació</t>
  </si>
  <si>
    <t>Grup IV. Personal d'atenció al públic</t>
  </si>
  <si>
    <t>Partida alçada material</t>
  </si>
  <si>
    <t>Partida alçada per a accions informatives vinculades a l'obra</t>
  </si>
  <si>
    <t>Partida alçada diversitat funcional</t>
  </si>
  <si>
    <t>F250000580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</si>
</sst>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Helvetic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vertAlign val="superscript"/>
      <sz val="10"/>
      <color theme="1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Helvetica"/>
      <family val="2"/>
    </font>
    <font>
      <sz val="10"/>
      <color theme="1"/>
      <name val="Calibri"/>
      <family val="2"/>
      <scheme val="minor"/>
    </font>
    <font>
      <b/>
      <vertAlign val="superscript"/>
      <sz val="10"/>
      <color theme="1"/>
      <name val="Verdana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Down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44" fontId="7" fillId="0" borderId="12" xfId="1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0" fontId="0" fillId="0" borderId="1" xfId="2" applyNumberFormat="1" applyFont="1" applyBorder="1" applyAlignment="1" applyProtection="1">
      <alignment horizontal="center" vertical="center" wrapText="1"/>
      <protection locked="0"/>
    </xf>
    <xf numFmtId="10" fontId="0" fillId="0" borderId="1" xfId="0" applyNumberFormat="1" applyBorder="1" applyAlignment="1" applyProtection="1">
      <alignment horizontal="center" vertical="center"/>
      <protection locked="0"/>
    </xf>
    <xf numFmtId="10" fontId="0" fillId="0" borderId="1" xfId="2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wrapText="1"/>
      <protection locked="0"/>
    </xf>
    <xf numFmtId="164" fontId="5" fillId="2" borderId="5" xfId="0" applyNumberFormat="1" applyFont="1" applyFill="1" applyBorder="1" applyAlignment="1">
      <alignment horizontal="right" vertical="center"/>
    </xf>
    <xf numFmtId="8" fontId="7" fillId="0" borderId="4" xfId="0" applyNumberFormat="1" applyFont="1" applyBorder="1" applyAlignment="1">
      <alignment vertical="center"/>
    </xf>
    <xf numFmtId="10" fontId="2" fillId="0" borderId="0" xfId="0" applyNumberFormat="1" applyFont="1"/>
    <xf numFmtId="44" fontId="5" fillId="0" borderId="1" xfId="1" applyFont="1" applyBorder="1" applyAlignment="1">
      <alignment vertical="center"/>
    </xf>
    <xf numFmtId="0" fontId="0" fillId="0" borderId="5" xfId="0" applyBorder="1" applyAlignment="1" applyProtection="1">
      <alignment horizontal="left" vertical="center" wrapText="1"/>
      <protection locked="0"/>
    </xf>
    <xf numFmtId="0" fontId="7" fillId="0" borderId="16" xfId="0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10" fontId="0" fillId="3" borderId="1" xfId="2" applyNumberFormat="1" applyFont="1" applyFill="1" applyBorder="1" applyAlignment="1" applyProtection="1">
      <alignment horizontal="center" vertical="center"/>
      <protection locked="0"/>
    </xf>
    <xf numFmtId="8" fontId="5" fillId="0" borderId="1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 wrapText="1"/>
    </xf>
    <xf numFmtId="0" fontId="0" fillId="0" borderId="13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2" borderId="15" xfId="0" applyNumberFormat="1" applyFont="1" applyFill="1" applyBorder="1" applyAlignment="1">
      <alignment horizontal="right" vertical="center"/>
    </xf>
    <xf numFmtId="164" fontId="5" fillId="2" borderId="5" xfId="0" applyNumberFormat="1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cid:image005.png@01DC3E94.7288C48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952500</xdr:colOff>
      <xdr:row>0</xdr:row>
      <xdr:rowOff>67236</xdr:rowOff>
    </xdr:from>
    <xdr:to>
      <xdr:col>5</xdr:col>
      <xdr:colOff>353546</xdr:colOff>
      <xdr:row>3</xdr:row>
      <xdr:rowOff>17930</xdr:rowOff>
    </xdr:to>
    <xdr:pic>
      <xdr:nvPicPr>
        <xdr:cNvPr id="7" name="Imatge 6">
          <a:extLst>
            <a:ext uri="{FF2B5EF4-FFF2-40B4-BE49-F238E27FC236}">
              <a16:creationId xmlns:a16="http://schemas.microsoft.com/office/drawing/2014/main" id="{DA1E2A59-F733-EBA4-E18D-717C248EF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67236"/>
          <a:ext cx="600075" cy="555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2044513</xdr:colOff>
      <xdr:row>0</xdr:row>
      <xdr:rowOff>196663</xdr:rowOff>
    </xdr:from>
    <xdr:to>
      <xdr:col>1</xdr:col>
      <xdr:colOff>313765</xdr:colOff>
      <xdr:row>2</xdr:row>
      <xdr:rowOff>91701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7304075-FD8D-19F9-4698-A6EDE1F35ACA}"/>
            </a:ext>
          </a:extLst>
        </xdr:cNvPr>
        <xdr:cNvGrpSpPr/>
      </xdr:nvGrpSpPr>
      <xdr:grpSpPr>
        <a:xfrm>
          <a:off x="2044513" y="196663"/>
          <a:ext cx="1040840" cy="283509"/>
          <a:chOff x="1472129" y="87128"/>
          <a:chExt cx="1005229" cy="299720"/>
        </a:xfrm>
      </xdr:grpSpPr>
      <xdr:pic>
        <xdr:nvPicPr>
          <xdr:cNvPr id="9" name="I 1">
            <a:extLst>
              <a:ext uri="{FF2B5EF4-FFF2-40B4-BE49-F238E27FC236}">
                <a16:creationId xmlns:a16="http://schemas.microsoft.com/office/drawing/2014/main" id="{F5B62780-79FF-0FF0-2987-6D0CBA4E9B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751553" y="87128"/>
            <a:ext cx="725805" cy="241300"/>
          </a:xfrm>
          <a:prstGeom prst="rect">
            <a:avLst/>
          </a:prstGeom>
        </xdr:spPr>
      </xdr:pic>
      <xdr:cxnSp macro="">
        <xdr:nvCxnSpPr>
          <xdr:cNvPr id="10" name="Conector recto 6">
            <a:extLst>
              <a:ext uri="{FF2B5EF4-FFF2-40B4-BE49-F238E27FC236}">
                <a16:creationId xmlns:a16="http://schemas.microsoft.com/office/drawing/2014/main" id="{90546BF8-9DE7-2185-0864-3BFF124F5441}"/>
              </a:ext>
            </a:extLst>
          </xdr:cNvPr>
          <xdr:cNvCxnSpPr/>
        </xdr:nvCxnSpPr>
        <xdr:spPr>
          <a:xfrm>
            <a:off x="1472129" y="87128"/>
            <a:ext cx="0" cy="29972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291352</xdr:colOff>
      <xdr:row>0</xdr:row>
      <xdr:rowOff>155201</xdr:rowOff>
    </xdr:from>
    <xdr:to>
      <xdr:col>0</xdr:col>
      <xdr:colOff>1510552</xdr:colOff>
      <xdr:row>2</xdr:row>
      <xdr:rowOff>10645</xdr:rowOff>
    </xdr:to>
    <xdr:pic>
      <xdr:nvPicPr>
        <xdr:cNvPr id="11" name="Imatge 19">
          <a:extLst>
            <a:ext uri="{FF2B5EF4-FFF2-40B4-BE49-F238E27FC236}">
              <a16:creationId xmlns:a16="http://schemas.microsoft.com/office/drawing/2014/main" id="{E1FAE44A-B47D-3667-6828-6F404B8BB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352" y="155201"/>
          <a:ext cx="1219200" cy="2588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L28"/>
  <sheetViews>
    <sheetView tabSelected="1" topLeftCell="A6" zoomScale="85" zoomScaleNormal="85" workbookViewId="0">
      <selection activeCell="D14" sqref="D14"/>
    </sheetView>
  </sheetViews>
  <sheetFormatPr defaultColWidth="11" defaultRowHeight="15.5" x14ac:dyDescent="0.35"/>
  <cols>
    <col min="1" max="1" width="36.33203125" customWidth="1"/>
    <col min="2" max="2" width="31.5" customWidth="1"/>
    <col min="3" max="3" width="10.58203125" bestFit="1" customWidth="1"/>
    <col min="4" max="4" width="15.83203125" bestFit="1" customWidth="1"/>
    <col min="5" max="5" width="15.75" customWidth="1"/>
    <col min="6" max="6" width="10.58203125" bestFit="1" customWidth="1"/>
    <col min="7" max="7" width="16.33203125" bestFit="1" customWidth="1"/>
    <col min="8" max="8" width="21.5" bestFit="1" customWidth="1"/>
  </cols>
  <sheetData>
    <row r="3" spans="1:12" x14ac:dyDescent="0.35">
      <c r="A3" s="1"/>
      <c r="B3" s="1"/>
      <c r="C3" s="1"/>
      <c r="D3" s="1"/>
      <c r="E3" s="1"/>
      <c r="F3" s="1"/>
      <c r="G3" s="1"/>
      <c r="H3" s="1"/>
      <c r="I3" s="1"/>
    </row>
    <row r="4" spans="1:12" x14ac:dyDescent="0.35">
      <c r="A4" s="40" t="s">
        <v>17</v>
      </c>
      <c r="B4" s="40"/>
      <c r="C4" s="40"/>
      <c r="D4" s="40"/>
      <c r="E4" s="40"/>
      <c r="F4" s="40"/>
      <c r="G4" s="40"/>
      <c r="H4" s="40"/>
    </row>
    <row r="5" spans="1:12" x14ac:dyDescent="0.35">
      <c r="A5" s="40"/>
      <c r="B5" s="40"/>
      <c r="C5" s="40"/>
      <c r="D5" s="40"/>
      <c r="E5" s="40"/>
      <c r="F5" s="40"/>
      <c r="G5" s="40"/>
      <c r="H5" s="40"/>
    </row>
    <row r="6" spans="1:12" x14ac:dyDescent="0.35">
      <c r="A6" s="40"/>
      <c r="B6" s="40"/>
      <c r="C6" s="40"/>
      <c r="D6" s="40"/>
      <c r="E6" s="40"/>
      <c r="F6" s="40"/>
      <c r="G6" s="40"/>
      <c r="H6" s="40"/>
      <c r="I6" s="1"/>
    </row>
    <row r="7" spans="1:12" x14ac:dyDescent="0.35">
      <c r="A7" s="21"/>
      <c r="C7" s="2"/>
      <c r="D7" s="2"/>
      <c r="E7" s="2"/>
      <c r="F7" s="2"/>
      <c r="G7" s="2"/>
      <c r="H7" s="1"/>
      <c r="I7" s="1"/>
    </row>
    <row r="8" spans="1:12" x14ac:dyDescent="0.35">
      <c r="A8" s="8" t="s">
        <v>24</v>
      </c>
      <c r="C8" s="2"/>
      <c r="D8" s="2"/>
      <c r="E8" s="28"/>
      <c r="F8" s="2"/>
      <c r="G8" s="2"/>
      <c r="H8" s="1"/>
      <c r="I8" s="1"/>
    </row>
    <row r="9" spans="1:12" ht="16" thickBot="1" x14ac:dyDescent="0.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54.5" thickBot="1" x14ac:dyDescent="0.4">
      <c r="A10" s="18" t="s">
        <v>0</v>
      </c>
      <c r="B10" s="19" t="s">
        <v>14</v>
      </c>
      <c r="C10" s="19" t="s">
        <v>1</v>
      </c>
      <c r="D10" s="19" t="s">
        <v>15</v>
      </c>
      <c r="E10" s="19" t="s">
        <v>7</v>
      </c>
      <c r="F10" s="19" t="s">
        <v>8</v>
      </c>
      <c r="G10" s="20" t="s">
        <v>2</v>
      </c>
      <c r="H10" s="31" t="s">
        <v>16</v>
      </c>
      <c r="I10" s="4"/>
      <c r="J10" s="4"/>
      <c r="K10" s="4"/>
      <c r="L10" s="4"/>
    </row>
    <row r="11" spans="1:12" ht="40.5" x14ac:dyDescent="0.35">
      <c r="A11" s="25" t="s">
        <v>19</v>
      </c>
      <c r="B11" s="9" t="s">
        <v>18</v>
      </c>
      <c r="C11" s="10">
        <v>1</v>
      </c>
      <c r="D11" s="26"/>
      <c r="E11" s="22">
        <f>1-E12</f>
        <v>0.33333333333333337</v>
      </c>
      <c r="F11" s="10">
        <v>12</v>
      </c>
      <c r="G11" s="11">
        <f>C11*D11*E11*F11</f>
        <v>0</v>
      </c>
      <c r="H11" s="36">
        <f>H17-H14-H15-H16</f>
        <v>58877.820000000007</v>
      </c>
      <c r="I11" s="4"/>
      <c r="J11" s="4"/>
      <c r="K11" s="4"/>
      <c r="L11" s="4"/>
    </row>
    <row r="12" spans="1:12" ht="22.5" customHeight="1" x14ac:dyDescent="0.35">
      <c r="A12" s="41" t="s">
        <v>20</v>
      </c>
      <c r="B12" s="43" t="s">
        <v>13</v>
      </c>
      <c r="C12" s="12">
        <v>1</v>
      </c>
      <c r="D12" s="45"/>
      <c r="E12" s="23">
        <f>25/37.5</f>
        <v>0.66666666666666663</v>
      </c>
      <c r="F12" s="12">
        <v>12</v>
      </c>
      <c r="G12" s="11">
        <f>C12*D12*E12*F12</f>
        <v>0</v>
      </c>
      <c r="H12" s="36"/>
      <c r="I12" s="4"/>
      <c r="J12" s="4"/>
      <c r="K12" s="4"/>
      <c r="L12" s="4"/>
    </row>
    <row r="13" spans="1:12" ht="21" customHeight="1" x14ac:dyDescent="0.35">
      <c r="A13" s="42"/>
      <c r="B13" s="44"/>
      <c r="C13" s="12">
        <v>1</v>
      </c>
      <c r="D13" s="46"/>
      <c r="E13" s="24">
        <f>20/37.5</f>
        <v>0.53333333333333333</v>
      </c>
      <c r="F13" s="12">
        <v>12</v>
      </c>
      <c r="G13" s="11">
        <f>D12*E13*F13</f>
        <v>0</v>
      </c>
      <c r="H13" s="36"/>
      <c r="I13" s="4"/>
      <c r="J13" s="4"/>
      <c r="K13" s="4"/>
      <c r="L13" s="4"/>
    </row>
    <row r="14" spans="1:12" ht="21" customHeight="1" x14ac:dyDescent="0.35">
      <c r="A14" s="30" t="s">
        <v>21</v>
      </c>
      <c r="B14" s="33"/>
      <c r="C14" s="34"/>
      <c r="D14" s="34"/>
      <c r="E14" s="35"/>
      <c r="F14" s="34"/>
      <c r="G14" s="29">
        <v>2500</v>
      </c>
      <c r="H14" s="32">
        <f>G14</f>
        <v>2500</v>
      </c>
      <c r="I14" s="4"/>
      <c r="J14" s="4"/>
      <c r="K14" s="4"/>
      <c r="L14" s="4"/>
    </row>
    <row r="15" spans="1:12" ht="31" x14ac:dyDescent="0.35">
      <c r="A15" s="30" t="s">
        <v>22</v>
      </c>
      <c r="B15" s="33"/>
      <c r="C15" s="34"/>
      <c r="D15" s="34"/>
      <c r="E15" s="35"/>
      <c r="F15" s="34"/>
      <c r="G15" s="29">
        <v>3000</v>
      </c>
      <c r="H15" s="32">
        <f>G15</f>
        <v>3000</v>
      </c>
      <c r="I15" s="4"/>
      <c r="J15" s="4"/>
      <c r="K15" s="4"/>
      <c r="L15" s="4"/>
    </row>
    <row r="16" spans="1:12" ht="21" customHeight="1" x14ac:dyDescent="0.35">
      <c r="A16" s="30" t="s">
        <v>23</v>
      </c>
      <c r="B16" s="33"/>
      <c r="C16" s="34"/>
      <c r="D16" s="34"/>
      <c r="E16" s="35"/>
      <c r="F16" s="34"/>
      <c r="G16" s="29">
        <v>2500</v>
      </c>
      <c r="H16" s="32">
        <f>G16</f>
        <v>2500</v>
      </c>
      <c r="I16" s="4"/>
      <c r="J16" s="4"/>
      <c r="K16" s="4"/>
      <c r="L16" s="4"/>
    </row>
    <row r="17" spans="1:12" ht="36" customHeight="1" thickBot="1" x14ac:dyDescent="0.4">
      <c r="A17" s="13"/>
      <c r="B17" s="14"/>
      <c r="C17" s="14"/>
      <c r="D17" s="37" t="s">
        <v>3</v>
      </c>
      <c r="E17" s="38"/>
      <c r="F17" s="39"/>
      <c r="G17" s="17">
        <f>SUM(G11:G13)</f>
        <v>0</v>
      </c>
      <c r="H17" s="27">
        <v>66877.820000000007</v>
      </c>
      <c r="I17" s="4"/>
      <c r="J17" s="4"/>
      <c r="K17" s="4"/>
      <c r="L17" s="4"/>
    </row>
    <row r="18" spans="1:12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35">
      <c r="A19" s="5" t="s">
        <v>11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35">
      <c r="A20" s="6"/>
      <c r="B20" s="7"/>
      <c r="C20" s="7"/>
      <c r="D20" s="7"/>
      <c r="E20" s="7"/>
      <c r="F20" s="7"/>
      <c r="G20" s="7"/>
      <c r="H20" s="4"/>
      <c r="I20" s="4"/>
      <c r="J20" s="4"/>
      <c r="K20" s="4"/>
      <c r="L20" s="4"/>
    </row>
    <row r="21" spans="1:12" x14ac:dyDescent="0.35">
      <c r="A21" s="7" t="s">
        <v>10</v>
      </c>
      <c r="B21" s="7"/>
      <c r="C21" s="7"/>
      <c r="D21" s="7"/>
      <c r="E21" s="7"/>
      <c r="F21" s="7"/>
      <c r="G21" s="7"/>
      <c r="H21" s="4"/>
      <c r="I21" s="4"/>
      <c r="J21" s="4"/>
      <c r="K21" s="4"/>
      <c r="L21" s="4"/>
    </row>
    <row r="22" spans="1:12" x14ac:dyDescent="0.35">
      <c r="A22" s="5" t="s">
        <v>12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5">
      <c r="A23" s="4" t="s">
        <v>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5">
      <c r="A25" s="7" t="s">
        <v>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35">
      <c r="A26" s="7" t="s">
        <v>9</v>
      </c>
      <c r="B26" s="4"/>
      <c r="C26" s="8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5">
      <c r="A27" s="3"/>
      <c r="B27" s="3"/>
      <c r="C27" s="3"/>
      <c r="D27" s="3"/>
      <c r="E27" s="3"/>
      <c r="F27" s="3"/>
      <c r="G27" s="3"/>
      <c r="H27" s="1"/>
      <c r="I27" s="1"/>
    </row>
    <row r="28" spans="1:12" s="16" customFormat="1" ht="13.5" x14ac:dyDescent="0.3">
      <c r="A28" s="4" t="s">
        <v>6</v>
      </c>
      <c r="B28" s="15"/>
      <c r="C28" s="15"/>
      <c r="D28" s="15"/>
      <c r="E28" s="15"/>
    </row>
  </sheetData>
  <mergeCells count="6">
    <mergeCell ref="H11:H13"/>
    <mergeCell ref="D17:F17"/>
    <mergeCell ref="A4:H6"/>
    <mergeCell ref="A12:A13"/>
    <mergeCell ref="B12:B13"/>
    <mergeCell ref="D12:D13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EXPOSITO NAVAS, ANABEL</cp:lastModifiedBy>
  <cp:lastPrinted>2021-03-22T18:25:06Z</cp:lastPrinted>
  <dcterms:created xsi:type="dcterms:W3CDTF">2021-01-08T17:02:29Z</dcterms:created>
  <dcterms:modified xsi:type="dcterms:W3CDTF">2025-11-20T16:39:24Z</dcterms:modified>
</cp:coreProperties>
</file>