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210" yWindow="465" windowWidth="28455" windowHeight="12210"/>
  </bookViews>
  <sheets>
    <sheet name="T-PRES" sheetId="2" r:id="rId1"/>
    <sheet name="T-APU" sheetId="7" r:id="rId2"/>
    <sheet name="T-SMP" sheetId="8" r:id="rId3"/>
    <sheet name="T-DIM" sheetId="9" r:id="rId4"/>
  </sheets>
  <calcPr calcId="145621"/>
</workbook>
</file>

<file path=xl/calcChain.xml><?xml version="1.0" encoding="utf-8"?>
<calcChain xmlns="http://schemas.openxmlformats.org/spreadsheetml/2006/main">
  <c r="H57" i="2" l="1"/>
  <c r="H108" i="2"/>
  <c r="H112" i="2"/>
  <c r="H200" i="2"/>
  <c r="H306" i="2"/>
  <c r="J13" i="7"/>
  <c r="K14" i="7"/>
  <c r="J16" i="7"/>
  <c r="K17" i="7" s="1"/>
  <c r="J19" i="7"/>
  <c r="J20" i="7"/>
  <c r="K22" i="7" s="1"/>
  <c r="J21" i="7"/>
  <c r="K24" i="7"/>
  <c r="J29" i="7"/>
  <c r="K30" i="7"/>
  <c r="J32" i="7"/>
  <c r="K40" i="7" s="1"/>
  <c r="K42" i="7" s="1"/>
  <c r="K27" i="7" s="1"/>
  <c r="J35" i="7"/>
  <c r="J36" i="7"/>
  <c r="K39" i="7" s="1"/>
  <c r="J37" i="7"/>
  <c r="J38" i="7"/>
  <c r="K41" i="7"/>
  <c r="J47" i="7"/>
  <c r="K48" i="7"/>
  <c r="J50" i="7"/>
  <c r="K52" i="7" s="1"/>
  <c r="J51" i="7"/>
  <c r="J54" i="7"/>
  <c r="K55" i="7"/>
  <c r="K56" i="7" s="1"/>
  <c r="K45" i="7" s="1"/>
  <c r="J60" i="7"/>
  <c r="K61" i="7"/>
  <c r="J66" i="7" s="1"/>
  <c r="K67" i="7" s="1"/>
  <c r="K68" i="7" s="1"/>
  <c r="K58" i="7" s="1"/>
  <c r="J63" i="7"/>
  <c r="K64" i="7"/>
  <c r="J72" i="7"/>
  <c r="K74" i="7" s="1"/>
  <c r="J79" i="7" s="1"/>
  <c r="J73" i="7"/>
  <c r="J76" i="7"/>
  <c r="K77" i="7"/>
  <c r="J85" i="7"/>
  <c r="K87" i="7" s="1"/>
  <c r="J92" i="7" s="1"/>
  <c r="J86" i="7"/>
  <c r="J89" i="7"/>
  <c r="K90" i="7"/>
  <c r="J98" i="7"/>
  <c r="J99" i="7"/>
  <c r="K100" i="7"/>
  <c r="J105" i="7" s="1"/>
  <c r="J102" i="7"/>
  <c r="K106" i="7" s="1"/>
  <c r="K107" i="7" s="1"/>
  <c r="K96" i="7" s="1"/>
  <c r="J113" i="7"/>
  <c r="J114" i="7"/>
  <c r="K124" i="7" s="1"/>
  <c r="K125" i="7" s="1"/>
  <c r="K111" i="7" s="1"/>
  <c r="K115" i="7"/>
  <c r="J123" i="7" s="1"/>
  <c r="J117" i="7"/>
  <c r="K118" i="7"/>
  <c r="J120" i="7"/>
  <c r="K121" i="7"/>
  <c r="J129" i="7"/>
  <c r="J130" i="7"/>
  <c r="K131" i="7"/>
  <c r="J133" i="7"/>
  <c r="K135" i="7" s="1"/>
  <c r="J134" i="7"/>
  <c r="J137" i="7"/>
  <c r="K138" i="7"/>
  <c r="K139" i="7" s="1"/>
  <c r="K127" i="7" s="1"/>
  <c r="J143" i="7"/>
  <c r="J144" i="7"/>
  <c r="K147" i="7" s="1"/>
  <c r="J154" i="7" s="1"/>
  <c r="J145" i="7"/>
  <c r="J146" i="7"/>
  <c r="J149" i="7"/>
  <c r="K152" i="7" s="1"/>
  <c r="J150" i="7"/>
  <c r="J151" i="7"/>
  <c r="J160" i="7"/>
  <c r="K162" i="7" s="1"/>
  <c r="J169" i="7" s="1"/>
  <c r="K170" i="7" s="1"/>
  <c r="K171" i="7" s="1"/>
  <c r="K158" i="7" s="1"/>
  <c r="J161" i="7"/>
  <c r="J164" i="7"/>
  <c r="K167" i="7" s="1"/>
  <c r="J165" i="7"/>
  <c r="J166" i="7"/>
  <c r="J175" i="7"/>
  <c r="K177" i="7" s="1"/>
  <c r="J182" i="7" s="1"/>
  <c r="J176" i="7"/>
  <c r="J179" i="7"/>
  <c r="K180" i="7"/>
  <c r="J188" i="7"/>
  <c r="K190" i="7" s="1"/>
  <c r="J197" i="7" s="1"/>
  <c r="K198" i="7" s="1"/>
  <c r="K199" i="7" s="1"/>
  <c r="K186" i="7" s="1"/>
  <c r="J189" i="7"/>
  <c r="J192" i="7"/>
  <c r="K195" i="7" s="1"/>
  <c r="J193" i="7"/>
  <c r="J194" i="7"/>
  <c r="J203" i="7"/>
  <c r="K205" i="7" s="1"/>
  <c r="J212" i="7" s="1"/>
  <c r="J204" i="7"/>
  <c r="K213" i="7" s="1"/>
  <c r="K214" i="7" s="1"/>
  <c r="K201" i="7" s="1"/>
  <c r="J207" i="7"/>
  <c r="J208" i="7"/>
  <c r="K210" i="7" s="1"/>
  <c r="J209" i="7"/>
  <c r="J218" i="7"/>
  <c r="J219" i="7"/>
  <c r="K227" i="7" s="1"/>
  <c r="K228" i="7" s="1"/>
  <c r="K216" i="7" s="1"/>
  <c r="K220" i="7"/>
  <c r="J222" i="7"/>
  <c r="J223" i="7"/>
  <c r="K224" i="7"/>
  <c r="J226" i="7"/>
  <c r="J232" i="7"/>
  <c r="K234" i="7" s="1"/>
  <c r="J236" i="7" s="1"/>
  <c r="K237" i="7" s="1"/>
  <c r="K238" i="7" s="1"/>
  <c r="K230" i="7" s="1"/>
  <c r="J233" i="7"/>
  <c r="J242" i="7"/>
  <c r="J243" i="7"/>
  <c r="J246" i="7"/>
  <c r="J247" i="7"/>
  <c r="K248" i="7"/>
  <c r="J256" i="7"/>
  <c r="J257" i="7"/>
  <c r="K258" i="7"/>
  <c r="J260" i="7"/>
  <c r="K262" i="7" s="1"/>
  <c r="J261" i="7"/>
  <c r="J264" i="7"/>
  <c r="K265" i="7"/>
  <c r="K266" i="7" s="1"/>
  <c r="K254" i="7" s="1"/>
  <c r="J270" i="7"/>
  <c r="K272" i="7" s="1"/>
  <c r="J277" i="7" s="1"/>
  <c r="J271" i="7"/>
  <c r="J274" i="7"/>
  <c r="K275" i="7"/>
  <c r="J283" i="7"/>
  <c r="K285" i="7" s="1"/>
  <c r="J290" i="7" s="1"/>
  <c r="J284" i="7"/>
  <c r="J287" i="7"/>
  <c r="K288" i="7"/>
  <c r="J296" i="7"/>
  <c r="J297" i="7"/>
  <c r="K298" i="7"/>
  <c r="J303" i="7" s="1"/>
  <c r="J300" i="7"/>
  <c r="K304" i="7" s="1"/>
  <c r="K305" i="7" s="1"/>
  <c r="K294" i="7" s="1"/>
  <c r="J309" i="7"/>
  <c r="J310" i="7"/>
  <c r="K311" i="7"/>
  <c r="J316" i="7" s="1"/>
  <c r="K317" i="7" s="1"/>
  <c r="K318" i="7" s="1"/>
  <c r="K307" i="7" s="1"/>
  <c r="J313" i="7"/>
  <c r="K314" i="7" s="1"/>
  <c r="J322" i="7"/>
  <c r="K324" i="7" s="1"/>
  <c r="J329" i="7" s="1"/>
  <c r="J323" i="7"/>
  <c r="J326" i="7"/>
  <c r="K327" i="7"/>
  <c r="J335" i="7"/>
  <c r="K337" i="7" s="1"/>
  <c r="J343" i="7" s="1"/>
  <c r="J336" i="7"/>
  <c r="J339" i="7"/>
  <c r="K341" i="7" s="1"/>
  <c r="J340" i="7"/>
  <c r="J349" i="7"/>
  <c r="J350" i="7"/>
  <c r="K351" i="7"/>
  <c r="J356" i="7" s="1"/>
  <c r="K357" i="7" s="1"/>
  <c r="K358" i="7" s="1"/>
  <c r="K347" i="7" s="1"/>
  <c r="J353" i="7"/>
  <c r="K354" i="7" s="1"/>
  <c r="J362" i="7"/>
  <c r="K364" i="7" s="1"/>
  <c r="J369" i="7" s="1"/>
  <c r="J363" i="7"/>
  <c r="J366" i="7"/>
  <c r="K367" i="7"/>
  <c r="J375" i="7"/>
  <c r="K377" i="7" s="1"/>
  <c r="J382" i="7" s="1"/>
  <c r="J376" i="7"/>
  <c r="J379" i="7"/>
  <c r="K380" i="7"/>
  <c r="J388" i="7"/>
  <c r="K389" i="7" s="1"/>
  <c r="J394" i="7" s="1"/>
  <c r="J391" i="7"/>
  <c r="K392" i="7"/>
  <c r="J400" i="7"/>
  <c r="K401" i="7" s="1"/>
  <c r="J406" i="7" s="1"/>
  <c r="J403" i="7"/>
  <c r="K404" i="7"/>
  <c r="J412" i="7"/>
  <c r="J413" i="7"/>
  <c r="K414" i="7"/>
  <c r="J419" i="7" s="1"/>
  <c r="J416" i="7"/>
  <c r="J425" i="7"/>
  <c r="J426" i="7"/>
  <c r="K427" i="7"/>
  <c r="J432" i="7" s="1"/>
  <c r="K433" i="7" s="1"/>
  <c r="K434" i="7" s="1"/>
  <c r="K423" i="7" s="1"/>
  <c r="J429" i="7"/>
  <c r="K430" i="7" s="1"/>
  <c r="J438" i="7"/>
  <c r="K440" i="7" s="1"/>
  <c r="J439" i="7"/>
  <c r="J442" i="7"/>
  <c r="K443" i="7"/>
  <c r="K444" i="7"/>
  <c r="K445" i="7" s="1"/>
  <c r="K436" i="7" s="1"/>
  <c r="J449" i="7"/>
  <c r="K451" i="7" s="1"/>
  <c r="J456" i="7" s="1"/>
  <c r="J450" i="7"/>
  <c r="J453" i="7"/>
  <c r="K454" i="7"/>
  <c r="J462" i="7"/>
  <c r="K464" i="7" s="1"/>
  <c r="J463" i="7"/>
  <c r="J466" i="7"/>
  <c r="K467" i="7"/>
  <c r="J473" i="7"/>
  <c r="K475" i="7" s="1"/>
  <c r="J480" i="7" s="1"/>
  <c r="J474" i="7"/>
  <c r="J477" i="7"/>
  <c r="K478" i="7"/>
  <c r="J486" i="7"/>
  <c r="J487" i="7"/>
  <c r="K488" i="7"/>
  <c r="J493" i="7" s="1"/>
  <c r="J490" i="7"/>
  <c r="K494" i="7" s="1"/>
  <c r="K495" i="7" s="1"/>
  <c r="K484" i="7" s="1"/>
  <c r="J499" i="7"/>
  <c r="J500" i="7"/>
  <c r="K501" i="7"/>
  <c r="J506" i="7" s="1"/>
  <c r="K507" i="7" s="1"/>
  <c r="K508" i="7" s="1"/>
  <c r="K497" i="7" s="1"/>
  <c r="J503" i="7"/>
  <c r="K504" i="7" s="1"/>
  <c r="J512" i="7"/>
  <c r="K514" i="7" s="1"/>
  <c r="J519" i="7" s="1"/>
  <c r="J513" i="7"/>
  <c r="J516" i="7"/>
  <c r="K517" i="7"/>
  <c r="J525" i="7"/>
  <c r="K527" i="7" s="1"/>
  <c r="J532" i="7" s="1"/>
  <c r="J526" i="7"/>
  <c r="J529" i="7"/>
  <c r="K530" i="7"/>
  <c r="J538" i="7"/>
  <c r="J539" i="7"/>
  <c r="K540" i="7"/>
  <c r="J545" i="7" s="1"/>
  <c r="J542" i="7"/>
  <c r="J551" i="7"/>
  <c r="J552" i="7"/>
  <c r="K553" i="7"/>
  <c r="J558" i="7" s="1"/>
  <c r="K559" i="7" s="1"/>
  <c r="K560" i="7" s="1"/>
  <c r="K549" i="7" s="1"/>
  <c r="J555" i="7"/>
  <c r="K556" i="7" s="1"/>
  <c r="J564" i="7"/>
  <c r="K566" i="7" s="1"/>
  <c r="J565" i="7"/>
  <c r="J568" i="7"/>
  <c r="K569" i="7"/>
  <c r="J571" i="7"/>
  <c r="J577" i="7"/>
  <c r="J578" i="7"/>
  <c r="J581" i="7"/>
  <c r="K582" i="7"/>
  <c r="K588" i="7"/>
  <c r="J590" i="7"/>
  <c r="K591" i="7" s="1"/>
  <c r="K592" i="7"/>
  <c r="K593" i="7" s="1"/>
  <c r="J597" i="7"/>
  <c r="K598" i="7"/>
  <c r="K599" i="7"/>
  <c r="K600" i="7" s="1"/>
  <c r="K595" i="7" s="1"/>
  <c r="J604" i="7"/>
  <c r="K606" i="7" s="1"/>
  <c r="K607" i="7" s="1"/>
  <c r="K602" i="7" s="1"/>
  <c r="K605" i="7"/>
  <c r="J611" i="7"/>
  <c r="J618" i="7"/>
  <c r="K619" i="7" s="1"/>
  <c r="K620" i="7"/>
  <c r="K621" i="7" s="1"/>
  <c r="K616" i="7" s="1"/>
  <c r="J625" i="7"/>
  <c r="J626" i="7"/>
  <c r="K627" i="7"/>
  <c r="J629" i="7"/>
  <c r="K630" i="7" s="1"/>
  <c r="J632" i="7"/>
  <c r="K633" i="7" s="1"/>
  <c r="K634" i="7" s="1"/>
  <c r="K623" i="7" s="1"/>
  <c r="J638" i="7"/>
  <c r="J639" i="7"/>
  <c r="J642" i="7"/>
  <c r="K643" i="7"/>
  <c r="J651" i="7"/>
  <c r="J652" i="7"/>
  <c r="J655" i="7"/>
  <c r="J656" i="7"/>
  <c r="J657" i="7"/>
  <c r="J658" i="7"/>
  <c r="K659" i="7"/>
  <c r="J667" i="7"/>
  <c r="K669" i="7" s="1"/>
  <c r="J668" i="7"/>
  <c r="J671" i="7"/>
  <c r="J672" i="7"/>
  <c r="K675" i="7" s="1"/>
  <c r="J673" i="7"/>
  <c r="J674" i="7"/>
  <c r="J677" i="7"/>
  <c r="J683" i="7"/>
  <c r="J684" i="7"/>
  <c r="J687" i="7"/>
  <c r="J688" i="7"/>
  <c r="K691" i="7" s="1"/>
  <c r="J689" i="7"/>
  <c r="J690" i="7"/>
  <c r="J699" i="7"/>
  <c r="J700" i="7"/>
  <c r="J703" i="7"/>
  <c r="J704" i="7"/>
  <c r="K707" i="7" s="1"/>
  <c r="J705" i="7"/>
  <c r="J706" i="7"/>
  <c r="J715" i="7"/>
  <c r="J716" i="7"/>
  <c r="J719" i="7"/>
  <c r="J720" i="7"/>
  <c r="J721" i="7"/>
  <c r="J722" i="7"/>
  <c r="K723" i="7"/>
  <c r="J731" i="7"/>
  <c r="K733" i="7" s="1"/>
  <c r="J741" i="7" s="1"/>
  <c r="J732" i="7"/>
  <c r="J735" i="7"/>
  <c r="J736" i="7"/>
  <c r="J737" i="7"/>
  <c r="J738" i="7"/>
  <c r="J747" i="7"/>
  <c r="J748" i="7"/>
  <c r="K749" i="7"/>
  <c r="J757" i="7" s="1"/>
  <c r="J751" i="7"/>
  <c r="K758" i="7" s="1"/>
  <c r="K759" i="7" s="1"/>
  <c r="K745" i="7" s="1"/>
  <c r="J752" i="7"/>
  <c r="J753" i="7"/>
  <c r="J754" i="7"/>
  <c r="K755" i="7"/>
  <c r="J763" i="7"/>
  <c r="J764" i="7"/>
  <c r="K765" i="7" s="1"/>
  <c r="J773" i="7" s="1"/>
  <c r="K774" i="7" s="1"/>
  <c r="K775" i="7" s="1"/>
  <c r="K761" i="7" s="1"/>
  <c r="J767" i="7"/>
  <c r="J768" i="7"/>
  <c r="J769" i="7"/>
  <c r="K771" i="7" s="1"/>
  <c r="J770" i="7"/>
  <c r="J779" i="7"/>
  <c r="J780" i="7"/>
  <c r="K781" i="7" s="1"/>
  <c r="J787" i="7"/>
  <c r="K789" i="7" s="1"/>
  <c r="J788" i="7"/>
  <c r="J795" i="7"/>
  <c r="J796" i="7"/>
  <c r="K797" i="7"/>
  <c r="K798" i="7"/>
  <c r="K799" i="7" s="1"/>
  <c r="K793" i="7" s="1"/>
  <c r="J803" i="7"/>
  <c r="J804" i="7"/>
  <c r="K806" i="7"/>
  <c r="K807" i="7" s="1"/>
  <c r="K801" i="7" s="1"/>
  <c r="J811" i="7"/>
  <c r="J812" i="7"/>
  <c r="K813" i="7" s="1"/>
  <c r="J821" i="7" s="1"/>
  <c r="J815" i="7"/>
  <c r="J816" i="7"/>
  <c r="J817" i="7"/>
  <c r="K819" i="7" s="1"/>
  <c r="J818" i="7"/>
  <c r="J827" i="7"/>
  <c r="J828" i="7"/>
  <c r="K838" i="7" s="1"/>
  <c r="K839" i="7" s="1"/>
  <c r="K825" i="7" s="1"/>
  <c r="K829" i="7"/>
  <c r="J837" i="7" s="1"/>
  <c r="J831" i="7"/>
  <c r="J832" i="7"/>
  <c r="J833" i="7"/>
  <c r="J834" i="7"/>
  <c r="K835" i="7" s="1"/>
  <c r="J843" i="7"/>
  <c r="J844" i="7"/>
  <c r="K845" i="7"/>
  <c r="J847" i="7"/>
  <c r="K848" i="7" s="1"/>
  <c r="J850" i="7"/>
  <c r="J856" i="7"/>
  <c r="K858" i="7" s="1"/>
  <c r="J863" i="7" s="1"/>
  <c r="J857" i="7"/>
  <c r="J860" i="7"/>
  <c r="K861" i="7"/>
  <c r="J869" i="7"/>
  <c r="J870" i="7"/>
  <c r="J873" i="7"/>
  <c r="K874" i="7"/>
  <c r="J882" i="7"/>
  <c r="J883" i="7"/>
  <c r="K884" i="7"/>
  <c r="J889" i="7" s="1"/>
  <c r="J886" i="7"/>
  <c r="K887" i="7"/>
  <c r="K890" i="7"/>
  <c r="K891" i="7" s="1"/>
  <c r="K880" i="7" s="1"/>
  <c r="J895" i="7"/>
  <c r="J896" i="7"/>
  <c r="K897" i="7" s="1"/>
  <c r="J903" i="7" s="1"/>
  <c r="J899" i="7"/>
  <c r="J900" i="7"/>
  <c r="K901" i="7"/>
  <c r="J909" i="7"/>
  <c r="K911" i="7" s="1"/>
  <c r="J917" i="7" s="1"/>
  <c r="J910" i="7"/>
  <c r="J913" i="7"/>
  <c r="J914" i="7"/>
  <c r="K915" i="7"/>
  <c r="J923" i="7"/>
  <c r="J924" i="7"/>
  <c r="K925" i="7" s="1"/>
  <c r="J931" i="7" s="1"/>
  <c r="J927" i="7"/>
  <c r="J928" i="7"/>
  <c r="K929" i="7"/>
  <c r="J937" i="7"/>
  <c r="K939" i="7" s="1"/>
  <c r="J945" i="7" s="1"/>
  <c r="J938" i="7"/>
  <c r="J941" i="7"/>
  <c r="J942" i="7"/>
  <c r="K943" i="7" s="1"/>
  <c r="J951" i="7"/>
  <c r="J952" i="7"/>
  <c r="K953" i="7"/>
  <c r="J955" i="7"/>
  <c r="K957" i="7" s="1"/>
  <c r="J956" i="7"/>
  <c r="J959" i="7"/>
  <c r="K960" i="7"/>
  <c r="K961" i="7" s="1"/>
  <c r="K949" i="7" s="1"/>
  <c r="J965" i="7"/>
  <c r="J966" i="7"/>
  <c r="J969" i="7"/>
  <c r="K971" i="7" s="1"/>
  <c r="J970" i="7"/>
  <c r="J979" i="7"/>
  <c r="J980" i="7"/>
  <c r="K981" i="7"/>
  <c r="J983" i="7"/>
  <c r="K985" i="7" s="1"/>
  <c r="J984" i="7"/>
  <c r="J987" i="7"/>
  <c r="K988" i="7" s="1"/>
  <c r="K989" i="7" s="1"/>
  <c r="K977" i="7" s="1"/>
  <c r="J993" i="7"/>
  <c r="J994" i="7"/>
  <c r="J997" i="7"/>
  <c r="K999" i="7" s="1"/>
  <c r="J998" i="7"/>
  <c r="J1005" i="7"/>
  <c r="J1006" i="7"/>
  <c r="K1007" i="7"/>
  <c r="J1009" i="7"/>
  <c r="K1011" i="7" s="1"/>
  <c r="J1010" i="7"/>
  <c r="J1017" i="7"/>
  <c r="J1018" i="7"/>
  <c r="K1019" i="7"/>
  <c r="J1021" i="7"/>
  <c r="K1023" i="7" s="1"/>
  <c r="J1022" i="7"/>
  <c r="K1024" i="7"/>
  <c r="K1025" i="7" s="1"/>
  <c r="K1015" i="7" s="1"/>
  <c r="J1029" i="7"/>
  <c r="J1030" i="7"/>
  <c r="K1031" i="7"/>
  <c r="J1036" i="7" s="1"/>
  <c r="K1037" i="7" s="1"/>
  <c r="K1038" i="7" s="1"/>
  <c r="K1027" i="7" s="1"/>
  <c r="J1033" i="7"/>
  <c r="K1034" i="7"/>
  <c r="J1042" i="7"/>
  <c r="J1043" i="7"/>
  <c r="J1046" i="7"/>
  <c r="K1047" i="7" s="1"/>
  <c r="J1055" i="7"/>
  <c r="K1057" i="7" s="1"/>
  <c r="J1063" i="7" s="1"/>
  <c r="J1056" i="7"/>
  <c r="J1059" i="7"/>
  <c r="K1061" i="7" s="1"/>
  <c r="J1060" i="7"/>
  <c r="J1069" i="7"/>
  <c r="K1071" i="7" s="1"/>
  <c r="J1076" i="7" s="1"/>
  <c r="J1070" i="7"/>
  <c r="J1073" i="7"/>
  <c r="K1074" i="7"/>
  <c r="J1082" i="7"/>
  <c r="K1084" i="7" s="1"/>
  <c r="J1090" i="7" s="1"/>
  <c r="J1083" i="7"/>
  <c r="J1086" i="7"/>
  <c r="J1087" i="7"/>
  <c r="K1088" i="7" s="1"/>
  <c r="J1096" i="7"/>
  <c r="J1097" i="7"/>
  <c r="K1098" i="7"/>
  <c r="J1100" i="7"/>
  <c r="K1102" i="7" s="1"/>
  <c r="J1101" i="7"/>
  <c r="J1104" i="7"/>
  <c r="K1105" i="7"/>
  <c r="K1106" i="7" s="1"/>
  <c r="K1094" i="7" s="1"/>
  <c r="J1110" i="7"/>
  <c r="J1111" i="7"/>
  <c r="J1114" i="7"/>
  <c r="K1115" i="7" s="1"/>
  <c r="J1123" i="7"/>
  <c r="J1124" i="7"/>
  <c r="J1127" i="7"/>
  <c r="K1128" i="7" s="1"/>
  <c r="J1136" i="7"/>
  <c r="J1137" i="7"/>
  <c r="K1138" i="7" s="1"/>
  <c r="J1146" i="7" s="1"/>
  <c r="J1140" i="7"/>
  <c r="J1141" i="7"/>
  <c r="J1142" i="7"/>
  <c r="J1143" i="7"/>
  <c r="K1144" i="7"/>
  <c r="J1152" i="7"/>
  <c r="J1153" i="7"/>
  <c r="K1154" i="7" s="1"/>
  <c r="J1159" i="7" s="1"/>
  <c r="K1160" i="7" s="1"/>
  <c r="K1161" i="7" s="1"/>
  <c r="K1150" i="7" s="1"/>
  <c r="J1156" i="7"/>
  <c r="K1157" i="7" s="1"/>
  <c r="J1165" i="7"/>
  <c r="J1166" i="7"/>
  <c r="K1167" i="7" s="1"/>
  <c r="J1172" i="7" s="1"/>
  <c r="J1169" i="7"/>
  <c r="K1170" i="7"/>
  <c r="J1178" i="7"/>
  <c r="J1179" i="7"/>
  <c r="J1182" i="7"/>
  <c r="K1183" i="7" s="1"/>
  <c r="J1191" i="7"/>
  <c r="K1199" i="7" s="1"/>
  <c r="K1200" i="7" s="1"/>
  <c r="K1189" i="7" s="1"/>
  <c r="J1192" i="7"/>
  <c r="K1193" i="7"/>
  <c r="J1198" i="7" s="1"/>
  <c r="J1195" i="7"/>
  <c r="K1196" i="7" s="1"/>
  <c r="J1204" i="7"/>
  <c r="J1205" i="7"/>
  <c r="K1206" i="7"/>
  <c r="J1211" i="7" s="1"/>
  <c r="J1208" i="7"/>
  <c r="K1209" i="7" s="1"/>
  <c r="J1217" i="7"/>
  <c r="K1219" i="7" s="1"/>
  <c r="J1221" i="7" s="1"/>
  <c r="K1222" i="7" s="1"/>
  <c r="K1223" i="7" s="1"/>
  <c r="K1215" i="7" s="1"/>
  <c r="J1218" i="7"/>
  <c r="J1227" i="7"/>
  <c r="J1228" i="7"/>
  <c r="K1229" i="7" s="1"/>
  <c r="J1231" i="7" s="1"/>
  <c r="J1237" i="7"/>
  <c r="J1238" i="7"/>
  <c r="J1241" i="7"/>
  <c r="K1242" i="7" s="1"/>
  <c r="J1250" i="7"/>
  <c r="J1251" i="7"/>
  <c r="K1252" i="7" s="1"/>
  <c r="J1257" i="7" s="1"/>
  <c r="J1254" i="7"/>
  <c r="K1255" i="7" s="1"/>
  <c r="J1263" i="7"/>
  <c r="K1265" i="7" s="1"/>
  <c r="J1271" i="7" s="1"/>
  <c r="J1264" i="7"/>
  <c r="J1267" i="7"/>
  <c r="J1268" i="7"/>
  <c r="K1269" i="7" s="1"/>
  <c r="J1277" i="7"/>
  <c r="K1279" i="7" s="1"/>
  <c r="J1285" i="7" s="1"/>
  <c r="J1278" i="7"/>
  <c r="J1281" i="7"/>
  <c r="K1283" i="7" s="1"/>
  <c r="J1282" i="7"/>
  <c r="J1291" i="7"/>
  <c r="K1293" i="7" s="1"/>
  <c r="J1298" i="7" s="1"/>
  <c r="J1292" i="7"/>
  <c r="J1295" i="7"/>
  <c r="K1296" i="7"/>
  <c r="J1304" i="7"/>
  <c r="J1305" i="7"/>
  <c r="J1308" i="7"/>
  <c r="K1309" i="7"/>
  <c r="J1317" i="7"/>
  <c r="J1318" i="7"/>
  <c r="J1321" i="7"/>
  <c r="K1322" i="7"/>
  <c r="J1330" i="7"/>
  <c r="J1331" i="7"/>
  <c r="K1332" i="7" s="1"/>
  <c r="J1337" i="7" s="1"/>
  <c r="K1338" i="7" s="1"/>
  <c r="K1339" i="7" s="1"/>
  <c r="K1328" i="7" s="1"/>
  <c r="J1334" i="7"/>
  <c r="K1335" i="7" s="1"/>
  <c r="J1343" i="7"/>
  <c r="J1344" i="7"/>
  <c r="K1345" i="7" s="1"/>
  <c r="J1347" i="7"/>
  <c r="K1348" i="7"/>
  <c r="K1349" i="7"/>
  <c r="K1350" i="7" s="1"/>
  <c r="K1341" i="7" s="1"/>
  <c r="J1354" i="7"/>
  <c r="J1355" i="7"/>
  <c r="K1356" i="7"/>
  <c r="J1358" i="7" s="1"/>
  <c r="K1359" i="7" s="1"/>
  <c r="K1360" i="7" s="1"/>
  <c r="K1352" i="7" s="1"/>
  <c r="J1364" i="7"/>
  <c r="J1365" i="7"/>
  <c r="K1366" i="7" s="1"/>
  <c r="J1371" i="7" s="1"/>
  <c r="K1372" i="7" s="1"/>
  <c r="K1373" i="7" s="1"/>
  <c r="K1362" i="7" s="1"/>
  <c r="J1368" i="7"/>
  <c r="K1369" i="7" s="1"/>
  <c r="J1377" i="7"/>
  <c r="J1378" i="7"/>
  <c r="K1379" i="7" s="1"/>
  <c r="J1384" i="7" s="1"/>
  <c r="J1381" i="7"/>
  <c r="K1382" i="7"/>
  <c r="J1390" i="7"/>
  <c r="J1391" i="7"/>
  <c r="J1394" i="7"/>
  <c r="K1395" i="7" s="1"/>
  <c r="J1403" i="7"/>
  <c r="J1404" i="7"/>
  <c r="K1405" i="7"/>
  <c r="J1410" i="7" s="1"/>
  <c r="K1411" i="7" s="1"/>
  <c r="K1412" i="7" s="1"/>
  <c r="K1401" i="7" s="1"/>
  <c r="J1407" i="7"/>
  <c r="K1408" i="7" s="1"/>
  <c r="J1416" i="7"/>
  <c r="J1417" i="7"/>
  <c r="K1418" i="7" s="1"/>
  <c r="J1423" i="7" s="1"/>
  <c r="J1420" i="7"/>
  <c r="K1421" i="7"/>
  <c r="J1429" i="7"/>
  <c r="K1431" i="7" s="1"/>
  <c r="J1436" i="7" s="1"/>
  <c r="J1430" i="7"/>
  <c r="J1433" i="7"/>
  <c r="K1434" i="7"/>
  <c r="J1442" i="7"/>
  <c r="K1444" i="7" s="1"/>
  <c r="J1449" i="7" s="1"/>
  <c r="J1443" i="7"/>
  <c r="J1446" i="7"/>
  <c r="K1447" i="7" s="1"/>
  <c r="J1455" i="7"/>
  <c r="J1456" i="7"/>
  <c r="K1457" i="7"/>
  <c r="J1462" i="7" s="1"/>
  <c r="K1463" i="7" s="1"/>
  <c r="K1464" i="7" s="1"/>
  <c r="K1453" i="7" s="1"/>
  <c r="J1459" i="7"/>
  <c r="K1460" i="7" s="1"/>
  <c r="J1468" i="7"/>
  <c r="J1469" i="7"/>
  <c r="K1470" i="7" s="1"/>
  <c r="J1475" i="7" s="1"/>
  <c r="J1472" i="7"/>
  <c r="K1473" i="7"/>
  <c r="J1481" i="7"/>
  <c r="K1483" i="7" s="1"/>
  <c r="J1488" i="7" s="1"/>
  <c r="J1482" i="7"/>
  <c r="J1485" i="7"/>
  <c r="K1486" i="7"/>
  <c r="J1494" i="7"/>
  <c r="J1495" i="7"/>
  <c r="K1496" i="7"/>
  <c r="J1501" i="7" s="1"/>
  <c r="J1498" i="7"/>
  <c r="K1499" i="7" s="1"/>
  <c r="J1507" i="7"/>
  <c r="J1508" i="7"/>
  <c r="K1509" i="7"/>
  <c r="J1514" i="7" s="1"/>
  <c r="J1511" i="7"/>
  <c r="K1512" i="7" s="1"/>
  <c r="K1515" i="7"/>
  <c r="K1516" i="7" s="1"/>
  <c r="K1505" i="7" s="1"/>
  <c r="J1520" i="7"/>
  <c r="K1522" i="7" s="1"/>
  <c r="J1521" i="7"/>
  <c r="J1524" i="7"/>
  <c r="K1525" i="7"/>
  <c r="J1527" i="7"/>
  <c r="J1533" i="7"/>
  <c r="J1534" i="7"/>
  <c r="J1537" i="7"/>
  <c r="K1538" i="7"/>
  <c r="J1546" i="7"/>
  <c r="J1547" i="7"/>
  <c r="K1548" i="7"/>
  <c r="J1553" i="7" s="1"/>
  <c r="J1550" i="7"/>
  <c r="J1559" i="7"/>
  <c r="J1560" i="7"/>
  <c r="K1561" i="7"/>
  <c r="J1566" i="7" s="1"/>
  <c r="K1567" i="7" s="1"/>
  <c r="K1568" i="7" s="1"/>
  <c r="K1557" i="7" s="1"/>
  <c r="J1563" i="7"/>
  <c r="K1564" i="7" s="1"/>
  <c r="J1572" i="7"/>
  <c r="K1574" i="7" s="1"/>
  <c r="J1573" i="7"/>
  <c r="J1576" i="7"/>
  <c r="K1577" i="7"/>
  <c r="J1579" i="7"/>
  <c r="J1585" i="7"/>
  <c r="J1586" i="7"/>
  <c r="J1589" i="7"/>
  <c r="K1590" i="7"/>
  <c r="J1598" i="7"/>
  <c r="J1599" i="7"/>
  <c r="K1600" i="7"/>
  <c r="J1605" i="7" s="1"/>
  <c r="J1602" i="7"/>
  <c r="J1611" i="7"/>
  <c r="J1612" i="7"/>
  <c r="K1613" i="7"/>
  <c r="J1618" i="7" s="1"/>
  <c r="K1619" i="7" s="1"/>
  <c r="K1620" i="7" s="1"/>
  <c r="K1609" i="7" s="1"/>
  <c r="J1615" i="7"/>
  <c r="K1616" i="7" s="1"/>
  <c r="J1624" i="7"/>
  <c r="J1625" i="7"/>
  <c r="J1628" i="7"/>
  <c r="K1629" i="7"/>
  <c r="J1637" i="7"/>
  <c r="J1638" i="7"/>
  <c r="J1641" i="7"/>
  <c r="K1642" i="7" s="1"/>
  <c r="J1650" i="7"/>
  <c r="J1651" i="7"/>
  <c r="K1652" i="7"/>
  <c r="J1657" i="7" s="1"/>
  <c r="J1654" i="7"/>
  <c r="K1655" i="7" s="1"/>
  <c r="J1663" i="7"/>
  <c r="J1664" i="7"/>
  <c r="K1665" i="7" s="1"/>
  <c r="J1670" i="7" s="1"/>
  <c r="K1671" i="7" s="1"/>
  <c r="K1672" i="7" s="1"/>
  <c r="K1661" i="7" s="1"/>
  <c r="J1667" i="7"/>
  <c r="K1668" i="7" s="1"/>
  <c r="J1676" i="7"/>
  <c r="J1677" i="7"/>
  <c r="K1678" i="7"/>
  <c r="J1683" i="7" s="1"/>
  <c r="K1684" i="7" s="1"/>
  <c r="K1685" i="7" s="1"/>
  <c r="K1674" i="7" s="1"/>
  <c r="J1680" i="7"/>
  <c r="K1681" i="7"/>
  <c r="J1689" i="7"/>
  <c r="J1690" i="7"/>
  <c r="J1693" i="7"/>
  <c r="K1694" i="7" s="1"/>
  <c r="J1702" i="7"/>
  <c r="K1704" i="7" s="1"/>
  <c r="J1709" i="7" s="1"/>
  <c r="J1703" i="7"/>
  <c r="J1706" i="7"/>
  <c r="K1707" i="7" s="1"/>
  <c r="J1715" i="7"/>
  <c r="K1716" i="7"/>
  <c r="K1717" i="7"/>
  <c r="K1718" i="7" s="1"/>
  <c r="K1713" i="7" s="1"/>
  <c r="J1722" i="7"/>
  <c r="K1723" i="7"/>
  <c r="K1724" i="7"/>
  <c r="K1725" i="7" s="1"/>
  <c r="K1720" i="7" s="1"/>
  <c r="J1729" i="7"/>
  <c r="K1730" i="7" s="1"/>
  <c r="J1736" i="7"/>
  <c r="K1737" i="7" s="1"/>
  <c r="J1743" i="7"/>
  <c r="K1744" i="7"/>
  <c r="K1745" i="7"/>
  <c r="K1746" i="7" s="1"/>
  <c r="K1741" i="7" s="1"/>
  <c r="J1750" i="7"/>
  <c r="K1751" i="7"/>
  <c r="K1752" i="7"/>
  <c r="K1753" i="7" s="1"/>
  <c r="K1748" i="7" s="1"/>
  <c r="J1757" i="7"/>
  <c r="K1758" i="7" s="1"/>
  <c r="J1764" i="7"/>
  <c r="K1765" i="7" s="1"/>
  <c r="J1771" i="7" s="1"/>
  <c r="J1767" i="7"/>
  <c r="J1768" i="7"/>
  <c r="K1769" i="7" s="1"/>
  <c r="J1777" i="7"/>
  <c r="K1778" i="7"/>
  <c r="J1780" i="7"/>
  <c r="K1782" i="7" s="1"/>
  <c r="J1781" i="7"/>
  <c r="J1784" i="7"/>
  <c r="K1785" i="7"/>
  <c r="K1786" i="7" s="1"/>
  <c r="K1775" i="7" s="1"/>
  <c r="J1790" i="7"/>
  <c r="K1791" i="7"/>
  <c r="J1796" i="7" s="1"/>
  <c r="K1797" i="7" s="1"/>
  <c r="K1798" i="7" s="1"/>
  <c r="K1788" i="7" s="1"/>
  <c r="J1793" i="7"/>
  <c r="K1794" i="7" s="1"/>
  <c r="J1802" i="7"/>
  <c r="K1803" i="7"/>
  <c r="K1804" i="7"/>
  <c r="K1805" i="7" s="1"/>
  <c r="K1800" i="7" s="1"/>
  <c r="J1809" i="7"/>
  <c r="K1810" i="7" s="1"/>
  <c r="J1816" i="7"/>
  <c r="K1817" i="7" s="1"/>
  <c r="J1819" i="7"/>
  <c r="K1820" i="7"/>
  <c r="K1821" i="7"/>
  <c r="K1822" i="7" s="1"/>
  <c r="K1814" i="7" s="1"/>
  <c r="J1826" i="7"/>
  <c r="K1828" i="7" s="1"/>
  <c r="J1833" i="7" s="1"/>
  <c r="J1827" i="7"/>
  <c r="J1830" i="7"/>
  <c r="K1831" i="7"/>
  <c r="J1839" i="7"/>
  <c r="K1841" i="7" s="1"/>
  <c r="J1846" i="7" s="1"/>
  <c r="J1840" i="7"/>
  <c r="J1843" i="7"/>
  <c r="K1844" i="7" s="1"/>
  <c r="J1852" i="7"/>
  <c r="J1853" i="7"/>
  <c r="K1857" i="7" s="1"/>
  <c r="K1858" i="7" s="1"/>
  <c r="K1850" i="7" s="1"/>
  <c r="K1854" i="7"/>
  <c r="J1856" i="7" s="1"/>
  <c r="J1862" i="7"/>
  <c r="K1864" i="7" s="1"/>
  <c r="J1866" i="7" s="1"/>
  <c r="K1867" i="7" s="1"/>
  <c r="K1868" i="7" s="1"/>
  <c r="K1860" i="7" s="1"/>
  <c r="J1863" i="7"/>
  <c r="J1872" i="7"/>
  <c r="K1874" i="7" s="1"/>
  <c r="J1880" i="7" s="1"/>
  <c r="J1873" i="7"/>
  <c r="J1876" i="7"/>
  <c r="J1877" i="7"/>
  <c r="K1878" i="7" s="1"/>
  <c r="J1886" i="7"/>
  <c r="J1887" i="7"/>
  <c r="K1888" i="7"/>
  <c r="J1893" i="7" s="1"/>
  <c r="K1894" i="7" s="1"/>
  <c r="K1895" i="7" s="1"/>
  <c r="K1884" i="7" s="1"/>
  <c r="J1890" i="7"/>
  <c r="K1891" i="7" s="1"/>
  <c r="J1899" i="7"/>
  <c r="J1900" i="7"/>
  <c r="K1901" i="7" s="1"/>
  <c r="J1906" i="7" s="1"/>
  <c r="J1903" i="7"/>
  <c r="K1904" i="7"/>
  <c r="J1912" i="7"/>
  <c r="K1913" i="7" s="1"/>
  <c r="J1915" i="7" s="1"/>
  <c r="J1921" i="7"/>
  <c r="K1922" i="7"/>
  <c r="J1924" i="7"/>
  <c r="K1925" i="7" s="1"/>
  <c r="K1926" i="7" s="1"/>
  <c r="K1919" i="7" s="1"/>
  <c r="J1930" i="7"/>
  <c r="K1932" i="7" s="1"/>
  <c r="J1934" i="7" s="1"/>
  <c r="K1935" i="7" s="1"/>
  <c r="K1936" i="7" s="1"/>
  <c r="K1928" i="7" s="1"/>
  <c r="J1931" i="7"/>
  <c r="J1940" i="7"/>
  <c r="K1942" i="7" s="1"/>
  <c r="J1944" i="7" s="1"/>
  <c r="J1941" i="7"/>
  <c r="J1950" i="7"/>
  <c r="J1951" i="7"/>
  <c r="K1952" i="7"/>
  <c r="J1954" i="7" s="1"/>
  <c r="J1960" i="7"/>
  <c r="J1961" i="7"/>
  <c r="K1962" i="7"/>
  <c r="J1964" i="7"/>
  <c r="K1965" i="7" s="1"/>
  <c r="K1966" i="7" s="1"/>
  <c r="K1958" i="7" s="1"/>
  <c r="J1970" i="7"/>
  <c r="K1972" i="7" s="1"/>
  <c r="J1974" i="7" s="1"/>
  <c r="K1975" i="7" s="1"/>
  <c r="K1976" i="7" s="1"/>
  <c r="K1968" i="7" s="1"/>
  <c r="J1971" i="7"/>
  <c r="J1980" i="7"/>
  <c r="J1981" i="7"/>
  <c r="K1982" i="7" s="1"/>
  <c r="J1984" i="7" s="1"/>
  <c r="J1990" i="7"/>
  <c r="K1991" i="7"/>
  <c r="J1996" i="7" s="1"/>
  <c r="J1993" i="7"/>
  <c r="K1994" i="7" s="1"/>
  <c r="J2002" i="7"/>
  <c r="K2003" i="7"/>
  <c r="K2004" i="7"/>
  <c r="K2005" i="7" s="1"/>
  <c r="K2000" i="7" s="1"/>
  <c r="J2009" i="7"/>
  <c r="K2010" i="7"/>
  <c r="J2015" i="7" s="1"/>
  <c r="K2016" i="7" s="1"/>
  <c r="K2017" i="7" s="1"/>
  <c r="K2007" i="7" s="1"/>
  <c r="J2012" i="7"/>
  <c r="K2013" i="7" s="1"/>
  <c r="J2021" i="7"/>
  <c r="K2023" i="7" s="1"/>
  <c r="K2024" i="7" s="1"/>
  <c r="K2019" i="7" s="1"/>
  <c r="K2022" i="7"/>
  <c r="J2028" i="7"/>
  <c r="K2030" i="7" s="1"/>
  <c r="J2038" i="7" s="1"/>
  <c r="K2039" i="7" s="1"/>
  <c r="K2040" i="7" s="1"/>
  <c r="K2026" i="7" s="1"/>
  <c r="J2029" i="7"/>
  <c r="J2032" i="7"/>
  <c r="K2033" i="7"/>
  <c r="J2035" i="7"/>
  <c r="K2036" i="7" s="1"/>
  <c r="J2044" i="7"/>
  <c r="K2046" i="7" s="1"/>
  <c r="J2054" i="7" s="1"/>
  <c r="J2045" i="7"/>
  <c r="K2055" i="7" s="1"/>
  <c r="K2056" i="7" s="1"/>
  <c r="K2042" i="7" s="1"/>
  <c r="J2048" i="7"/>
  <c r="K2049" i="7"/>
  <c r="J2051" i="7"/>
  <c r="K2052" i="7" s="1"/>
  <c r="J2060" i="7"/>
  <c r="J2061" i="7"/>
  <c r="K2062" i="7"/>
  <c r="J2070" i="7" s="1"/>
  <c r="J2064" i="7"/>
  <c r="J2065" i="7"/>
  <c r="J2066" i="7"/>
  <c r="K2068" i="7" s="1"/>
  <c r="J2067" i="7"/>
  <c r="K2071" i="7" s="1"/>
  <c r="K2072" i="7" s="1"/>
  <c r="K2058" i="7" s="1"/>
  <c r="J2076" i="7"/>
  <c r="J2077" i="7"/>
  <c r="K2087" i="7" s="1"/>
  <c r="K2088" i="7" s="1"/>
  <c r="K2074" i="7" s="1"/>
  <c r="K2078" i="7"/>
  <c r="J2086" i="7" s="1"/>
  <c r="J2080" i="7"/>
  <c r="K2081" i="7" s="1"/>
  <c r="J2083" i="7"/>
  <c r="K2084" i="7"/>
  <c r="J2092" i="7"/>
  <c r="K2093" i="7" s="1"/>
  <c r="J2095" i="7" s="1"/>
  <c r="K2096" i="7" s="1"/>
  <c r="K2097" i="7" s="1"/>
  <c r="K2090" i="7" s="1"/>
  <c r="J2101" i="7"/>
  <c r="K2103" i="7" s="1"/>
  <c r="K2104" i="7" s="1"/>
  <c r="K2099" i="7" s="1"/>
  <c r="K2102" i="7"/>
  <c r="K2108" i="7"/>
  <c r="K2109" i="7" s="1"/>
  <c r="K2107" i="7" s="1"/>
  <c r="G15" i="9"/>
  <c r="G14" i="9" s="1"/>
  <c r="G22" i="9"/>
  <c r="G23" i="9"/>
  <c r="G26" i="9"/>
  <c r="G25" i="9" s="1"/>
  <c r="G28" i="9"/>
  <c r="G29" i="9"/>
  <c r="G32" i="9"/>
  <c r="G31" i="9" s="1"/>
  <c r="G36" i="9"/>
  <c r="G38" i="9"/>
  <c r="G42" i="9"/>
  <c r="G41" i="9" s="1"/>
  <c r="G43" i="9"/>
  <c r="G46" i="9"/>
  <c r="G47" i="9"/>
  <c r="G50" i="9"/>
  <c r="G49" i="9" s="1"/>
  <c r="G52" i="9"/>
  <c r="G53" i="9"/>
  <c r="G56" i="9"/>
  <c r="G55" i="9" s="1"/>
  <c r="G59" i="9"/>
  <c r="G60" i="9"/>
  <c r="G58" i="9" s="1"/>
  <c r="G68" i="9"/>
  <c r="G74" i="9"/>
  <c r="G80" i="9"/>
  <c r="G76" i="9" s="1"/>
  <c r="G84" i="9"/>
  <c r="G86" i="9"/>
  <c r="G87" i="9"/>
  <c r="G89" i="9"/>
  <c r="G92" i="9"/>
  <c r="G93" i="9"/>
  <c r="G104" i="9"/>
  <c r="G100" i="9" s="1"/>
  <c r="G114" i="9"/>
  <c r="G115" i="9"/>
  <c r="G116" i="9"/>
  <c r="G118" i="9"/>
  <c r="G113" i="9" s="1"/>
  <c r="G119" i="9"/>
  <c r="G122" i="9"/>
  <c r="G121" i="9" s="1"/>
  <c r="G123" i="9"/>
  <c r="G130" i="9"/>
  <c r="G131" i="9"/>
  <c r="G129" i="9" s="1"/>
  <c r="G134" i="9"/>
  <c r="G137" i="9"/>
  <c r="G143" i="9"/>
  <c r="G149" i="9"/>
  <c r="G145" i="9" s="1"/>
  <c r="G150" i="9"/>
  <c r="G155" i="9"/>
  <c r="G153" i="9" s="1"/>
  <c r="G156" i="9"/>
  <c r="G158" i="9"/>
  <c r="G162" i="9"/>
  <c r="G161" i="9" s="1"/>
  <c r="G169" i="9"/>
  <c r="G170" i="9"/>
  <c r="G172" i="9"/>
  <c r="G179" i="9"/>
  <c r="G177" i="9" s="1"/>
  <c r="G180" i="9"/>
  <c r="G186" i="9"/>
  <c r="G185" i="9" s="1"/>
  <c r="G193" i="9"/>
  <c r="G199" i="9"/>
  <c r="G205" i="9"/>
  <c r="G201" i="9" s="1"/>
  <c r="G209" i="9"/>
  <c r="G211" i="9"/>
  <c r="G212" i="9"/>
  <c r="G218" i="9"/>
  <c r="G217" i="9" s="1"/>
  <c r="G225" i="9"/>
  <c r="G226" i="9"/>
  <c r="G234" i="9"/>
  <c r="G233" i="9" s="1"/>
  <c r="G236" i="9"/>
  <c r="G243" i="9"/>
  <c r="G241" i="9" s="1"/>
  <c r="G244" i="9"/>
  <c r="G249" i="9"/>
  <c r="G250" i="9"/>
  <c r="G258" i="9"/>
  <c r="G257" i="9" s="1"/>
  <c r="G259" i="9"/>
  <c r="G260" i="9"/>
  <c r="G262" i="9"/>
  <c r="G263" i="9"/>
  <c r="G266" i="9"/>
  <c r="G267" i="9"/>
  <c r="G265" i="9" s="1"/>
  <c r="G273" i="9"/>
  <c r="G277" i="9"/>
  <c r="G282" i="9"/>
  <c r="G281" i="9" s="1"/>
  <c r="G284" i="9"/>
  <c r="G289" i="9"/>
  <c r="G295" i="9"/>
  <c r="G303" i="9"/>
  <c r="G302" i="9" s="1"/>
  <c r="G304" i="9"/>
  <c r="G305" i="9"/>
  <c r="G308" i="9"/>
  <c r="G307" i="9" s="1"/>
  <c r="G309" i="9"/>
  <c r="G317" i="9"/>
  <c r="G316" i="9" s="1"/>
  <c r="G318" i="9"/>
  <c r="G326" i="9"/>
  <c r="G327" i="9"/>
  <c r="G325" i="9" s="1"/>
  <c r="G328" i="9"/>
  <c r="G329" i="9"/>
  <c r="G330" i="9"/>
  <c r="G331" i="9"/>
  <c r="G334" i="9"/>
  <c r="G335" i="9"/>
  <c r="G336" i="9"/>
  <c r="G337" i="9"/>
  <c r="G333" i="9" s="1"/>
  <c r="G338" i="9"/>
  <c r="G339" i="9"/>
  <c r="G342" i="9"/>
  <c r="G341" i="9" s="1"/>
  <c r="G343" i="9"/>
  <c r="G344" i="9"/>
  <c r="G345" i="9"/>
  <c r="G346" i="9"/>
  <c r="G347" i="9"/>
  <c r="G350" i="9"/>
  <c r="G349" i="9" s="1"/>
  <c r="G351" i="9"/>
  <c r="G352" i="9"/>
  <c r="G353" i="9"/>
  <c r="G354" i="9"/>
  <c r="G355" i="9"/>
  <c r="G361" i="9"/>
  <c r="G362" i="9"/>
  <c r="G365" i="9"/>
  <c r="G364" i="9" s="1"/>
  <c r="G368" i="9"/>
  <c r="G367" i="9" s="1"/>
  <c r="G369" i="9"/>
  <c r="G375" i="9"/>
  <c r="G376" i="9"/>
  <c r="G379" i="9"/>
  <c r="G378" i="9" s="1"/>
  <c r="G381" i="9"/>
  <c r="G382" i="9"/>
  <c r="G389" i="9"/>
  <c r="G388" i="9" s="1"/>
  <c r="G390" i="9"/>
  <c r="G393" i="9"/>
  <c r="G392" i="9" s="1"/>
  <c r="G394" i="9"/>
  <c r="G396" i="9"/>
  <c r="G397" i="9"/>
  <c r="G404" i="9"/>
  <c r="G403" i="9" s="1"/>
  <c r="G406" i="9"/>
  <c r="G407" i="9"/>
  <c r="G410" i="9"/>
  <c r="G409" i="9" s="1"/>
  <c r="H323" i="2"/>
  <c r="H324" i="2" s="1"/>
  <c r="H317" i="2"/>
  <c r="H318" i="2" s="1"/>
  <c r="H316" i="2"/>
  <c r="H309" i="2"/>
  <c r="H308" i="2"/>
  <c r="H307" i="2"/>
  <c r="H305" i="2"/>
  <c r="H304" i="2"/>
  <c r="H303" i="2"/>
  <c r="H310" i="2" s="1"/>
  <c r="H296" i="2"/>
  <c r="H295" i="2"/>
  <c r="H294" i="2"/>
  <c r="H297" i="2" s="1"/>
  <c r="H287" i="2"/>
  <c r="H286" i="2"/>
  <c r="H285" i="2"/>
  <c r="H284" i="2"/>
  <c r="H283" i="2"/>
  <c r="H282" i="2"/>
  <c r="H288" i="2" s="1"/>
  <c r="H276" i="2"/>
  <c r="H275" i="2"/>
  <c r="H274" i="2"/>
  <c r="H273" i="2"/>
  <c r="H272" i="2"/>
  <c r="H265" i="2"/>
  <c r="H266" i="2" s="1"/>
  <c r="H258" i="2"/>
  <c r="H259" i="2" s="1"/>
  <c r="H257" i="2"/>
  <c r="H256" i="2"/>
  <c r="H249" i="2"/>
  <c r="H248" i="2"/>
  <c r="H247" i="2"/>
  <c r="H246" i="2"/>
  <c r="H245" i="2"/>
  <c r="H244" i="2"/>
  <c r="H243" i="2"/>
  <c r="H242" i="2"/>
  <c r="H241" i="2"/>
  <c r="H240" i="2"/>
  <c r="H239" i="2"/>
  <c r="H238" i="2"/>
  <c r="H237" i="2"/>
  <c r="H250" i="2" s="1"/>
  <c r="H230" i="2"/>
  <c r="H229" i="2"/>
  <c r="H228" i="2"/>
  <c r="H227" i="2"/>
  <c r="H226" i="2"/>
  <c r="H231" i="2" s="1"/>
  <c r="H218" i="2"/>
  <c r="H217" i="2"/>
  <c r="H216" i="2"/>
  <c r="H215" i="2"/>
  <c r="H214" i="2"/>
  <c r="H219" i="2" s="1"/>
  <c r="H213" i="2"/>
  <c r="H205" i="2"/>
  <c r="H204" i="2"/>
  <c r="H203" i="2"/>
  <c r="H202" i="2"/>
  <c r="H201" i="2"/>
  <c r="H199" i="2"/>
  <c r="H198" i="2"/>
  <c r="H197" i="2"/>
  <c r="H196" i="2"/>
  <c r="H195" i="2"/>
  <c r="H194" i="2"/>
  <c r="H193" i="2"/>
  <c r="H206" i="2" s="1"/>
  <c r="H185" i="2"/>
  <c r="H184" i="2"/>
  <c r="H183" i="2"/>
  <c r="H182" i="2"/>
  <c r="H186" i="2" s="1"/>
  <c r="H175" i="2"/>
  <c r="H174" i="2"/>
  <c r="H173" i="2"/>
  <c r="H165" i="2"/>
  <c r="H166" i="2" s="1"/>
  <c r="H164" i="2"/>
  <c r="H156" i="2"/>
  <c r="H155" i="2"/>
  <c r="H154" i="2"/>
  <c r="H153" i="2"/>
  <c r="H152" i="2"/>
  <c r="H151" i="2"/>
  <c r="H150" i="2"/>
  <c r="H149" i="2"/>
  <c r="H148" i="2"/>
  <c r="H147" i="2"/>
  <c r="H146" i="2"/>
  <c r="H145" i="2"/>
  <c r="H157" i="2" s="1"/>
  <c r="H137" i="2"/>
  <c r="H138" i="2" s="1"/>
  <c r="H136" i="2"/>
  <c r="H135" i="2"/>
  <c r="H127" i="2"/>
  <c r="H126" i="2"/>
  <c r="H125" i="2"/>
  <c r="H124" i="2"/>
  <c r="H123" i="2"/>
  <c r="H122" i="2"/>
  <c r="H121" i="2"/>
  <c r="H113" i="2"/>
  <c r="H111" i="2"/>
  <c r="H110" i="2"/>
  <c r="H109" i="2"/>
  <c r="H107" i="2"/>
  <c r="H106" i="2"/>
  <c r="H105" i="2"/>
  <c r="H104" i="2"/>
  <c r="H103" i="2"/>
  <c r="H102" i="2"/>
  <c r="H101" i="2"/>
  <c r="H100" i="2"/>
  <c r="H99" i="2"/>
  <c r="H98" i="2"/>
  <c r="H97" i="2"/>
  <c r="H96" i="2"/>
  <c r="H95" i="2"/>
  <c r="H94" i="2"/>
  <c r="H93" i="2"/>
  <c r="H92" i="2"/>
  <c r="H91" i="2"/>
  <c r="H114" i="2" s="1"/>
  <c r="H83" i="2"/>
  <c r="H82" i="2"/>
  <c r="H81" i="2"/>
  <c r="H80" i="2"/>
  <c r="H79" i="2"/>
  <c r="H78" i="2"/>
  <c r="H77" i="2"/>
  <c r="H76" i="2"/>
  <c r="H75" i="2"/>
  <c r="H74" i="2"/>
  <c r="H73" i="2"/>
  <c r="H72" i="2"/>
  <c r="H71" i="2"/>
  <c r="H70" i="2"/>
  <c r="H69" i="2"/>
  <c r="H68" i="2"/>
  <c r="H84" i="2" s="1"/>
  <c r="H67" i="2"/>
  <c r="H66" i="2"/>
  <c r="H65" i="2"/>
  <c r="H56" i="2"/>
  <c r="H55" i="2"/>
  <c r="H54" i="2"/>
  <c r="H53" i="2"/>
  <c r="H52" i="2"/>
  <c r="H51" i="2"/>
  <c r="H50" i="2"/>
  <c r="H49" i="2"/>
  <c r="H48" i="2"/>
  <c r="H47" i="2"/>
  <c r="H46" i="2"/>
  <c r="H45" i="2"/>
  <c r="H44" i="2"/>
  <c r="H43" i="2"/>
  <c r="H42" i="2"/>
  <c r="H41" i="2"/>
  <c r="H58" i="2" s="1"/>
  <c r="H40" i="2"/>
  <c r="H32" i="2"/>
  <c r="H31" i="2"/>
  <c r="H30" i="2"/>
  <c r="H29" i="2"/>
  <c r="H28" i="2"/>
  <c r="H27" i="2"/>
  <c r="H26" i="2"/>
  <c r="H25" i="2"/>
  <c r="H24" i="2"/>
  <c r="H23" i="2"/>
  <c r="H22" i="2"/>
  <c r="H21" i="2"/>
  <c r="H20" i="2"/>
  <c r="H33" i="2" s="1"/>
  <c r="H14" i="2"/>
  <c r="H13" i="2"/>
  <c r="K1955" i="7" l="1"/>
  <c r="K1956" i="7" s="1"/>
  <c r="K1948" i="7" s="1"/>
  <c r="K1945" i="7"/>
  <c r="K1946" i="7" s="1"/>
  <c r="K1938" i="7" s="1"/>
  <c r="K1997" i="7"/>
  <c r="K1998" i="7" s="1"/>
  <c r="K1988" i="7" s="1"/>
  <c r="K1985" i="7"/>
  <c r="K1986" i="7" s="1"/>
  <c r="K1978" i="7" s="1"/>
  <c r="K1916" i="7"/>
  <c r="K1917" i="7" s="1"/>
  <c r="K1910" i="7" s="1"/>
  <c r="K1881" i="7"/>
  <c r="K1882" i="7" s="1"/>
  <c r="K1870" i="7" s="1"/>
  <c r="K1847" i="7"/>
  <c r="K1848" i="7" s="1"/>
  <c r="K1837" i="7" s="1"/>
  <c r="K1772" i="7"/>
  <c r="K1773" i="7" s="1"/>
  <c r="K1762" i="7" s="1"/>
  <c r="K1738" i="7"/>
  <c r="K1739" i="7" s="1"/>
  <c r="K1734" i="7" s="1"/>
  <c r="K1710" i="7"/>
  <c r="K1711" i="7" s="1"/>
  <c r="K1700" i="7" s="1"/>
  <c r="K1639" i="7"/>
  <c r="J1644" i="7" s="1"/>
  <c r="K1645" i="7"/>
  <c r="K1646" i="7" s="1"/>
  <c r="K1635" i="7" s="1"/>
  <c r="K1834" i="7"/>
  <c r="K1835" i="7" s="1"/>
  <c r="K1824" i="7" s="1"/>
  <c r="K1811" i="7"/>
  <c r="K1812" i="7" s="1"/>
  <c r="K1807" i="7" s="1"/>
  <c r="K1759" i="7"/>
  <c r="K1760" i="7" s="1"/>
  <c r="K1755" i="7" s="1"/>
  <c r="K1731" i="7"/>
  <c r="K1732" i="7" s="1"/>
  <c r="K1727" i="7" s="1"/>
  <c r="K1691" i="7"/>
  <c r="J1696" i="7" s="1"/>
  <c r="K1697" i="7"/>
  <c r="K1698" i="7" s="1"/>
  <c r="K1687" i="7" s="1"/>
  <c r="H128" i="2"/>
  <c r="H326" i="2" s="1"/>
  <c r="K1907" i="7"/>
  <c r="K1908" i="7" s="1"/>
  <c r="K1897" i="7" s="1"/>
  <c r="K1658" i="7"/>
  <c r="K1659" i="7" s="1"/>
  <c r="K1648" i="7" s="1"/>
  <c r="K1626" i="7"/>
  <c r="J1631" i="7" s="1"/>
  <c r="K1632" i="7"/>
  <c r="K1633" i="7" s="1"/>
  <c r="K1622" i="7" s="1"/>
  <c r="K1603" i="7"/>
  <c r="K1606" i="7"/>
  <c r="K1607" i="7" s="1"/>
  <c r="K1596" i="7" s="1"/>
  <c r="K1587" i="7"/>
  <c r="J1592" i="7" s="1"/>
  <c r="K1593" i="7"/>
  <c r="K1594" i="7" s="1"/>
  <c r="K1583" i="7" s="1"/>
  <c r="K1551" i="7"/>
  <c r="K1554" i="7"/>
  <c r="K1555" i="7" s="1"/>
  <c r="K1544" i="7" s="1"/>
  <c r="K1535" i="7"/>
  <c r="J1540" i="7" s="1"/>
  <c r="K1541" i="7"/>
  <c r="K1542" i="7" s="1"/>
  <c r="K1531" i="7" s="1"/>
  <c r="K1147" i="7"/>
  <c r="K1148" i="7" s="1"/>
  <c r="K1134" i="7" s="1"/>
  <c r="K1502" i="7"/>
  <c r="K1503" i="7" s="1"/>
  <c r="K1492" i="7" s="1"/>
  <c r="K1450" i="7"/>
  <c r="K1451" i="7" s="1"/>
  <c r="K1440" i="7" s="1"/>
  <c r="K1392" i="7"/>
  <c r="J1397" i="7" s="1"/>
  <c r="K1398" i="7" s="1"/>
  <c r="K1399" i="7" s="1"/>
  <c r="K1388" i="7" s="1"/>
  <c r="K1299" i="7"/>
  <c r="K1300" i="7" s="1"/>
  <c r="K1289" i="7" s="1"/>
  <c r="K1286" i="7"/>
  <c r="K1287" i="7" s="1"/>
  <c r="K1275" i="7" s="1"/>
  <c r="K1239" i="7"/>
  <c r="J1244" i="7" s="1"/>
  <c r="K1245" i="7" s="1"/>
  <c r="K1246" i="7" s="1"/>
  <c r="K1235" i="7" s="1"/>
  <c r="K1212" i="7"/>
  <c r="K1213" i="7" s="1"/>
  <c r="K1202" i="7" s="1"/>
  <c r="K1180" i="7"/>
  <c r="J1185" i="7" s="1"/>
  <c r="K1186" i="7" s="1"/>
  <c r="K1187" i="7" s="1"/>
  <c r="K1176" i="7" s="1"/>
  <c r="K1125" i="7"/>
  <c r="J1130" i="7" s="1"/>
  <c r="K1131" i="7" s="1"/>
  <c r="K1132" i="7" s="1"/>
  <c r="K1121" i="7" s="1"/>
  <c r="K1077" i="7"/>
  <c r="K1078" i="7" s="1"/>
  <c r="K1067" i="7" s="1"/>
  <c r="K1064" i="7"/>
  <c r="K1065" i="7" s="1"/>
  <c r="K1053" i="7" s="1"/>
  <c r="K1012" i="7"/>
  <c r="K1013" i="7" s="1"/>
  <c r="K1003" i="7" s="1"/>
  <c r="K995" i="7"/>
  <c r="K1000" i="7"/>
  <c r="K1001" i="7" s="1"/>
  <c r="K991" i="7" s="1"/>
  <c r="K932" i="7"/>
  <c r="K933" i="7" s="1"/>
  <c r="K921" i="7" s="1"/>
  <c r="K822" i="7"/>
  <c r="K823" i="7" s="1"/>
  <c r="K809" i="7" s="1"/>
  <c r="K742" i="7"/>
  <c r="K743" i="7" s="1"/>
  <c r="K729" i="7" s="1"/>
  <c r="K739" i="7"/>
  <c r="K1489" i="7"/>
  <c r="K1490" i="7" s="1"/>
  <c r="K1479" i="7" s="1"/>
  <c r="K1437" i="7"/>
  <c r="K1438" i="7" s="1"/>
  <c r="K1427" i="7" s="1"/>
  <c r="K1319" i="7"/>
  <c r="J1324" i="7" s="1"/>
  <c r="K1325" i="7" s="1"/>
  <c r="K1326" i="7" s="1"/>
  <c r="K1315" i="7" s="1"/>
  <c r="K1258" i="7"/>
  <c r="K1259" i="7" s="1"/>
  <c r="K1248" i="7" s="1"/>
  <c r="K1112" i="7"/>
  <c r="J1117" i="7" s="1"/>
  <c r="K1118" i="7" s="1"/>
  <c r="K1119" i="7" s="1"/>
  <c r="K1108" i="7" s="1"/>
  <c r="K1091" i="7"/>
  <c r="K1092" i="7" s="1"/>
  <c r="K1080" i="7" s="1"/>
  <c r="K1044" i="7"/>
  <c r="J1049" i="7" s="1"/>
  <c r="K1050" i="7"/>
  <c r="K1051" i="7" s="1"/>
  <c r="K1040" i="7" s="1"/>
  <c r="K967" i="7"/>
  <c r="J973" i="7" s="1"/>
  <c r="K974" i="7" s="1"/>
  <c r="K975" i="7" s="1"/>
  <c r="K963" i="7" s="1"/>
  <c r="K946" i="7"/>
  <c r="K947" i="7" s="1"/>
  <c r="K935" i="7" s="1"/>
  <c r="K904" i="7"/>
  <c r="K905" i="7" s="1"/>
  <c r="K893" i="7" s="1"/>
  <c r="K864" i="7"/>
  <c r="K865" i="7" s="1"/>
  <c r="K854" i="7" s="1"/>
  <c r="K851" i="7"/>
  <c r="K852" i="7" s="1"/>
  <c r="K841" i="7" s="1"/>
  <c r="K805" i="7"/>
  <c r="K790" i="7"/>
  <c r="K791" i="7" s="1"/>
  <c r="K785" i="7" s="1"/>
  <c r="K782" i="7"/>
  <c r="K783" i="7" s="1"/>
  <c r="K777" i="7" s="1"/>
  <c r="K701" i="7"/>
  <c r="J709" i="7" s="1"/>
  <c r="K710" i="7" s="1"/>
  <c r="K711" i="7" s="1"/>
  <c r="K697" i="7" s="1"/>
  <c r="K653" i="7"/>
  <c r="J661" i="7" s="1"/>
  <c r="K662" i="7" s="1"/>
  <c r="K663" i="7" s="1"/>
  <c r="K649" i="7" s="1"/>
  <c r="K1580" i="7"/>
  <c r="K1581" i="7" s="1"/>
  <c r="K1570" i="7" s="1"/>
  <c r="K1528" i="7"/>
  <c r="K1529" i="7" s="1"/>
  <c r="K1518" i="7" s="1"/>
  <c r="K1476" i="7"/>
  <c r="K1477" i="7" s="1"/>
  <c r="K1466" i="7" s="1"/>
  <c r="K1424" i="7"/>
  <c r="K1425" i="7" s="1"/>
  <c r="K1414" i="7" s="1"/>
  <c r="K1385" i="7"/>
  <c r="K1386" i="7" s="1"/>
  <c r="K1375" i="7" s="1"/>
  <c r="K1306" i="7"/>
  <c r="J1311" i="7" s="1"/>
  <c r="K1312" i="7" s="1"/>
  <c r="K1313" i="7" s="1"/>
  <c r="K1302" i="7" s="1"/>
  <c r="K1173" i="7"/>
  <c r="K1174" i="7" s="1"/>
  <c r="K1163" i="7" s="1"/>
  <c r="K918" i="7"/>
  <c r="K919" i="7" s="1"/>
  <c r="K907" i="7" s="1"/>
  <c r="K640" i="7"/>
  <c r="J645" i="7" s="1"/>
  <c r="K646" i="7" s="1"/>
  <c r="K647" i="7" s="1"/>
  <c r="K636" i="7" s="1"/>
  <c r="K1272" i="7"/>
  <c r="K1273" i="7" s="1"/>
  <c r="K1261" i="7" s="1"/>
  <c r="K1232" i="7"/>
  <c r="K1233" i="7" s="1"/>
  <c r="K1225" i="7" s="1"/>
  <c r="K871" i="7"/>
  <c r="J876" i="7" s="1"/>
  <c r="K877" i="7" s="1"/>
  <c r="K878" i="7" s="1"/>
  <c r="K867" i="7" s="1"/>
  <c r="K678" i="7"/>
  <c r="K679" i="7" s="1"/>
  <c r="K665" i="7" s="1"/>
  <c r="K613" i="7"/>
  <c r="K614" i="7" s="1"/>
  <c r="K609" i="7" s="1"/>
  <c r="K612" i="7"/>
  <c r="K717" i="7"/>
  <c r="J725" i="7" s="1"/>
  <c r="K726" i="7" s="1"/>
  <c r="K727" i="7" s="1"/>
  <c r="K713" i="7" s="1"/>
  <c r="K685" i="7"/>
  <c r="J693" i="7" s="1"/>
  <c r="K694" i="7" s="1"/>
  <c r="K695" i="7" s="1"/>
  <c r="K681" i="7" s="1"/>
  <c r="K579" i="7"/>
  <c r="J584" i="7" s="1"/>
  <c r="K585" i="7"/>
  <c r="K586" i="7" s="1"/>
  <c r="K575" i="7" s="1"/>
  <c r="K546" i="7"/>
  <c r="K547" i="7" s="1"/>
  <c r="K536" i="7" s="1"/>
  <c r="K543" i="7"/>
  <c r="K420" i="7"/>
  <c r="K421" i="7" s="1"/>
  <c r="K410" i="7" s="1"/>
  <c r="K155" i="7"/>
  <c r="K156" i="7" s="1"/>
  <c r="K141" i="7" s="1"/>
  <c r="K572" i="7"/>
  <c r="K573" i="7" s="1"/>
  <c r="K562" i="7" s="1"/>
  <c r="K520" i="7"/>
  <c r="K521" i="7" s="1"/>
  <c r="K510" i="7" s="1"/>
  <c r="K491" i="7"/>
  <c r="K468" i="7"/>
  <c r="K469" i="7" s="1"/>
  <c r="K460" i="7" s="1"/>
  <c r="K457" i="7"/>
  <c r="K458" i="7" s="1"/>
  <c r="K447" i="7" s="1"/>
  <c r="K417" i="7"/>
  <c r="K370" i="7"/>
  <c r="K371" i="7" s="1"/>
  <c r="K360" i="7" s="1"/>
  <c r="K330" i="7"/>
  <c r="K331" i="7" s="1"/>
  <c r="K320" i="7" s="1"/>
  <c r="K301" i="7"/>
  <c r="K278" i="7"/>
  <c r="K279" i="7" s="1"/>
  <c r="K268" i="7" s="1"/>
  <c r="K244" i="7"/>
  <c r="J250" i="7" s="1"/>
  <c r="K251" i="7" s="1"/>
  <c r="K252" i="7" s="1"/>
  <c r="K240" i="7" s="1"/>
  <c r="K183" i="7"/>
  <c r="K184" i="7" s="1"/>
  <c r="K173" i="7" s="1"/>
  <c r="K103" i="7"/>
  <c r="K80" i="7"/>
  <c r="K81" i="7" s="1"/>
  <c r="K70" i="7" s="1"/>
  <c r="K23" i="7"/>
  <c r="K25" i="7" s="1"/>
  <c r="K11" i="7" s="1"/>
  <c r="K33" i="7"/>
  <c r="K344" i="7"/>
  <c r="K345" i="7" s="1"/>
  <c r="K333" i="7" s="1"/>
  <c r="K533" i="7"/>
  <c r="K534" i="7" s="1"/>
  <c r="K523" i="7" s="1"/>
  <c r="K481" i="7"/>
  <c r="K482" i="7" s="1"/>
  <c r="K471" i="7" s="1"/>
  <c r="K407" i="7"/>
  <c r="K408" i="7" s="1"/>
  <c r="K398" i="7" s="1"/>
  <c r="K395" i="7"/>
  <c r="K396" i="7" s="1"/>
  <c r="K386" i="7" s="1"/>
  <c r="K383" i="7"/>
  <c r="K384" i="7" s="1"/>
  <c r="K373" i="7" s="1"/>
  <c r="K291" i="7"/>
  <c r="K292" i="7" s="1"/>
  <c r="K281" i="7" s="1"/>
  <c r="K93" i="7"/>
  <c r="K94" i="7" s="1"/>
  <c r="K83" i="7" s="1"/>
</calcChain>
</file>

<file path=xl/sharedStrings.xml><?xml version="1.0" encoding="utf-8"?>
<sst xmlns="http://schemas.openxmlformats.org/spreadsheetml/2006/main" count="7373" uniqueCount="1122">
  <si>
    <t>Projecte executiu pel canvi de deshumectadora de la piscina del CEM Can Ricart</t>
  </si>
  <si>
    <t>PRESSUPOST</t>
  </si>
  <si>
    <t>Preu</t>
  </si>
  <si>
    <t>Amidament</t>
  </si>
  <si>
    <t>Import</t>
  </si>
  <si>
    <t>Obra</t>
  </si>
  <si>
    <t>01</t>
  </si>
  <si>
    <t>Pressupost22027</t>
  </si>
  <si>
    <t>Capítol</t>
  </si>
  <si>
    <t>00</t>
  </si>
  <si>
    <t>CONDICIONS DEL PRESSUPOST</t>
  </si>
  <si>
    <t>'01.00</t>
  </si>
  <si>
    <t>M7000000</t>
  </si>
  <si>
    <t>nta</t>
  </si>
  <si>
    <t>El preu de totes les partides inclou la utilització de tots els mitjans, mà d'obra, maquinària, material, ajuts i altres elements necessaris per deixar la unitat correctament acabada amb el vist i plau de la DF.
En particular el preu inclou:
- En totes les maquinàries i elements de les diferents instal.lacions inclou les estructures, ancoratges, silentblocs i altres elements necessari per deixar les unitats correctament col.locades.
- Passamurs en el pas de les instal.lacions a través de murs i forjats.
La justificació de preus i quadre de preus descompostos només tenen valor justificatiu dels preus unitaris adoptats en el projecte i com a orientació per al contractista per tal d'estudiar la seva oferta.
Els elements de cada descompost i/o descripció són els mínims a col.locar. El preu de contracte de cada partida inclourà tot allò necessari per executar-la correctament segons memòria, plànols i documentació de projecte i sempre amb el vist i plau de la DF.
Es considera que els preus ja inclouen el cost de les despeses indirectes corresponents.
Es certificarà l'amidament de l'obra realment executat.
Els preus de les partides d'instal.lacions inclouen les ajudes corresponents a realitzar a tots els rams.
Els criteris d'amidament de cada partida seran aquells que determini la DF en cada cas.
Les mostres presentades son a càrrec de l'adjudicatari.
El control de qualitat de la instal·lació realitzada serà a càrrec de l'adjudicatari.
El preu ha d'incloure també la generació de l'as-built de la instal·lació realitzada i la legalització dels treballs realitzats si s'escau i així ho determina la D.F.
Els treballs han de ser compatibles amb el fucionament de l'edifici, per tant algunes actuacions s'hauran de dur a terme en horari nocturn o durant el cap de setmana. 
Totes les actuacions a realitzar que tinguin incidència sobre el desenvolupament normal de l'activitat del centre s'hauran de convenir amb la direcció de la instal·lació i la D.F.
Els elements de subjecció de canonades, conductes i qualsevol instal·lació hauran de ser d'un material apte que pugui aguantar l'ambient exterior. Els elements de subjecció hauran de ser d'acer inoxidable 316 L, de material plàstic o bé qualsevol altre material que aguant l'ambient exterior.
L'adjudicatari de la obra haurà de donar una garantia d'un any dels equips instal·lats.</t>
  </si>
  <si>
    <t>TOTAL</t>
  </si>
  <si>
    <t>DESHUMECTADORA - SALA TÈCNICA</t>
  </si>
  <si>
    <t>Titol 3</t>
  </si>
  <si>
    <t>ENDERROCS</t>
  </si>
  <si>
    <t>'01.01.01</t>
  </si>
  <si>
    <t>K21GM701</t>
  </si>
  <si>
    <t>u</t>
  </si>
  <si>
    <t>Treballs de desconnexió elèctrica de la deshumectadora existent. Inclou desmuntatge de proteccions, arrecanda de cablejat i instal·lació associada a la deshumectadora amb mitjans manuals. Inclosos tots els treballs i materials per a la correcta finalització de la partida.</t>
  </si>
  <si>
    <t>K21EM701</t>
  </si>
  <si>
    <t>Treballs de desconnexió de les canonades hidràuliques de les bateries de la deshumectadorar. Retirada d'elements existents (equips de camp i control, valvuleria...) segons indicacions de la direcció facultativa, amb mitjans manuals. Inclosos tots els treballs i materials per a la correcta finalització de la partida.</t>
  </si>
  <si>
    <t>K21GM702</t>
  </si>
  <si>
    <t>Treballs de desconnexió dels equips i elements de control de la deshumectadora existent. Inclosos tots els treballs i materials per a la correcta finalització de la partida.</t>
  </si>
  <si>
    <t>K21EM702</t>
  </si>
  <si>
    <t>Treballs de desconnexió dels conductes de xapa d'acer de la deshumectadora. Sanejament i adequació de la zona afectada tot segons indicacions de la direcció facultativa, amb mitjans manuals. Inclosos tots els treballs i materials necessaris per a la correcta finalització de la partida.</t>
  </si>
  <si>
    <t>K21FM701</t>
  </si>
  <si>
    <t>Arrencada de canonada, valvuleria i elements associats del circuit de calor de la deshumectadora i escalfament de piscina que discorren per la sala tècnica, sala de calderes i zona de distribució. Posada a punt de la zona afectada, amb mitjans manuals i càrrega manual de runa sobre camió o contenidor. Adequació i reparació dels elements afectats de la instal·lació actual. Inclosos tots els treballs i materials per a la correcta finalització de la partida</t>
  </si>
  <si>
    <t>K21EM703</t>
  </si>
  <si>
    <t>Treballs de desmuntatge i retirada de la deshumectadora existent a peces, tallades i mecanitzades amb les dimensions adequades, pel pas d'aquestes per l'interior del centre considerant mides de portes i passos. Trasllat i acopi en espais adequats per tal de no afectar les activitats de l'edifici tot seguint les indicacions de la direcció facultativa, amb mitjans manuals i mecànics i càrrega manual i mecànica sobre camió o contenidor. Inclosos tots els treballs i materials necessaris per a la correcta finalització de la partida.</t>
  </si>
  <si>
    <t>K21EM704</t>
  </si>
  <si>
    <t>Arrencada d'instal·lació de la xarxa de conductes existent en sala tècnica de la deshumectadora que dona servei a l'espai piscina i dels elements associats (suports, comportes...) amb mitjans manuals i càrrega manual de runa i ferralla, segons indicacions dels plànols i indicacions de la Direcció Facultaiva. Inclosa bastida per treballs en alçada i tots els treballs i material necessaris per a la correcte finalització de la partida.</t>
  </si>
  <si>
    <t>K21FM710</t>
  </si>
  <si>
    <t>Treballs d'aturada i buidat de la instal·lació de producció d'aigua calenta per treballs de tall de canondades. Inclosos tots els treballs i materials per a la correcta finalització de la partida.</t>
  </si>
  <si>
    <t>K21GM711</t>
  </si>
  <si>
    <t>Treballs d'arrencada i retirada d'instal·lació elèctrica i de control, inclos el cablejat, de tots els equips retirats iafectats per les actuacions, amb mitjans manuals i càrrega manual sobre camió o contenidor. Inclosos tots els treballs i materials per a la correcta finalització de la partida.</t>
  </si>
  <si>
    <t>K2164771</t>
  </si>
  <si>
    <t>m2</t>
  </si>
  <si>
    <t>Enderroc de paret de tancament de maó calat de 15 cm de gruix, a mà i amb martell trencador manual i càrrega manual de runa sobre camió o contenidor</t>
  </si>
  <si>
    <t>K21GM703</t>
  </si>
  <si>
    <t>Treballs de desconnexió i rehubicació de grup electrogen per a pas de nous equips dins sala tècnica. Inclosa la connexió i posada a punt del grup electrògen i adequació i ampliació de xemeneia d''extracció de fums segons nova ubicació de l'equip segons indicacions de la direcció facultativa. Inclosos tots els treballs i materials per a la correcta finalització de la partida.</t>
  </si>
  <si>
    <t>K21EM710</t>
  </si>
  <si>
    <t>Treballs de retirada de silenciador d'aire d'extracció de dins sala tècnica per a pas de nous equips, amb mitjans manuals i mecànics i càrrega manual sobre camió o contenidor. Inclosos tots els treballs i materials per a la correcta finalització de la partida.</t>
  </si>
  <si>
    <t>K878M701</t>
  </si>
  <si>
    <t>Treballs de neteja, adequació i posada a punt de la sala tècnica i zones afectades per les actuacions i treballs d'enderrocs segons indicacions de la direcció facultativa. Inclosos tots els treballs i materials per a la correcta finalització de la partida.</t>
  </si>
  <si>
    <t>02</t>
  </si>
  <si>
    <t>INSTAL·LACIÓ DE CLIMATITZACIÓ</t>
  </si>
  <si>
    <t>Titol 4</t>
  </si>
  <si>
    <t>EQUIPS</t>
  </si>
  <si>
    <t>'01.01.02.01</t>
  </si>
  <si>
    <t>EEH1M701</t>
  </si>
  <si>
    <t>Suministrament i instal·lació de refredadora aigua-aigua només refrigeració amb gestió doble de la producció de fred u calor. Equip amb compresors tipus scrol de 4 etapes..
Refrigeració:
Temp. Aigua In/out costat usuari °C 12/7
Potencia Fred 233 kW
Potència recuperació calor 147,4 kW
EER 3,42
Calefacció:
Temp. Aigua In/out costat usuari °C 40/45
Potencia Calor 185 kW
Dimensions de l'equip:
Longitud:  2374 mm
Amplada: 877 mm
Altura: 1854 mm
Pes: 743 kg
Inclosa bancada i elements antrivibratoris a l'equip per ser instal·lats sobre bancada, 8 silentblocs.
Incolsos tots els materials, mitjans i treballs auxiliars necessaris per la correcta finalització de la partida.
Model 30ENWENW164D0S de la marca GALLETTI o equivalent.</t>
  </si>
  <si>
    <t>EEJTM701</t>
  </si>
  <si>
    <t>Subministrament i instal·lació de deshumectadora, cabal de 22000 m3/h, amb recuperador de calor de tipus condensació ST, eficiència B (84% en temperatura, 70% d'humitat durant l'hivern), estructura de tubs metàl·lics i envolvent de panels sandvitx de 60mm de gruix d'acer aluzing 185 (C4) amb aïllament, configuració en 2 plantes.
Bateria de fred amb comporta motoritzada superior per a pas d'aire de fins el 30%, de tub de coure amb aletes d'alumini de 145kW aire després de la funció (18.5ºC/97%HR), aigua (salt tèrmic 7-12ºC)
Bateria de calor de tub de coure amb aletes d'alumini de 180 kW, aire després de la funció (31ºC/19%HR), aigua (salt tèrmic 50-40ºC)
Bateria de calor de tub de coure amb aletes d'alumini de 180 kW, aire després de la funció (31ºC/4%HR), aigua (salt tèrmic 60-50ºC) 
Secció d'impulsió formada per 3 ventilador EC Blue i filtres d'eficàcies F6 i F8 i secció de retorn formada per 2 ventilador EC Blue i filtre d'eficàcia F6. Pressió del ventilador de 230 Pa per a la impulsió i 250 Pa per al retorn. Dimensions de l'equip de 4964x2482x2700 (longitud x profunditat x alçada).
Equip apte per a ser instal·lat a l'exterior de l'edifici.
La unitat es composa de:
-Comportes de regulació
-Filtres plans
-Recuperador rotatiu
-Ventiladors EC Blue
-Bateria de fred
-Bateria de calor
-Bateria de calor
-Secció de mescla
Inclosos elements antrivibratoris a l'equip per ser instal·lats sobre bancada, 8 silentblocs. 
Inclosos tots els materials, treballs i elements auxiliars per a la correcta finalització de la partida.
Equip entregat a peces de dimensions aptes pel pas per les obertures i passos interiors de l'edifici. Treballs d'ensamblatge inclosos.
Model GENIOX 24, marca SYSTEMAIR o equivalent.</t>
  </si>
  <si>
    <t>ENL2M701</t>
  </si>
  <si>
    <t>Subministrament i instal·lació de bomba centrífuga en línia per a instal·lacions de calefacció i climatització, de rotor sec, connexions hidràuliques de 65 mm diàmetre nominal en l'aspiració i en la impulsió, pressió nominal 10 bar, motor monofàsic de 230 V i 1100 W potència a 4000 rpm, amb una classe d'eficiència energètica IE5, cos de fundició. Motor síncrono, d'imans permanents amb variador de freqüència i sensor de temperatura i de pressió diferencial incorporats. Inclosos tots els treballs i materials per a la correcta finalització de la partida.
Model TPE3 65-150 S-A-F-A-BQQE-GAB, marca GRUNDFOS o equivalent.</t>
  </si>
  <si>
    <t>ENL2M702</t>
  </si>
  <si>
    <t>Subministrament i instal·lació de bomba centrífuga en línia per a instal·lacions de calefacció i climatització, de rotor sec, connexions hidràuliques de 50 mm diàmetre nominal en l'aspiració i en la impulsió, pressió nominal 10 bar, motor monofàsic de 230 V i 550 W potència a 4000 rpm, amb una classe d'eficiència energètica IE5, cos de fundició. Motor síncrono, d'imans permanents amb variador de freqüència i sensor de temperatura i de pressió diferencial incorporats. Inclosos tots els treballs i materials per a la correcta finalització de la partida.
Model TPE3 50-120 S-A-F-A-BQQE-EAB, marca GRUNDFOS o equivalent.</t>
  </si>
  <si>
    <t>ENL2M707</t>
  </si>
  <si>
    <t>Subministrament i instal·lació de bomba centrífuga en línia per a instal·lacions de calefacció i climatització, de rotor sec, connexions hidràuliques de 50 mm diàmetre nominal en l'aspiració i en la impulsió, pressió nominal 10 bar, motor monofàsic de 230 V i 1500 W potència a 5900 rpm, amb una classe d'eficiència energètica IE5, cos de fundició. Motor síncrono, d'imans permanents amb variador de freqüència i sensor de temperatura i de pressió diferencial incorporats. Inclosos tots els treballs i materials per a la correcta finalització de la partida.
Model TPE3 50-200 S-A-F-A-BQQE-HAC, marca GRUNDFOS o equivalent.</t>
  </si>
  <si>
    <t>EEU41431</t>
  </si>
  <si>
    <t>Dipòsit d'expansió de 18 l de capacitat, de planxa d'acer i membrana elàstica, de pressió màxima 10 bar, amb connexió de 3/4'', col·locat roscat</t>
  </si>
  <si>
    <t>EEU41831</t>
  </si>
  <si>
    <t>Dipòsit d'expansió de 35 l de capacitat, de planxa d'acer i membrana elàstica, de pressió màxima 10 bar, amb connexió de 3/4'', col·locat roscat</t>
  </si>
  <si>
    <t>EJACM702</t>
  </si>
  <si>
    <t>Subministrament i instal·lació de bescanviador de plaques de 180 kW de potència tèrmica, cabal d'entrada de 16,0 m3/h a 50 °C amb un gradient tèrmic de 10 °C, cabal secundari de 15,9 m3/h a 15 °C amb un gradient tèrmic de 10 °C, plaques d'acer inoxidable de designació AISI 316 , amb junt nitril HT desmontable i bastidor d'acer ST 52.3, qualitat 8.8 , amb connexions R2´´, col·locat sobre bancada i connectat. Inclosos tots els treballs i materials per a la correcta finalització de la partida.
Model UFP-52/26LH23-C1-PN10, marca SEDICAL o equivalent.</t>
  </si>
  <si>
    <t>EFQ3M701</t>
  </si>
  <si>
    <t>Treballs d'aïllament tèrmic amb d'escuma elastomèrica per bescanviador de plaques amb fluids a temperatura entre -50°C i 105°C, de 40mm de gruix, amb un factor de resistència a la difusió del vapor d'aigua &gt;= 7000, col·locat superficialment amb grau de dificultat mitjà. Inclosos tots els treballs i materials per a la correcta finalització de la partida.</t>
  </si>
  <si>
    <t>EFQ3M704</t>
  </si>
  <si>
    <t>Treballs d'aïllament tèrmic amb d'escuma elastomèrica per bomba circuladora amb fluids a temperatura entre -50°C i 105°C, de 40mm de gruix, amb un factor de resistència a la difusió del vapor d'aigua &gt;= 7000, col·locat superficialment amb grau de dificultat mitjà. Inclosos tots els treballs i materials per a la correcta finalització de la partida.</t>
  </si>
  <si>
    <t>EFQ3M707</t>
  </si>
  <si>
    <t>Treballs d'aïllament tèrmic amb d'escuma elastomèrica dels accessoris de la instal·lació de climatització i calefacció com vàlvules, maniguets,...amb fluids a temperatura entre -50°C i 105°C, de 40mm de gruix, amb un factor de resistència a la difusió del vapor d'aigua &gt;= 7000, col·locat superficialment amb grau de dificultat mitjà. Inclosos tots els treballs i materials per a la correcta finalització de la partida.</t>
  </si>
  <si>
    <t>EEUEM710</t>
  </si>
  <si>
    <t>Subministrament i instal·lació de dipòsit d'inercia d'acer negre amb aïllament tèrmic d'escuma de poliuretà flexible de densitat 25kg/m³ i 100mm de gruix, de 1250 l de capacitat, purga d'aire, buidat, i connexions segons esquema de principd'aire amb connexions de rosca 3´´, de pressió màxima de servei 6 bar i 95°C de temperatura màxima, col·locat en posició vertical amb fixacions murals i connectat. Inclosos tots els treballs i materials per a la correcta finalització de la partida.
Model INR ACS PLUS, marca VALINOX o equivalent.</t>
  </si>
  <si>
    <t>EEVGM702</t>
  </si>
  <si>
    <t>Subministrament i col·locació de comptador de calories per 16 m3/h i una pressió nominal de 25 bars, de 50 mm de diàmetre nominal, per a una temperatura màxima del fluid de 90 ºC en funcionament continu, amb cabalímetres de brides PN25, port òptic per a lectura de registres històrics, amb alimentació a 230 Vac, compatible amb llenguatge de comunicació BACnet. 
Inclosos accessoris, cablejat i muntatge. Totalment instal·lat i en funcionament. Inclosos tots els treballs i materials auxiliars necessaris per a la correcta finalització de la partida.
Model Multical 603</t>
  </si>
  <si>
    <t>EEVGM703</t>
  </si>
  <si>
    <t>Subministrament i col·locació de comptador de calories per 25 m3/h i una pressió nominal de 25 bars, de 65 mm de diàmetre nominal, per a una temperatura màxima del fluid de 90 ºC en funcionament continu, amb cabalímetres de brides PN25, port òptic per a lectura de registres històrics, amb alimentació a 230 Vac, compatible amb llenguatge de comunicació BACnet. 
Inclosos accessoris, cablejat i muntatge. Totalment instal·lat i en funcionament. Inclosos tots els treballs i materials auxiliars necessaris per a la correcta finalització de la partida.
Model Multical 603</t>
  </si>
  <si>
    <t>EJ68M701</t>
  </si>
  <si>
    <t>Subministrament i instal·lació de separador combinat de microbombolles d'aire i llots amb retenció magnètica. Connexions embridades DN-80 PN-16. Cabal nominal 27 m3/h a una velocitat recomanada 1,5 m/s. Pressió i temperatures màximes de treball: 10bar/110 ºC. Adequat per aigua i mescles amb glicol fins a 50%. Aïllat tèrmicament. Inclosos tots els treballs i materials per a la correcta finalització de la partida.
Model Spirocombi BC080FM, marca Sedical o equivalent.</t>
  </si>
  <si>
    <t>EJ68M702</t>
  </si>
  <si>
    <t>Subministrament i instal·lació de separador combinat de microbombolles d'aire i llots amb retenció magnètica. Connexions embridades DN-65 PN-16. Cabal nominal 20 m3/h a una velocitat recomanada 1,5 m/s. Pressió i temperatures màximes de treball: 10bar/110 ºC. Adequat per aigua i mescles amb glicol fins a 50%. Aïllat tèrmicament. Inclosos tots els treballs i materials per a la correcta finalització de la partida.
Model Spirocombi BC65FM, marca Sedical o equivalent.</t>
  </si>
  <si>
    <t>EJM11405</t>
  </si>
  <si>
    <t>Comptador d'aigua, volumètric, de llautó, amb unions roscades de diàmetre nominal 1'', connectat a una bateria o a un ramal</t>
  </si>
  <si>
    <t>EEUE16K2</t>
  </si>
  <si>
    <t>Dipòsit d'inercia d'acer negre amb aïllament tèrmic d'escuma de poliuretà i revestiment exterior de plàstic, de 1500 l de capacitat, purga d'aire amb connexions de rosca 1 1/2´´, de pressió màxima de servei 6 bar i 95°C de temperatura màxima, col·locat en posició vertical amb fixacions murals i connectat</t>
  </si>
  <si>
    <t>CANONADES</t>
  </si>
  <si>
    <t>'01.01.02.02</t>
  </si>
  <si>
    <t>EF92M705</t>
  </si>
  <si>
    <t>Treballs de connexió del circuit d'emplenat dels equips de sala tècnica a la xarxa d'aigua freda sanitària existent del centres segons indicacions de la direcció facultativa i adequació de la zona afectada. Inclosos tots els treballs i materials auxiliars per a la correcta finalització de la partida.</t>
  </si>
  <si>
    <t>EF92M706</t>
  </si>
  <si>
    <t>Treballs de tall de canonades i adequació de la instal·lació d'AFS del centre per la instal·lació de nou bescanviador de plaques i connexió fins a dipòsits d'acumulació d'ACS. Inclou valvuleria, canonada i accessoris necessaris. Inclosos tots els treballs i materials auxiliars per a la correcta finalització de la partida.</t>
  </si>
  <si>
    <t>EF92M703</t>
  </si>
  <si>
    <t>Treballs de connexió dels circuits hidràulics de fred, calor i presescalfament a les bateries de la deshumectadora i adequació de les canonades de la zona afectada. Inclosos tots els treballs i materials auxiliars per a la correcta finalització de la partida.</t>
  </si>
  <si>
    <t>EF12M701</t>
  </si>
  <si>
    <t>m</t>
  </si>
  <si>
    <t>Treballs de connexió i adequació de circuit de bateria de recolzament de calor de caldera a ramal existent amb tub d'acer negre amb soldadura, fabricat amb acer S195 T, de 2´´1/2 de mida de rosca (diàmetre exterior especificat=76,1 mm i DN=65 mm), sèrie M segons UNE-EN 10255, soldat, amb grau de dificultat mitjà i col·locat superficialment, segons indicacions de la direcció facultativa. Inclosos tots els treballs i materials per a la correcta finalització de la partida.</t>
  </si>
  <si>
    <t>EFC15B22</t>
  </si>
  <si>
    <t>Tub de Polipropilè-copolímer PP-R a pressió de diàmetre 25x3,5 mm, sèrie S 3.2 segons UNE-EN ISO 15874-2, soldat, amb grau de dificultat mitjà i col·locat superficialment</t>
  </si>
  <si>
    <t>EF925PBC</t>
  </si>
  <si>
    <t>Tub de polipropilè multicapa amb tub interior de polipropilè de diàmetre 25 mm, fibra de vidre i protecció exterior de polipropilè, amb una pressió màxima de servei de 20 bar, connectat a pressió i col·locat superficialment</t>
  </si>
  <si>
    <t>EF925PBE</t>
  </si>
  <si>
    <t>Tub de polipropilè multicapa amb tub interior de polipropilè de diàmetre 32 mm, fibra de vidre i protecció exterior de polipropilè, amb una pressió màxima de servei de 20 bar, connectat a pressió i col·locat superficialment</t>
  </si>
  <si>
    <t>EF925PBK</t>
  </si>
  <si>
    <t>Tub de polipropilè multicapa amb tub interior de polipropilè de diàmetre 63 mm, fibra de vidre i protecció exterior de polipropilè, amb una pressió màxima de servei de 20 bar, connectat a pressió i col·locat superficialment</t>
  </si>
  <si>
    <t>EF925PBM</t>
  </si>
  <si>
    <t>Tub de polipropilè multicapa amb tub interior de polipropilè de diàmetre 75 mm, fibra de vidre i protecció exterior de polipropilè, amb una pressió màxima de servei de 20 bar, connectat a pressió i col·locat superficialment</t>
  </si>
  <si>
    <t>EF925PBP</t>
  </si>
  <si>
    <t>Tub de polipropilè multicapa amb tub interior de polipropilè de diàmetre 90 mm, fibra de vidre i protecció exterior de polipropilè, amb una pressió màxima de servei de 20 bar, connectat a pressió i col·locat superficialment</t>
  </si>
  <si>
    <t>EF925PBR</t>
  </si>
  <si>
    <t>Tub de polipropilè multicapa amb tub interior de polipropilè de diàmetre 110 mm, fibra de vidre i protecció exterior de polipropilè, amb una pressió màxima de servei de 20 bar, connectat a pressió i col·locat superficialment</t>
  </si>
  <si>
    <t>EF12MA22</t>
  </si>
  <si>
    <t>Tub d'acer negre amb soldadura, fabricat amb acer S195 T, de 2''1/2 de mida de rosca (diàmetre exterior especificat=76,1 mm i DN=65 mm), sèrie M segons UNE-EN 10255, soldat, amb grau de dificultat mitjà i col·locat superficialment</t>
  </si>
  <si>
    <t>EFQ3369L</t>
  </si>
  <si>
    <t>Aïllament tèrmic d'escuma elastomèrica per a canonades que transporten fluids a temperatura entre -50°C i 105°C, per a tub de diàmetre exterior 28 mm, de 13 mm de gruix, classe de reacció al foc BL-s2, d0 segons norma UNE-EN 13501-1, amb un factor de resistència a la difusió del vapor d'aigua &gt;= 7000, col·locat superficialment amb grau de dificultat mitjà</t>
  </si>
  <si>
    <t>EFQ336BL</t>
  </si>
  <si>
    <t>Aïllament tèrmic d'escuma elastomèrica per a canonades que transporten fluids a temperatura entre -50°C i 105°C, per a tub de diàmetre exterior 35 mm, de 13 mm de gruix, classe de reacció al foc BL-s2, d0 segons norma UNE-EN 13501-1, amb un factor de resistència a la difusió del vapor d'aigua &gt;= 7000, col·locat superficialment amb grau de dificultat mitjà</t>
  </si>
  <si>
    <t>EFQ33CBL</t>
  </si>
  <si>
    <t>Aïllament tèrmic d'escuma elastomèrica per a canonades que transporten fluids a temperatura entre -50°C i 105°C, per a tub de diàmetre exterior 35 mm, de 32 mm de gruix, classe de reacció al foc BL-s2, d0 segons norma UNE-EN 13501-1, amb un factor de resistència a la difusió del vapor d'aigua &gt;= 7000, col·locat superficialment amb grau de dificultat mitjà</t>
  </si>
  <si>
    <t>EFQ33CGL</t>
  </si>
  <si>
    <t>Aïllament tèrmic d'escuma elastomèrica per a canonades que transporten fluids a temperatura entre -50°C i 105°C, per a tub de diàmetre exterior 64 mm, de 32 mm de gruix, classe de reacció al foc BL-s2, d0 segons norma UNE-EN 13501-1, amb un factor de resistència a la difusió del vapor d'aigua &gt;= 7000, col·locat superficialment amb grau de dificultat mitjà</t>
  </si>
  <si>
    <t>EFQ33CJL</t>
  </si>
  <si>
    <t>Aïllament tèrmic d'escuma elastomèrica per a canonades que transporten fluids a temperatura entre -50°C i 105°C, per a tub de diàmetre exterior 76 mm, de 32 mm de gruix, classe de reacció al foc BL-s2, d0 segons norma UNE-EN 13501-1, amb un factor de resistència a la difusió del vapor d'aigua &gt;= 7000, col·locat superficialment amb grau de dificultat mitjà</t>
  </si>
  <si>
    <t>EFQ33CML</t>
  </si>
  <si>
    <t>Aïllament tèrmic d'escuma elastomèrica per a canonades que transporten fluids a temperatura entre -50°C i 105°C, per a tub de diàmetre exterior 102 mm, de 32 mm de gruix, classe de reacció al foc BL-s2, d0 segons norma UNE-EN 13501-1, amb un factor de resistència a la difusió del vapor d'aigua &gt;= 7000, col·locat superficialment amb grau de dificultat mitjà</t>
  </si>
  <si>
    <t>EFQ33CPL</t>
  </si>
  <si>
    <t>Aïllament tèrmic d'escuma elastomèrica per a canonades que transporten fluids a temperatura entre -50°C i 105°C, per a tub de diàmetre exterior 114 mm, de 32 mm de gruix, classe de reacció al foc BL-s2, d0 segons norma UNE-EN 13501-1, amb un factor de resistència a la difusió del vapor d'aigua &gt;= 7000, col·locat superficialment amb grau de dificultat mitjà</t>
  </si>
  <si>
    <t>03</t>
  </si>
  <si>
    <t>VALVULERIA</t>
  </si>
  <si>
    <t>'01.01.02.03</t>
  </si>
  <si>
    <t>EN315727</t>
  </si>
  <si>
    <t>Vàlvula de bola manual amb rosca, de dues peces amb pas total, de llautó, de diàmetre nominal 3/4, de 25 bar de PN i preu alt, muntada superficialment</t>
  </si>
  <si>
    <t>EN316727</t>
  </si>
  <si>
    <t>Vàlvula de bola manual amb rosca, de dues peces amb pas total, de llautó, de diàmetre nominal 1, de 25 bar de PN i preu alt, muntada superficialment</t>
  </si>
  <si>
    <t>EN317727</t>
  </si>
  <si>
    <t>Vàlvula de bola manual amb rosca, de dues peces amb pas total, de llautó, de diàmetre nominal 1''1/4, de 25 bar de PN i preu alt, muntada superficialment</t>
  </si>
  <si>
    <t>EN421697</t>
  </si>
  <si>
    <t>Vàlvula de papallona concèntrica segons norma UNE-EN 593, manual, per a muntar entre brides, de 50 mm de diàmetre nominal, de 16 bar de pressió nominal, cos de fosa nodular EN-GJS-400-15 (GGG40) amb revestiment de resina epoxi (100 micres), disc de fosa nodular EN-GJS-400-15 (GGG40), anell d'etilè propilè diè (EPDM), eix d'acer inoxidable 1.4021 (AISI 420) i accionament per palanca, muntada superficialment</t>
  </si>
  <si>
    <t>EN4216A7</t>
  </si>
  <si>
    <t>Vàlvula de papallona concèntrica segons norma UNE-EN 593, manual, per a muntar entre brides, de 65 mm de diàmetre nominal, de 16 bar de pressió nominal, cos de fosa nodular EN-GJS-400-15 (GGG40) amb revestiment de resina epoxi (100 micres), disc de fosa nodular EN-GJS-400-15 (GGG40), anell d'etilè propilè diè (EPDM), eix d'acer inoxidable 1.4021 (AISI 420) i accionament per palanca, muntada superficialment</t>
  </si>
  <si>
    <t>EN4216B7</t>
  </si>
  <si>
    <t>Vàlvula de papallona concèntrica segons norma UNE-EN 593, manual, per a muntar entre brides, de 80 mm de diàmetre nominal, de 16 bar de pressió nominal, cos de fosa nodular EN-GJS-400-15 (GGG40) amb revestiment de resina epoxi (100 micres), disc de fosa nodular EN-GJS-400-15 (GGG40), anell d'etilè propilè diè (EPDM), eix d'acer inoxidable 1.4021 (AISI 420) i accionament per palanca, muntada superficialment</t>
  </si>
  <si>
    <t>EN4216D7</t>
  </si>
  <si>
    <t>Vàlvula de papallona concèntrica segons norma UNE-EN 593, manual, per a muntar entre brides, de 100 mm de diàmetre nominal, de 16 bar de pressió nominal, cos de fosa nodular EN-GJS-400-15 (GGG40) amb revestiment de resina epoxi (100 micres), disc de fosa nodular EN-GJS-400-15 (GGG40), anell d'etilè propilè diè (EPDM), eix d'acer inoxidable 1.4021 (AISI 420) i accionament per palanca, muntada superficialment</t>
  </si>
  <si>
    <t>ENE16304</t>
  </si>
  <si>
    <t>Filtre colador de llautó, de diàmetre nominal 1'', de 16 bar de PN, roscat, muntat superficialment</t>
  </si>
  <si>
    <t>ENE2B304</t>
  </si>
  <si>
    <t>Filtre colador en forma de Y amb brides, 80 mm de diàmetre nominal, 16 bar de pressió nominal, fosa grisa EN-GJL-250 (GG25), malla d'acer inoxidable 1.4301 (AISI 304) amb perforacions d'1,5 mm de diàmetre, muntat superficialment</t>
  </si>
  <si>
    <t>ENE2D304</t>
  </si>
  <si>
    <t>Filtre colador en forma de Y amb brides, 100 mm de diàmetre nominal, 16 bar de pressió nominal, fosa grisa EN-GJL-250 (GG25), malla d'acer inoxidable 1.4301 (AISI 304) amb perforacions d'1,5 mm de diàmetre, muntat superficialment</t>
  </si>
  <si>
    <t>EFM28930</t>
  </si>
  <si>
    <t>Maniguet antivibratori d'EPDM amb brides, de diàmetre nomimal 50 mm, cos de cautxú EPDM reforçat amb niló, brides d'acer galvanitzat, pressió màxima 10 bar, temperatura màxima 105 °C, embridat</t>
  </si>
  <si>
    <t>EFM28A30</t>
  </si>
  <si>
    <t>Maniguet antivibratori d'EPDM amb brides, de diàmetre nomimal 65 mm, cos de cautxú EPDM reforçat amb niló, brides d'acer galvanitzat, pressió màxima 10 bar, temperatura màxima 105 °C, embridat</t>
  </si>
  <si>
    <t>EFM28B30</t>
  </si>
  <si>
    <t>Maniguet antivibratori d'EPDM amb brides, de diàmetre nomimal 80 mm, cos de cautxú EPDM reforçat amb niló, brides d'acer galvanitzat, pressió màxima 10 bar, temperatura màxima 105 °C, embridat</t>
  </si>
  <si>
    <t>EFM28D30</t>
  </si>
  <si>
    <t>Maniguet antivibratori d'EPDM amb brides, de diàmetre nomimal 100 mm, cos de cautxú EPDM reforçat amb niló, brides d'acer galvanitzat, pressió màxima 10 bar, temperatura màxima 105 °C, embridat</t>
  </si>
  <si>
    <t>EN81M701</t>
  </si>
  <si>
    <t>Subministrament i instal·lació de desconnector hidràulic per a emplenat de circuit de climatització, amb rosca, d'1´´ de diàmetre nominal, de 10 bar de pressió nominal, cos de llautó, segons normes EN 1717 i EN 12729, col·locat. Inclosos tots els treballs i materials per a la correcta finalització de la partida.</t>
  </si>
  <si>
    <t>EN8216A7</t>
  </si>
  <si>
    <t>Vàlvula de retenció de clapeta, segons norma UNE-EN 12334, amb brides, de 65 mm de diàmetre nominal, de 16 bar de pressió nominal, cos de fosa nodular EN-GJS-400-15 (GGG40) amb recobriment de resina epoxi (200 micres), clapeta de fosa nodular EN-GJS-400-15 (GGG40), tancament de seient elàstic, muntada superficialment</t>
  </si>
  <si>
    <t>EN8216B7</t>
  </si>
  <si>
    <t>Vàlvula de retenció de clapeta, segons norma UNE-EN 12334, amb brides, de 80 mm de diàmetre nominal, de 16 bar de pressió nominal, cos de fosa nodular EN-GJS-400-15 (GGG40) amb recobriment de resina epoxi (200 micres), clapeta de fosa nodular EN-GJS-400-15 (GGG40), tancament de seient elàstic, muntada superficialment</t>
  </si>
  <si>
    <t>EN8216D7</t>
  </si>
  <si>
    <t>Vàlvula de retenció de clapeta, segons norma UNE-EN 12334, amb brides, de 100 mm de diàmetre nominal, de 16 bar de pressió nominal, cos de fosa nodular EN-GJS-400-15 (GGG40) amb recobriment de resina epoxi (200 micres), clapeta de fosa nodular EN-GJS-400-15 (GGG40), tancament de seient elàstic, muntada superficialment</t>
  </si>
  <si>
    <t>EEU1M701</t>
  </si>
  <si>
    <t>Purgador automàtic d'aire, de llautó, per flotador, de posició vertical i vàlvula d'obturació incorporada, amb rosca de 1/2´´ de diàmetre, roscat</t>
  </si>
  <si>
    <t>EN911167</t>
  </si>
  <si>
    <t>Vàlvula de seguretat d'obertura progressiva, de caputxa tancada estanca, amb rosca, de diàmetre nominal 1'', de 16 bar de pressió nominal, cos de llautó CW617N, caputxa de llautó CW617N i unió de llautó CW617N, de preu alt, muntada superficialment</t>
  </si>
  <si>
    <t>EN71M705</t>
  </si>
  <si>
    <t>Subministrament i instal·lació de conjunt de vàlvula de 3 vies de bola caracteritzada DN50 Kvs 63 m3 / h amb actuador tot en un. Inclosos tots els treballs i materials per a la correcta finalització de la partida.
Model VG1805FT+510HGA, marca Johnson controls o equivalent.</t>
  </si>
  <si>
    <t>EN72M708</t>
  </si>
  <si>
    <t>Subministrament i instal·lació de vàlvula de bola embridada de llautó, amb interior d'acer inoxidable, mescladora de 3 vies, PDTO, DN65, Kvs 100, PN16 amb actuador proporcional VA9320-HGA-1. Inclosos tots els treballs i materials per a la correcta finalització de la partida.
Model VG18E5GU + VA9320-HGA-1, marca Johnson controls o equivalent.</t>
  </si>
  <si>
    <t>ENC1M705</t>
  </si>
  <si>
    <t>Subministrament i instal·lació de vàlvula d'equilibrat roscada de 50 mm de diàmetre nominal i Kvs=33,0, fabricada en ametall, amb preajust de cabal, preses de pressió, amb joc d'accessoris i sense dispositiu de buidat, instal·lada i ajustada.
Model STAD-50 s/v, marca IMI TA o equivalent</t>
  </si>
  <si>
    <t>04</t>
  </si>
  <si>
    <t>CONDUCTES</t>
  </si>
  <si>
    <t>'01.01.02.04</t>
  </si>
  <si>
    <t>EE52M702</t>
  </si>
  <si>
    <t>Formació de tolva d'impulsió/retorn d'aire climatitzat de planxa d'acer galvanitzat, de gruix 1,5 mm, mm, amb unió marc cargolat i clips, amb bandes flexibles per a aïllament acústic i de vibracions i amb remat final i revestit amb aïllament de feltre de llana mineral de vidre (MW) per a aïllaments, segons UNE-EN 13162, de gruix 30 mm, amb una conductivitat tèrmica &lt;= 0,036 W/mK, resistència tèrmica &gt;= 0,83333 m2.K/W, amb paper kraft-alumini, col·locat amb fixacions mecàniques. Tot segons indicacions de la direcció facultativa. Inclosos tots els treballs i materials per a la correcta finaltizació de la partida.</t>
  </si>
  <si>
    <t>EE52M703</t>
  </si>
  <si>
    <t>Formació de tolva d'extracció/admisió d'aire exterior de climatitzador de planxa d'acer galvanitzat, de gruix 1,5 mm, mm, amb unió marc cargolat i clips, amb bandes flexibles per a aïllament acústic i de vibracions i amb remat final segons indicacions de la direcció facultativa. Inclosos tots els treballs i materials per a la correcta finaltizació de la partida.</t>
  </si>
  <si>
    <t>EE52Q26A</t>
  </si>
  <si>
    <t>Formació de conducte rectangular de planxa d'acer galvanitzat, de gruix 1,5 mm, amb unió marc cargolat i clips, muntat adossat amb suports</t>
  </si>
  <si>
    <t>E7C42T44</t>
  </si>
  <si>
    <t>Aïllament amb feltre de llana mineral de vidre (MW) per a aïllaments, segons UNE-EN 13162, de gruix 30 mm, amb una conductivitat tèrmica &lt;= 0.036 W/(m·K), resistència tèrmica &gt;= 0,83333 m2·K/W, amb paper kraft-alumini, col·locat amb fixacions mecàniques</t>
  </si>
  <si>
    <t>EE52M720</t>
  </si>
  <si>
    <t>Treballs de connexió de conducte d'impulsió/retorn de deshumectadora a xarxa existent de difusió de l'espai piscina correctament segellada. Adequació de la instal·lació afectada segons indicacions de la direcció facultativa. Inclosos tots els treballs i materials per a la correcta finaltizació de la partida.</t>
  </si>
  <si>
    <t>EEKPVD11</t>
  </si>
  <si>
    <t>Comporta tallafocs per a conductes d'aire de planxa d'acer galvanitzat de 1500 mm d'amplària i 700 mm d'alçària col·locada entre els conductes</t>
  </si>
  <si>
    <t>EENPM701</t>
  </si>
  <si>
    <t>Subministrament i instal·lació de porta filtres d'acer galvanitzat, per a muntar en entrada d'aire de climatitzador, de dimensions 2400x1300mm amb filtre tipus G4 inclòs i junt d'estanquitat de neoprè, accessibilitat lateral, col·locat. Inclosos tots els treballs i materials per a la correcta finalització de la partida.</t>
  </si>
  <si>
    <t>INSTAL·LACIÓ D'ELECTRICITAT</t>
  </si>
  <si>
    <t>QUADRES ELÈCTRICS</t>
  </si>
  <si>
    <t>'01.01.03.01</t>
  </si>
  <si>
    <t>EG14M701</t>
  </si>
  <si>
    <t>Subministrament i col·locació de quadre elèctric secundari segons esquemes unifilars de la sala tècnica de la deshumectadora, inclòs armari, paramenta, barres de coure, portes de vidre, pany, bornes, cablejat, connexionat, suports o bancada de subjecció, espai de reserva per possibles ampliacions i tots els elements necessaris per a deixar el quadre en funcionament. Totalment muntat, connexionat i deixat en funcionament, incloent borner per a les connexions. Protecció IP65, apte per a ser instal·lat a l'exterior. Inclosos tots els treballs i materials auxiliars per a la correcta finalització de la partida.
Marca Schneider electric o similar equivalent.</t>
  </si>
  <si>
    <t>EG31M710</t>
  </si>
  <si>
    <t>Inteconnexió elèctrica entre l'actual quadre elèctric general i el nou quadre secundari de la sala tècnica de la deshumectadora. Inclou cablejat elèctric amb la secció corresponent segons esquema unifilars i noves proteccions a quadre general per protegir la linia electrica que alimentarà el nou quadre secundari del recuperador de calor. Totalment muntat, connexionat i deixat en funcionament. Inclosos tots els treballs i materials auxiliars per a l'acabament de la partida.
Marca Schneider o equivalent.</t>
  </si>
  <si>
    <t>EG14M702</t>
  </si>
  <si>
    <t>Treballs d'adequació i posada a punt de quadre secundari de distribució de sala tècnica deshumectadora, incloent substitució interruptors de protecció degut al canvi de bombes circuladores trifàsiques actuals a noves monofàsiques de la sala de calderes i segons indicacions de la direcció facultativa.</t>
  </si>
  <si>
    <t>XARXA DISTRIBUCIÓ</t>
  </si>
  <si>
    <t>'01.01.03.02</t>
  </si>
  <si>
    <t>EG31M702</t>
  </si>
  <si>
    <t>Treball d'adequació del cablejat elèctric a la configuració del quadre elèctric de la sala tècnica de la deshumectadora i segons indicacions de la direcció facultativa. Inclosos tots els treballs i materials auxiliars per a l'acabament de la partida.</t>
  </si>
  <si>
    <t>EG325124</t>
  </si>
  <si>
    <t>Cable amb conductor de coure 450/750 V de tensió assignada, amb designació ES07Z1-K (AS), unipolar, de secció 1 x 1,5 mm2, amb aïllament poliolefines, amb baixa emissió fums, col·locat en tub</t>
  </si>
  <si>
    <t>EG325134</t>
  </si>
  <si>
    <t>Cable amb conductor de coure 450/750 V de tensió assignada, amb designació ES07Z1-K (AS), unipolar, de secció 1 x 2,5 mm2, amb aïllament poliolefines, amb baixa emissió fums, col·locat en tub</t>
  </si>
  <si>
    <t>EG312322</t>
  </si>
  <si>
    <t>Cable amb conductor de coure de tensió assignada0,6/1 kV, de designació RZ1-K (AS), construcció segons norma UNE 21123-4, tripolar, de secció 3x1,5 mm2, amb coberta del cable de poliolefines, classe de reacció al foc Cca-s1b, d1, a1 segons la norma UNE-EN 50575 amb baixa emissió fums, col·locat superficialment</t>
  </si>
  <si>
    <t>EG312332</t>
  </si>
  <si>
    <t>Cable amb conductor de coure de tensió assignada0,6/1 kV, de designació RZ1-K (AS), construcció segons norma UNE 21123-4, tripolar, de secció 3x2,5 mm2, amb coberta del cable de poliolefines, classe de reacció al foc Cca-s1b, d1, a1 segons la norma UNE-EN 50575 amb baixa emissió fums, col·locat superficialment</t>
  </si>
  <si>
    <t>EG312632</t>
  </si>
  <si>
    <t>Cable amb conductor de coure de tensió assignada0,6/1 kV, de designació RZ1-K (AS), construcció segons norma UNE 21123-4, pentapolar, de secció 5x2,5 mm2, amb coberta del cable de poliolefines, classe de reacció al foc Cca-s1b, d1, a1 segons la norma UNE-EN 50575 amb baixa emissió fums, col·locat superficialment</t>
  </si>
  <si>
    <t>EG312642</t>
  </si>
  <si>
    <t>Cable amb conductor de coure de tensió assignada0,6/1 kV, de designació RZ1-K (AS), construcció segons norma UNE 21123-4, pentapolar, de secció 5x4 mm2, amb coberta del cable de poliolefines, classe de reacció al foc Cca-s1b, d1, a1 segons la norma UNE-EN 50575 amb baixa emissió fums, col·locat superficialment</t>
  </si>
  <si>
    <t>EG312192</t>
  </si>
  <si>
    <t>Cable amb conductor de coure de tensió assignada0,6/1 kV, de designació RZ1-K (AS), construcció segons norma UNE 21123-4, unipolar, de secció 1x35 mm2, amb coberta del cable de poliolefines, classe de reacció al foc Cca-s1b, d1, a1 segons la norma UNE-EN 50575 amb baixa emissió fums, col·locat superficialment</t>
  </si>
  <si>
    <t>EG2DE8F8</t>
  </si>
  <si>
    <t>Safata metàl·lica de xapa perforada amb coberta d'acer galvanitzat sendzimir, d'alçària 60 mm i amplària 200 mm, col·locada suspesa de paraments horitzontals amb elements de suport</t>
  </si>
  <si>
    <t>EG22H715</t>
  </si>
  <si>
    <t>Tub flexible corrugat de plàstic sense halògens, de 20 mm de diàmetre nominal, aïllant i no propagador de la flama, de baixa emissió de fums i sense emissió de gasos tòxics ni corrosius, resistència a l'impacte de 2 J, resistència a compressió de 320 N i una rigidesa dielèctrica de 2000 V, muntat sobre sostremort</t>
  </si>
  <si>
    <t>EG21H71J</t>
  </si>
  <si>
    <t>Tub rígid de plàstic sense halògens, de 20 mm de diàmetre nominal, aïllant i no propagador de la flama, amb una resistència a l'impacte de 2 J, resistència a compressió de 1250 N i una rigidesa dielèctrica de 2000 V, amb unió endollada i muntat superficialment</t>
  </si>
  <si>
    <t>EG151D22</t>
  </si>
  <si>
    <t>Caixa de derivació quadrada de plàstic, de 200x200 mm, amb grau de protecció IP-54, muntada superficialment</t>
  </si>
  <si>
    <t>MECANISMES</t>
  </si>
  <si>
    <t>'01.01.03.03</t>
  </si>
  <si>
    <t>EG62B1E3</t>
  </si>
  <si>
    <t>Interruptor, bipolar (2P), 16 AX/250 V, amb tecla, preu alt, muntat superficialment</t>
  </si>
  <si>
    <t>EG63B153</t>
  </si>
  <si>
    <t>Presa de corrent bipolar amb presa de terra lateral, (2P+T), 16 A 250 V, amb tapa, preu alt, muntada superficialment</t>
  </si>
  <si>
    <t>ENLLUMENAT</t>
  </si>
  <si>
    <t>'01.01.03.04</t>
  </si>
  <si>
    <t>EH41M715</t>
  </si>
  <si>
    <t xml:space="preserve">Subministrament i col·locació de lluminària d'emergència amb lampada led no permanent de la marca sagelux model EVO300,  amb grau de protecció IP42, aillament clase II, amb un flux de 300 lúmens, 1h d'autonomia, de forma rectangular amb difusor i cos de policarbonat, col·locat en superficie. Inclosos tots els treballs i materials auxiliars per la correcte finalització de la partida. </t>
  </si>
  <si>
    <t>EH41M709</t>
  </si>
  <si>
    <t>Subministrament i instal·lació de lluminària de superfície tipus led amb difusor de policarbonat de 34W, 4000lm, 118lm / W, 4000K, Ra&gt; 80, IP66. Marca TRILUX, model ARAXEON 1200B. Inclosos tots els treballs i materials auxiliars per a la correcta finalització de la partida.</t>
  </si>
  <si>
    <t>INSTAL·LACIÓ DE CONTROL</t>
  </si>
  <si>
    <t>QUADRE DE CONTROL I PROGRAMACIÓ</t>
  </si>
  <si>
    <t>'01.01.04.01</t>
  </si>
  <si>
    <t>EG1AM701</t>
  </si>
  <si>
    <t>Subministrament d'armari metàl·lic estanc de construcció monobloc amb laterals formats d'una sola peça perfilada i doblegada, Pintats interior i interiorment amb resina de polièster-epoxi color gris.Puerta amb junta de poliuretà escumat per garantir l'estanquitat. Completament cablejat a borns numerades per a la seva fàcil localització. Protecció IP65, apte per a ser instal·lat a l'exterior. CC01 CONTROL DESHUMECTADORA. Per a un total de 47 punts de control. Inclou electrònica bacnet BTL.
Inclosos accessoris, cablejat i muntatge. Totalment instal·lat i en funcionament. Inclosos tots els treballs i materials auxiliars necessaris per a la correcta finalització de la partida.</t>
  </si>
  <si>
    <t>EEV3M701</t>
  </si>
  <si>
    <t>subminstrament e instal·lació de SNC Network Control Engines. Equip webserver amb controlador integrat amb 16 entrades i 12 sortides i bus de comunicació 485. Inclou l'aplicació Metasys -Alding.</t>
  </si>
  <si>
    <t>EEV3M702</t>
  </si>
  <si>
    <t>Subminstrament e instal·lació de joc de potenciòmetre de doble canal sobre el mateix eix, amb maniobra d'un selector de 3 posicions M-0-A per regulació local de conjunt de 2 ventiladors EC. Inclosos accessoris, cablejat i muntatge. Totalment instal·lat i en funcionament. Inclosos tots els treballs i materials auxiliars necessaris per a la correcta finalització de la partida.</t>
  </si>
  <si>
    <t>EEV3M703</t>
  </si>
  <si>
    <t>Subminstrament e instal·lació de port modbus seria a ethernt IP. Inclosos accessoris, cablejat i muntatge. Totalment instal·lat i en funcionament. Inclosos tots els treballs i materials auxiliars necessaris per a la correcta finalització de la partida.</t>
  </si>
  <si>
    <t>ELEMENTS DE CAMP</t>
  </si>
  <si>
    <t>'01.01.04.02</t>
  </si>
  <si>
    <t>EEV2M725</t>
  </si>
  <si>
    <t>Subministrament i col·locació de sensor combinat per exterior de temperatura, humitat i CO2. Alimentació 24CVac i sortides Vdc. Inclosos accessoris, cablejat i muntatge. Totalment instal·lat i en funcionament. Inclosos tots els treballs i materials auxiliars necessaris per a la correcta finalització de la partida.
Mode LA+THCO2, marca Johnson controls o equivalent.</t>
  </si>
  <si>
    <t>EEV2M705</t>
  </si>
  <si>
    <t>Transductor de pressió diferencial d'aire dual. Incorpora dos sensors de rang ajustable (-100 a 2500 Pa) Sortida 0.10 Vè. item 700344
Inclosos tots els treballs i materials auxiliars necessaris per a la correcta finalització de la partida.
Model DPA2500-Dual de la marca Johnson controls o equivalent.</t>
  </si>
  <si>
    <t>EEV2M726</t>
  </si>
  <si>
    <t>Subministrament i instal·lació de sensor ambient amb comunicació banet ms/tp amb lectura de temperatura, humitat i CO2.amb accessoris de muntatge, muntada i connectada. Inclosos tots els treballs i materials per la correcta finalització de la partida.
Model NSB8BHC040-0, marca Johnson controls o equivalent.</t>
  </si>
  <si>
    <t>EEV2M727</t>
  </si>
  <si>
    <t>Subministrament i instal·lació de sensor combinat de temperatura i humitat per conducte de 1400. Alimentació de 24VAc i sortides 0..10Vdc amb accessoris de muntatge, muntada i connectada. Inclosos tots els treballs i materials per la correcta finalització de la partida.
Model FTK, marca Johnson controls o equivalent.</t>
  </si>
  <si>
    <t>EEV2M703</t>
  </si>
  <si>
    <t>Subministrament i instal·lació de sensor CO2 per conducte. 24 Vac i sortida 0.10Vdc. 0-2000 ppm. item 662253, amb accessoris de muntatge, muntada i connectada. Inclosos tots els treballs i materials per la correcta finalització de la partida.
Model LK+ CO2, marca Johnson controls o equivalent.</t>
  </si>
  <si>
    <t>EEKZM701</t>
  </si>
  <si>
    <t>Subministrmanet i instal·lació d'actuador proporcional a 24 Vac / dc. 8 Nm amb autocalibratge i retroseñal de posicionament. Inclosos tots els treballs i materials per a la correcta finalització de la partida.
Model M9108-GGA-1N, marca Johnson controls o equivalent.</t>
  </si>
  <si>
    <t>EEV2M707</t>
  </si>
  <si>
    <t>Subministrament i col·locació de presostat diferencial d'aire. Rang 30-500 Pa. Item 269995
Inclosos accessoris, cablejat i muntatge. Totalment instal·lat i en funcionament. Inclosos tots els treballs i materials auxiliars necessaris per a la correcta finalització de la partida.
Model PS500, marca Johnson controls o equivalent.</t>
  </si>
  <si>
    <t>EEV2M710</t>
  </si>
  <si>
    <t>Sensor de pressió electrònic de canonades -1 a 8 bar. 2 ficar cable Connexió de pressió mascle 1/4 ´´SAE - 0 - 10 V DC. Inclosos tots els treballs i materials per a la correcta finalització de la partida.
Model P499VCS-401C  marca Johnson controls o equivalent.</t>
  </si>
  <si>
    <t>EEV2M702</t>
  </si>
  <si>
    <t>Subministrament i col·locació de sensor de temperatura, de conducte / immersió, -40 a 120 ° C, NTC K10, long. de sonda 150mm
Inclosos accessoris, cablejat i muntatge. Totalment instal·lat i en funcionament. Inclosos tots els treballs i materials auxiliars necessaris per a la correcta finalització de la partida.
Model STS-6340D-A10</t>
  </si>
  <si>
    <t>EN71M708</t>
  </si>
  <si>
    <t>Subministrament i col·locació de beina per inmersion en tuberia de coure. Rosca 1/2 ´´M. Longitud = 150. Inclosos tots els treballs i materials auxiliars necessaris per a la correcta finalització de la partida.
Model BA-22P-A22, marca Johnson Controls o equivalent.</t>
  </si>
  <si>
    <t>EEU52552</t>
  </si>
  <si>
    <t>Termòmetre bimetàl·lic, amb beina de 1/2'' de diàmetre, d'esfera de 65 mm, de &lt;= 80°C, col·locat roscat</t>
  </si>
  <si>
    <t>EEU6M701</t>
  </si>
  <si>
    <t>Manòmetre de glicerina amb sifó amortidor per a una pressió de 0 a 10 bar, d'esfera de 63 mm i rosca d'1/4' de D, col·locat roscat</t>
  </si>
  <si>
    <t>EEV2M730</t>
  </si>
  <si>
    <t>Subministrament i instal·lació de pantall tàctil de 7´´ Bacnet IP/mstp 147x187x24 i RAM 256 MB Flash, 2GB. TFT 64k, colors. Resolució 800x480 amb accessoris de muntatge, muntada i connectada. Inclosos tots els treballs i materials per la correcta finalització de la partida.
Model TAD0701 o equivalent</t>
  </si>
  <si>
    <t>INSTAL·LACIÓ DE CABLEJAT</t>
  </si>
  <si>
    <t>'01.01.04.03</t>
  </si>
  <si>
    <t>EG8ZM701</t>
  </si>
  <si>
    <t>Cable de comunicacions per a bus de dades, 2x1 mm2 trenat i apantallat, aïllament de poliolefina i coberta de poliolefina, de baixa emissió de fums i opacitat reduïda, no propagador de la flama segons UNE-EN 60332-1-2, muntat en canalització i connectat</t>
  </si>
  <si>
    <t>EG8ZM702</t>
  </si>
  <si>
    <t>Cable de comunicacions per a bus de dades, 4x1 mm2 trenat i apantallat, aïllament de poliolefina i coberta de poliolefina, de baixa emissió de fums i opacitat reduïda, no propagador de la flama segons UNE-EN 60332-1-2, muntat en canalització i connectat</t>
  </si>
  <si>
    <t>EG8ZM703</t>
  </si>
  <si>
    <t>Cable de comunicacions per a bus de dades, 5x1 mm2 trenat i apantallat, aïllament de poliolefina i coberta de poliolefina, de baixa emissió de fums i opacitat reduïda, no propagador de la flama segons UNE-EN 60332-1-2, muntat en canalització i connectat</t>
  </si>
  <si>
    <t>EP434650</t>
  </si>
  <si>
    <t>Cable per a transmissió de dades amb conductor de coure, de 4 parells, categoria 6 F/UTP, aïllament de poliolefina i coberta de poliolefina, de baixa emissió de fums i opacitat reduïda, no propagador de la flama segons UNE-EN 60332-1-2, col·locat sota tub o canal</t>
  </si>
  <si>
    <t>EG22H515</t>
  </si>
  <si>
    <t>Tub flexible corrugat de plàstic sense halògens, de 16 mm de diàmetre nominal, aïllant i no propagador de la flama, de baixa emissió de fums i sense emissió de gasos tòxics ni corrosius, resistència a l'impacte de 2 J, resistència a compressió de 320 N i una rigidesa dielèctrica de 2000 V, muntat sobre sostremort</t>
  </si>
  <si>
    <t>EG21H51J</t>
  </si>
  <si>
    <t>Tub rígid de plàstic sense halògens, de 16 mm de diàmetre nominal, aïllant i no propagador de la flama, amb una resistència a l'impacte de 2 J, resistència a compressió de 1250 N i una rigidesa dielèctrica de 2000 V, amb unió endollada i muntat superficialment</t>
  </si>
  <si>
    <t>ENGINYERIA DE CONTROL</t>
  </si>
  <si>
    <t>'01.01.04.04</t>
  </si>
  <si>
    <t>EEV5M701</t>
  </si>
  <si>
    <t>Treballs de posada en marxa. Verificació de cablejat, senyals de camp, posada en marxa dels equips de control, carga de programació, verificació de les regulacions, creació de documentació tècnica necessària i formació a personal tècnic. Inclosos tots els treballs i materials per a la correcta finalització de la partida.</t>
  </si>
  <si>
    <t>EEV5M710</t>
  </si>
  <si>
    <t>Treballs de programació específica perl desenvolupament de taueles d'integració del protocol bacnet. Conmptadors d'energia tèrmica. Inclosos tots els treballs i materials per a la correcta finalització de la partida.</t>
  </si>
  <si>
    <t>EEV5M712</t>
  </si>
  <si>
    <t>Treballs de programació específica perl desenvolupament de taueles d'integració del protocol bacnet. Bomba de calor aigua-aigua. Inclosos tots els treballs i materials per a la correcta finalització de la partida.</t>
  </si>
  <si>
    <t>EEV5M713</t>
  </si>
  <si>
    <t>Treballs de programació específica perl desenvolupament de taueles d'integració del protocol bacnet. Comptador d'energia. Inclosos tots els treballs i materials per a la correcta finalització de la partida.</t>
  </si>
  <si>
    <t>EEV5M715</t>
  </si>
  <si>
    <t>Treballs de programació de lloc central, configuració i implementació de la base de dades, creació de menus gràfics d'introducció al sistema i gràfics de color de les instal·lacions. Pantall tàctil. Inclosos tots els treballs i materials per a la correcta finalització de la partida.</t>
  </si>
  <si>
    <t>06</t>
  </si>
  <si>
    <t>AJUDES</t>
  </si>
  <si>
    <t>'01.01.06</t>
  </si>
  <si>
    <t>I12AM701</t>
  </si>
  <si>
    <t>Lloguer de servei de grua per a càrrega i descàrrega d'equips i materials en obra. Inclosos tots els treballs i mitjans.</t>
  </si>
  <si>
    <t>K121M701</t>
  </si>
  <si>
    <t>Muntatge i desmuntatge de bastida tubular metàl·lica fixa formada per bastiments de 70 cm i alçària &lt;= 700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 i el transport amb un recorregut total màxim de 20 km</t>
  </si>
  <si>
    <t>K21Z2760</t>
  </si>
  <si>
    <t>Tall en paret d'obra ceràmica, de 6 a 8 cm de fondària, amb disc de carborúndum</t>
  </si>
  <si>
    <t>KY03M701</t>
  </si>
  <si>
    <t>Treballs d'obertura de forat per pas d'instal·lacions en paret de maó massís o pedra, amb mitjans manuals. Tancament i segellat posterior i acabat segons estat actual. Inclosos tots els treballs i materials per a la correcta finalizació de la partida.</t>
  </si>
  <si>
    <t>K612651P</t>
  </si>
  <si>
    <t>Paret de tancament recolzada per a revestir de gruix 14 cm, de maó massís d'elaboració mecànica, de 290x140x50 mm, per a revestir, categoria I, HD, segons la norma UNE-EN 771-1, col·locat amb morter de ciment amb ciment pòrtland amb filler calcari CEM II/B-L i sorra, amb additiu inclusor aire/plastificant i 380 kg/m3 de ciment, amb una proporció en volum 1:4 i 10 N/mm2 de resistència a compressió, elaborat a l'obra</t>
  </si>
  <si>
    <t>K81125B4</t>
  </si>
  <si>
    <t>Arrebossat a bona vista sobre parament vertical exterior, a 3,00 m d'alçària, com a màxim, amb morter de ciment 1:4, remolinat i lliscat amb ciment pòrtland amb filler calcari 32,5 R</t>
  </si>
  <si>
    <t>EFA16542</t>
  </si>
  <si>
    <t>Tub de PVC de 32 mm de diàmetre nominal exterior, de 16 bar de pressió nominal, encolat, segons la norma UNE-EN 1452-2, amb grau de dificultat mitjà i col·locat superficialment</t>
  </si>
  <si>
    <t>ED11M701</t>
  </si>
  <si>
    <t>Instal·lació de xarxa de desguàs de condensatsi recollida de buidats d'equips i instal·lació hidràulica de la sala tècnica amb tub de PVC-U de paret massissa fins a baixat fins a embornal, caixa o clavegueró. Inclosos tots els treballs i materials per a la correcta finalització de la partida.</t>
  </si>
  <si>
    <t>E44ZM702</t>
  </si>
  <si>
    <t>Instal·lació i muntatge d'estructura d'acer S275JR segons UNE-EN 10025-2, en perfils laminats en calent sèrie quadrat i planxa, treballat a taller i amb una capa d'imprimació antioxidant, per a subjecció de bombes circuladores i canonades de distribució d ecoberta, col·locat a l'obra amb soldadura. Inclosos tots els treballs i materials per a la correcta finalització de la partida.</t>
  </si>
  <si>
    <t>EEKSM711</t>
  </si>
  <si>
    <t>Subministrament i instal·lació de silenciador de cel·les amb carcassa d'acer galvanitzat de 2000 mm d'amplària, 1200 mm d'alçària i 1000 mm de llargària, amb cel·les de llana mineral i xapa resonadora d'acer galvanitzat amb protecció de vel de seda de vidre i xapa perforada, separades entre elles de 150 mm, col·locat. Pèrdua de càrrega de 100Pa com a màxim per un cabal de 22.000m³/h i atenuació de  20dBA. Inclosos tots els treballs i materials per a la correcta finalització de la partida.
Model SNA15-31, marca Acústica Integral o equivalent</t>
  </si>
  <si>
    <t>E936M701</t>
  </si>
  <si>
    <t>Solera de formigó HA-25/P/20/IIa, de consistència plàstica i grandària màxima del granulat 20 mm, de gruix 15 cm, preparat en obra, amb armadura per a bancades AP500 SD amb malla electrosoldada de barres corrugades d'acer ME 15x15 cm D:8-8 mm 6x2,2 m B500SD UNE-EN 10080. Inclou encofrat, ancoratges a paviment, reparació i adequació del paviemnt afectat. Inclou tots els materials i mitjans auxiliars necessaris per a la correcta finalització de la partida.</t>
  </si>
  <si>
    <t>EHA1M701</t>
  </si>
  <si>
    <t>Treballs de retirada i posterior instal·lació de les lluminaries existents i resta de d'instal·lacions afectades pels treballs de les noves instal·lacions projectades, adequació i posada de totes les instal·lacions que s'hagin vist afectades durant l'execució de les obres tot seguint les indicacions de la direcció facultativa. Inclosos tots els treballs i materials per a la correcta finalització de la partida.</t>
  </si>
  <si>
    <t>EF92M730</t>
  </si>
  <si>
    <t>Treballs finals d'emplenat de la instal·lació de calefacció i climatització, posada a punt de les instal·lacions, reparació de desperfectes i neteja general de la planta soterrani, sala tècnica i zones afectades per les actuacions realitzades, tot seguint les indicacions de la direcció facultativa. Inclosos tots els treballs i materials auxiliars per a la correcta finalització de la partida.</t>
  </si>
  <si>
    <t>07</t>
  </si>
  <si>
    <t>GESTIÓ DE RESIDUS</t>
  </si>
  <si>
    <t>'01.01.07</t>
  </si>
  <si>
    <t>K2R641H0</t>
  </si>
  <si>
    <t>m3</t>
  </si>
  <si>
    <t>Càrrega amb mitjans manuals i transport de residus inerts o no especials a instal·lació autoritzada de gestió de residus, amb contenidor de 8 m3 de capacitat</t>
  </si>
  <si>
    <t>K2R540H0</t>
  </si>
  <si>
    <t>Transport de residus inerts o no especials a instal·lació autoritzada de gestió de residus, amb contenidor de 8 m3 de capacitat</t>
  </si>
  <si>
    <t>K2RA75A1</t>
  </si>
  <si>
    <t>Disposició controlada en dipòsit autoritzat inclòs el cànon sobre la deposició controlada dels residus de la construcció, segons la LLEI 8/2008, de residus barrejats no perillosos amb una densitat 0,43 t/m3, procedents de construcció o demolició, amb codi 17 09 04 segons la Llista Europea de Residus</t>
  </si>
  <si>
    <t>GALERIA - CONDUCTES</t>
  </si>
  <si>
    <t>'01.02.01</t>
  </si>
  <si>
    <t>K21EM705</t>
  </si>
  <si>
    <t>Arrencada d'instal·lació de la xarxa de conductes existent en planta soterrani que dona servei a l'espai piscina i dels elements associats (reixes, suports, comportes...) amb mitjans manuals i càrrega manual de runa i ferralla, segons indicacions dels plànols i indicacions de la Direcció Facultaiva. Neteja i posada a punt de la zona afectada per les actuacions. Inclosa bastida per treballs en alçada i tots els treballs i material necessaris per a la correcte finalització de la partida.</t>
  </si>
  <si>
    <t>'01.02.02</t>
  </si>
  <si>
    <t>EE52Q25A</t>
  </si>
  <si>
    <t>Formació de conducte rectangular de planxa d'acer galvanitzat, de gruix 1,2 mm, amb unió marc cargolat i clips, muntat adossat amb suports</t>
  </si>
  <si>
    <t>EE44CA43HI89</t>
  </si>
  <si>
    <t>Tub flexible amb conducte circular d'alumini+espiral d'acer+polièster, de 203 mm de diàmetre de 45 micra de gruix ref. 13753 de la serie Conductes flexibles d'ISOVER , col·locat</t>
  </si>
  <si>
    <t>EE51M702</t>
  </si>
  <si>
    <t xml:space="preserve">Formació de calaix de 2 metres de longitud i amplada segons conducte del tram amb panell d'escuma rígida de polisocianurat (PIR) amb espessor de 25 mm amb una densitat aparent de 35 kg/m³, revestit per els dues cares amb alumini gofrat lacat amb un espessor d'alumini de 60 um. Muntat adossat amb suports. Inclou la realització petites pendents per evitar que s'acumuli aigua dins el conducte provinent de les reixes de l'espai de piscina amb punts de purgat, segons indicacions de la Direcció Facultativa. Inclosos tots els treballs i materials auxiliars per a l'acabament de la partida. </t>
  </si>
  <si>
    <t>AJUDES I GESTIÓ DE RESIDUS</t>
  </si>
  <si>
    <t>'01.02.03</t>
  </si>
  <si>
    <t>K824M702</t>
  </si>
  <si>
    <t>Treballs de cegat de forat en paviment de reixa anulada mitjançant peça ceràmica tipus encadellat i adhesiu ciment cola i enrajolat de paviment amb rajola de ceràmica antilliscant de característiques equivalents a les actuals, grup BIII (UNE-EN 14411), preu mitjà, col·locades amb adhesiu per a rajola ceràmica D2 TE (UNE-EN 12004) i rejuntat amb beurada CG2 (UNE-EN 13888). Acabat segons estat actual i indicacions de la direcció facultativa. Inclosos tots els treballs i materials per a la correcta finalització de la partida.</t>
  </si>
  <si>
    <t>K21EM720</t>
  </si>
  <si>
    <t>Treballs de retirada i neteja de reixes i plènums actuals d'espai piscina amb mitjans manuals i mecànics. Previsió d'acopi de les reixes i posterior recol·locació. Substitució de reixes malmeses per reixes de dimensions i característiques equivalents tot seguint les indicacions de la direcció facultativa. Inclosos tots els treballs i materials per a la correcta finalització de la partida.</t>
  </si>
  <si>
    <t>SEGURETAT I SALUT</t>
  </si>
  <si>
    <t>SENYALITZACIÓ I CARTELLS</t>
  </si>
  <si>
    <t>'01.03.01</t>
  </si>
  <si>
    <t>HBBAC013</t>
  </si>
  <si>
    <t>Senyal indicativa d'informació de salvament o socors, normalitzada amb pictograma blanc sobre fons verd, de forma rectangular o quadrada, costat major 60 cm, per ser vista fins 25 m de distància, fixada i amb el desmuntatge inclòs</t>
  </si>
  <si>
    <t>HBBA1511</t>
  </si>
  <si>
    <t>Placa de senyalització de seguretat laboral, de planxa d'acer llisa serigrafiada, de 40x33 cm, fixada mecànicament i amb el desmuntatge inclòs</t>
  </si>
  <si>
    <t>H6AA2111</t>
  </si>
  <si>
    <t>Tanca mòbil, de 2 m d'alçària, d'acer galvanitzat, amb malla electrosoldada de 90x150 mm i de 4.5 i 3,5 mm de D, bastidor de 3.5x2 m de tub de 40 mm de D, fixat a peus prefabricats de formigó, i amb el desmuntatge inclòs</t>
  </si>
  <si>
    <t>EQUIPS DE PROTECCIÓ INDIVIDUAL (EPI's)</t>
  </si>
  <si>
    <t>'01.03.02</t>
  </si>
  <si>
    <t>H1411111</t>
  </si>
  <si>
    <t>Casc de seguretat per a ús normal, contra cops, de polietilè amb un pes màxim de 400 g, homologat segons UNE-EN 812</t>
  </si>
  <si>
    <t>H1421110</t>
  </si>
  <si>
    <t>Ulleres de seguretat antiimpactes estàndard, amb muntura universal, amb visor transparent i tractament contra l'entelament, homologades segons UNE-EN 167 i UNE-EN 168</t>
  </si>
  <si>
    <t>H1445003</t>
  </si>
  <si>
    <t>Mascareta de protecció respiratòria, homologada segons UNE-EN 140</t>
  </si>
  <si>
    <t>H1452210</t>
  </si>
  <si>
    <t>Parella de guants de tacte per a ús general, amb palmell i dors de la mà de pell flexible, dit índex sense costura exterior, i subjecció elàstica al canell</t>
  </si>
  <si>
    <t>H1465277</t>
  </si>
  <si>
    <t>Parella de botes baixes de seguretat industrial per a encofrador, resistents a la humitat, de pell rectificada, amb turmellera encoixinada, amb puntera metàl·lica, sola antilliscant, falca amortidora d'impactes al taló i amb plantilla metàl·lica, homologades segons UNE-EN ISO 20344, UNE-EN ISO 20345, UNE-EN ISO 20346 i UNE-EN ISO 20347</t>
  </si>
  <si>
    <t>H147N000</t>
  </si>
  <si>
    <t>Faixa de protecció dorslumbar</t>
  </si>
  <si>
    <t>H1482222</t>
  </si>
  <si>
    <t>Camisa de treball per a construcció, de polièster i cotó (65%-35%), color beix amb butxaques interiors, trama 240, homologada segons UNE-EN 340</t>
  </si>
  <si>
    <t>MEDECINA PREVENTIVA I PRIMERS AUXILIS</t>
  </si>
  <si>
    <t>'01.03.03</t>
  </si>
  <si>
    <t>HQUA1100</t>
  </si>
  <si>
    <t>Farmaciola d'armari, amb el contingut establert a l'ordenança general de seguretat i salut en el treball</t>
  </si>
  <si>
    <t>HQUA3100</t>
  </si>
  <si>
    <t>Material sanitari per a assortir una farmaciola amb el contingut establert a l'ordenança general de seguretat i salut en el treball</t>
  </si>
  <si>
    <t>CONTROL DE QUALITAT</t>
  </si>
  <si>
    <t>'01.04</t>
  </si>
  <si>
    <t>XPA900CQ</t>
  </si>
  <si>
    <t>pa</t>
  </si>
  <si>
    <t>Partida alçada per al control de qualitat de l'obra. Proves a realitzar segons REBT i RITE i seguint les indicacions de la direcció facultativa.</t>
  </si>
  <si>
    <t xml:space="preserve">IMPORT TOTAL DEL PRESSUPOST : </t>
  </si>
  <si>
    <t>Justificació d'elements</t>
  </si>
  <si>
    <t>Nº</t>
  </si>
  <si>
    <t>Codi</t>
  </si>
  <si>
    <t>U.A.</t>
  </si>
  <si>
    <t>Descripció</t>
  </si>
  <si>
    <t>Element compost</t>
  </si>
  <si>
    <t>D0701821</t>
  </si>
  <si>
    <t>Morter de ciment pòrtland amb filler calcari CEM II/B-L i sorra, amb 380 kg/m3 de ciment, amb una proporció en volum 1:4 i 10 N/mm2 de resistència a compressió, elaborat a l'obra</t>
  </si>
  <si>
    <t>Rend.:</t>
  </si>
  <si>
    <t>Mà d'obra</t>
  </si>
  <si>
    <t>A0150000</t>
  </si>
  <si>
    <t>h</t>
  </si>
  <si>
    <t>Manobre especialista</t>
  </si>
  <si>
    <t>/R</t>
  </si>
  <si>
    <t>x</t>
  </si>
  <si>
    <t>=</t>
  </si>
  <si>
    <t>Subtotal mà d'obra</t>
  </si>
  <si>
    <t>Maquinària</t>
  </si>
  <si>
    <t>C1705600</t>
  </si>
  <si>
    <t>Formigonera de 165 l</t>
  </si>
  <si>
    <t>Subtotal maquinària</t>
  </si>
  <si>
    <t>Material</t>
  </si>
  <si>
    <t>B0111000</t>
  </si>
  <si>
    <t>Aigua</t>
  </si>
  <si>
    <t>B0512401</t>
  </si>
  <si>
    <t>t</t>
  </si>
  <si>
    <t>Ciment pòrtland amb filler calcari CEM II/B-L 32,5 R segons UNE-EN 197-1, en sacs</t>
  </si>
  <si>
    <t>B0310020</t>
  </si>
  <si>
    <t>Sorra de pedrera per a morters</t>
  </si>
  <si>
    <t>Subtotal material</t>
  </si>
  <si>
    <t>Cost directe</t>
  </si>
  <si>
    <t>Despeses auxiliars</t>
  </si>
  <si>
    <t>%</t>
  </si>
  <si>
    <t>Total</t>
  </si>
  <si>
    <t>D0714821</t>
  </si>
  <si>
    <t>Morter de ciment amb ciment pòrtland amb filler calcari CEM II/B-L i sorra, amb additiu inclusor aire/plastificant i 380 kg/m3 de ciment, amb una proporció en volum 1:4 i 10 N/mm2 de resistència a compressió, elaborat a l'obra</t>
  </si>
  <si>
    <t>B081C010</t>
  </si>
  <si>
    <t>kg</t>
  </si>
  <si>
    <t>Additiu inclusor aire/plastificant per a morter, segons la norma UNE-EN 934-3</t>
  </si>
  <si>
    <t>Partida d'obra</t>
  </si>
  <si>
    <t>EEAZM701</t>
  </si>
  <si>
    <t>Subministrament de glicol i treballs d'emplenat de la instal·lació de climatització segons indicacions de la direcció facultativa. Inclosos tots els treballs i materials necessaris per a la correcta finalització de la partida.</t>
  </si>
  <si>
    <t>A012M000</t>
  </si>
  <si>
    <t>Oficial 1a muntador</t>
  </si>
  <si>
    <t>BEAZA300</t>
  </si>
  <si>
    <t>l</t>
  </si>
  <si>
    <t>Líquid per a reblert de captador solar per a una temperatura de treball de -35 °C</t>
  </si>
  <si>
    <t>BEAZM701</t>
  </si>
  <si>
    <t>Glicol. 250 litres</t>
  </si>
  <si>
    <t>EEAZM702</t>
  </si>
  <si>
    <t>Subministrament i treballs d'emplenat de líquid inhibidor d'òxids per a circuits tancats d'instal·lacions de climatització segons indicacions de la direcció facultativa. Inclosos tots els treballs i materials necessaris per a la correcta finalització de la partida.</t>
  </si>
  <si>
    <t>BEAZM702</t>
  </si>
  <si>
    <t>40 litres de líquid inhibidor d'òxids per a circuits tancants de calefacció i refrigeració</t>
  </si>
  <si>
    <t>EEUEM701</t>
  </si>
  <si>
    <t>Subministrament i instal·lació dipòsit d'inercia de 1250 litres de volum, fabricat en acer INOX 316L i aïllament tèrmic d'escuma flexible de poliuretà de densitat 25kg/m³ i 100mm de gruix i protecció catòdica permanent amb ànodes de magnesi i boca de registre i revestiment apte per instal·lació en exterior, purga d'aire, buidat, i connexions segons esquema de principi, de pressió màxima de servei 6 bar i 95°C de temperatura màxima, col·locat en posició vertical i connectat. Inclosos tots els treballs i materials per a la correcta finalització de la partida.
Model TS 316L PLUS, marca VALINOX o equivalent.</t>
  </si>
  <si>
    <t>A013G000</t>
  </si>
  <si>
    <t>Ajudant calefactor</t>
  </si>
  <si>
    <t>A012G000</t>
  </si>
  <si>
    <t>Oficial 1a calefactor</t>
  </si>
  <si>
    <t>BEUEM701</t>
  </si>
  <si>
    <t>Dipòsit d'inercia de 1500 litres de volum, fabricat en acer INOX 316L i aïllament tèrmic d'escuma flexible de poliuretà de densitat 25kg/m³ i 100mm de gruix i protecció catòdica permanent amb ànodes de magnesi i boca de registre i revestiment apte per instal·lació en exterior, purga d'aire, buidat, i connexions segons esquema de principi´´, de pressió màxima de servei 6 bar i 95°C de temperatura màxima, col·locat en posició vertical i connectat.
Model TS 316L PLUS, marca VALINOX o equivalent.</t>
  </si>
  <si>
    <t>EG312224</t>
  </si>
  <si>
    <t>Cable amb conductor de coure de tensió assignada0,6/1 kV, de designació RZ1-K (AS), construcció segons norma UNE 21123-4, bipolar, de secció 2x1,5 mm2, amb coberta del cable de poliolefines, classe de reacció al foc Cca-s1b, d1, a1 segons la norma UNE-EN 50575 amb baixa emissió fums, col·locat en tub</t>
  </si>
  <si>
    <t>A012H000</t>
  </si>
  <si>
    <t>Oficial 1a electricista</t>
  </si>
  <si>
    <t>A013H000</t>
  </si>
  <si>
    <t>Ajudant electricista</t>
  </si>
  <si>
    <t>BG312220</t>
  </si>
  <si>
    <t>Cable amb conductor de coure de tensió assignada0,6/1 kV, de designació RZ1-K (AS), construcció segons norma UNE 21123-4, bipolar, de secció 2x1,5 mm2, amb coberta del cable de poliolefines, classe de reacció al foc Cca-s1b, d1, a1 segons la norma UNE-EN 50575 amb baixa emissió fums</t>
  </si>
  <si>
    <t>EG312324</t>
  </si>
  <si>
    <t>Cable amb conductor de coure de tensió assignada0,6/1 kV, de designació RZ1-K (AS), construcció segons norma UNE 21123-4, tripolar, de secció 3x1,5 mm2, amb coberta del cable de poliolefines, classe de reacció al foc Cca-s1b, d1, a1 segons la norma UNE-EN 50575 amb baixa emissió fums, col·locat en tub</t>
  </si>
  <si>
    <t>BG312320</t>
  </si>
  <si>
    <t>Cable amb conductor de coure de tensió assignada0,6/1 kV, de designació RZ1-K (AS), construcció segons norma UNE 21123-4, tripolar, de secció 3x1,5 mm2, amb coberta del cable de poliolefines, classe de reacció al foc Cca-s1b, d1, a1 segons la norma UNE-EN 50575 amb baixa emissió fums</t>
  </si>
  <si>
    <t>PLEXM701</t>
  </si>
  <si>
    <t>Projecte de legalització i tramitacions de les instal·lacions elèctriques.</t>
  </si>
  <si>
    <t>PLTXM701</t>
  </si>
  <si>
    <t>Projecte de legalització i legalització de les instal·lacions tèrmiques.</t>
  </si>
  <si>
    <t>P-1</t>
  </si>
  <si>
    <t>A0135000</t>
  </si>
  <si>
    <t>Ajudant soldador</t>
  </si>
  <si>
    <t>A0125000</t>
  </si>
  <si>
    <t>Oficial 1a soldador</t>
  </si>
  <si>
    <t>C200P000</t>
  </si>
  <si>
    <t>Equip i elements auxiliars per a soldadura elèctrica</t>
  </si>
  <si>
    <t>B44Z5A2A</t>
  </si>
  <si>
    <t>Acer S275JR segons UNE-EN 10025-2, format per peça simple, per a reforç d'elements d'encastament, recolzament i rigiditzadors, en perfils laminats en calent sèrie L, LD, T, rodó, quadrat, rectangular i planxa, treballat al taller per a col·locar amb soldadura i amb una capa d'imprimació antioxidant</t>
  </si>
  <si>
    <t>P-2</t>
  </si>
  <si>
    <t>A0122000</t>
  </si>
  <si>
    <t>Oficial 1a paleta</t>
  </si>
  <si>
    <t>A0140000</t>
  </si>
  <si>
    <t>Manobre</t>
  </si>
  <si>
    <t>B7CZ1600</t>
  </si>
  <si>
    <t>Tac i suport de niló per a fixar materials aïllants, de 60 mm de gruix com a màxim</t>
  </si>
  <si>
    <t>B7C42T40</t>
  </si>
  <si>
    <t>Feltre de llana mineral de vidre (MW) per a aïllaments, segons UNE-EN 13162, de gruix 30 mm, amb una conductivitat tèrmica &lt;= 0.036 W/(m·K), resistència tèrmica &gt;= 0,83333 m2·K/W, amb paper kraft-alumini</t>
  </si>
  <si>
    <t>P-3</t>
  </si>
  <si>
    <t>A0124000</t>
  </si>
  <si>
    <t>Oficial 1a ferrallista</t>
  </si>
  <si>
    <t>A0134000</t>
  </si>
  <si>
    <t>Ajudant ferrallista</t>
  </si>
  <si>
    <t>B065960C</t>
  </si>
  <si>
    <t>Formigó HA-25/P / 20 / IIa de consistència plàstica, grandària màxima del granulat 20 mm, amb &gt;= 275 kg/m3 de ciment, apte per a classe d'exposició IIa</t>
  </si>
  <si>
    <t>B0B34236</t>
  </si>
  <si>
    <t>Malla electrosoldada de barres corrugades d'acer ME 15x15 cm D:8-8 mm 6x2,2 m B500SD UNE-EN 10080</t>
  </si>
  <si>
    <t>B0A14200</t>
  </si>
  <si>
    <t>Filferro recuit de diàmetre 1,3 mm</t>
  </si>
  <si>
    <t>P-4</t>
  </si>
  <si>
    <t>A012J000</t>
  </si>
  <si>
    <t>Oficial 1a lampista</t>
  </si>
  <si>
    <t>A013J000</t>
  </si>
  <si>
    <t>Ajudant lampista</t>
  </si>
  <si>
    <t>BDW3B700</t>
  </si>
  <si>
    <t>Accessori genèric per a tub de PVC de D=110 mm</t>
  </si>
  <si>
    <t>BD13179B</t>
  </si>
  <si>
    <t>Tub de PVC-U de paret massissa, àrea d'aplicació B segons norma UNE-EN 1329-1, de DN 110 mm i de llargària 5 m, classe de reacció al foc B-s1, d0 segons norma UNE-EN 13501-1, per a encolar</t>
  </si>
  <si>
    <t>BDY3B700</t>
  </si>
  <si>
    <t>Element de muntatge per a tub de PVC de D=110 mm</t>
  </si>
  <si>
    <t>P-5</t>
  </si>
  <si>
    <t>BE44CA40HI89</t>
  </si>
  <si>
    <t>Conducte flexible FLEXIVER CLIMA de secció circular d'ISOVER format per un tub interior de Flexiver D, aïllat per l'exterior amb un feltre de llana de vidre revestit amb una làmina de polièster i alumini reforçat que aporta resistència mecànica i actúa com a barrera de vapor. Conducte per a les connexions de les xarxes de conductes de distribució d'aire principals amb les màquines i les unitats terminals de les instal·lacions tèrmiques de climatització dels edificis de -20ºC fins 250 ºC de temperatura, amb un diàmetre de 203 mm, llargària de 10 m. Complint la norma UNE-EN 14303 ''Productos aislantes térmicos para equipos en edificación e instalaciones industriales. Productos manufacturados de lana mineral (MW). Especificación'', amb una conductivitat tèrmica de 0,034 W/m·K(°C), pressió màxima d'ús de 2500 Pa i una velocitat màxima de l'aire de 20-30 m/s, classe de reacció al foc B-s1, d0.. Article: ref. 13753 de la sèrie Conductes flexibles de l'empresa SAINT-GOBAIN ISOVER IBÉRICA SL</t>
  </si>
  <si>
    <t>P-6</t>
  </si>
  <si>
    <t>BEW5B000</t>
  </si>
  <si>
    <t>Suport estàndard per a conducte rectangular llana aïllant, preu alt</t>
  </si>
  <si>
    <t>BEY5B000</t>
  </si>
  <si>
    <t>Part proporcional d'elements de muntatge per a conducte rectangular de llana aïllant, de preu alt</t>
  </si>
  <si>
    <t>BE51M701</t>
  </si>
  <si>
    <t>Conducte rectangular amb panell d'escuma rígida de polisocianurat (PIR) amb espessor de 25 mm amb una densitat aparent de 35 kg/m³, revestit per els dues cares amb alumini gofrat lacat amb un espessor d'alumini de 60 um.</t>
  </si>
  <si>
    <t>P-7</t>
  </si>
  <si>
    <t>BEW52000</t>
  </si>
  <si>
    <t>Suport estàndard per a conducte rectangular metàl·lic, preu alt</t>
  </si>
  <si>
    <t>BE52Q260</t>
  </si>
  <si>
    <t>Formació de conducte rectangular de planxa d'acer galvanitzat, d'1,5 mm de gruix, amb unió marc cargolat i clips</t>
  </si>
  <si>
    <t>P-8</t>
  </si>
  <si>
    <t>P-9</t>
  </si>
  <si>
    <t>P-10</t>
  </si>
  <si>
    <t>BE52Q250</t>
  </si>
  <si>
    <t>Formació de conducte rectangular de planxa d'acer galvanitzat, d'1,2 mm de gruix, amb unió marc cargolat i clips</t>
  </si>
  <si>
    <t>P-11</t>
  </si>
  <si>
    <t>P-12</t>
  </si>
  <si>
    <t>BEH1M701</t>
  </si>
  <si>
    <t>Refredadora aigua-aigua només refrigeració amb gestió doble de la producció de fred u calor. Equip amb compresors tipus scrol de 4 etapes..
Refrigeració:
Temp. Aigua In/out costat usuari °C 12/7
Potencia Fred 233 kW
Potència recuperació calor 147,4 kW
EER 3,42
Calefacció:
Temp. Aigua In/out costat usuari °C 40/45
Potencia Calor 185 kW
Dimensions de l'equip:
Longitud:  2374 mm
Amplada: 877 mm
Altura: 1854 mm
Pes: 743 kg
Inclosa bancada i elements antrivibratoris a l'equip per ser instal·lats sobre bancada, 8 silentblocs.
Model 30ENWENW164D0S de la marca GALLETTI o equivalent.</t>
  </si>
  <si>
    <t>P-13</t>
  </si>
  <si>
    <t>BEJTM701</t>
  </si>
  <si>
    <t>Deshumectadora, cabal de 22000 m3/h, amb recuperador de calor de tipus condensació ST, eficiència B (84% en temperatura, 70% d'humitat durant l'hivern), estructura de tubs metàl·lics i envolvent de panels sandvitx de 60mm de gruix d'acer aluzing 185 (C4) amb aïllament, configuració en 2 plantes.
Bateria de fred amb comporta motoritzada superior per a pas d'aire de fins el 30%, de tub de coure amb aletes d'alumini de 145kW aire després de la funció (18.5ºC/97%HR), aigua (salt tèrmic 7-12ºC)
Bateria de calor de tub de coure amb aletes d'alumini de 85 kW, aire després de la funció (31ºC/19%HR), aigua (salt tèrmic 50-40ºC)
Bateria de calor de tub de coure amb aletes d'alumini de 85 kW, aire després de la funció (31ºC/4%HR), aigua (salt tèrmic 60-50ºC) 
Secció d'impulsió formada per 3 ventilador EC Blue i filtres d'eficàcies F6 i F8 i secció de retorn formada per 2 ventilador EC Blue i filtre d'eficàcia F6. Pressió del ventilador de 230 Pa per a la impulsió i 250 Pa per al retorn. Dimensions de l'equip de 4964x2482x2700 (longitud x profunditat x alçada).
Equip apte per a ser instal·lat a l'exterior de l'edifici.
La unitat es composa de:
-Comportes de regulació
-Filtres plans
-Recuperador rotatiu
-Ventiladors EC Blue
-Bateria de fred
-Bateria de calor
-Bateria de calor
-Secció de mescla
Inclosos elements antrivibratoris a l'equip per ser instal·lats sobre bancada, 8 silentblocs. 
Inclosos tots els materials, treballs i elements auxiliars per a la correcta finalització de la partida.
Equip entregat a peces de dimensions aptes pel pas per les obertures i passos interiors de l'edifici. Treballs d'ensamblatge inclosos.
Model GENIOX 24, marca SYSTEMAIR o equivalent.</t>
  </si>
  <si>
    <t>P-14</t>
  </si>
  <si>
    <t>BEKPVC10</t>
  </si>
  <si>
    <t>Comporta tallafocs per a conductes d'aire de planxa d'acer galvanitzat de 1500 mm d'amplària i 700 mm d'alçària</t>
  </si>
  <si>
    <t>P-15</t>
  </si>
  <si>
    <t>BEKSM711</t>
  </si>
  <si>
    <t>P-16</t>
  </si>
  <si>
    <t>A013M000</t>
  </si>
  <si>
    <t>Ajudant muntador</t>
  </si>
  <si>
    <t>BEKZM701</t>
  </si>
  <si>
    <t>Actuador proporcional a 24 Vac / dc. 8 Nm amb autocalibratge i retroseñal de posicionament. Inclosos tots els treballs i materials per a la correcta finalització de la partida.
Model M9108-GGA-1N, marca Johnson controls o equivalent.</t>
  </si>
  <si>
    <t>P-17</t>
  </si>
  <si>
    <t>BEN11591</t>
  </si>
  <si>
    <t>Filtre d'aire de plafó d'eficàcia alta, de la classe F-5 segons la norma UNE-EN 779, de 595x595 mm i de 48 mm de gruix, bastiment d'acer galvanitzat, cabal nominal de 3420 m3/h i caiguda de pressió inicial de 65 Pa, amb un rendiment mig fotomètric del 50 %</t>
  </si>
  <si>
    <t>BENPM701</t>
  </si>
  <si>
    <t>Porta filtres d'acer galvanitzat, per a muntar en entrada d'aire de climatitzador, de dimensions 2400x1300mm amb filtre tipus G4 inclòs i junt d'estanquitat de neoprè, accessibilitat lateral, col·locat. Inclosos tots els treballs i materials per a la correcta finalització de la partida.</t>
  </si>
  <si>
    <t>P-18</t>
  </si>
  <si>
    <t>BEU11113</t>
  </si>
  <si>
    <t>Purgador automàtic d'aire, de llautó, per flotador, de posició vertical i vàlvula d'obturació incorporada, amb rosca de 3/8'' de diàmetre</t>
  </si>
  <si>
    <t>P-19</t>
  </si>
  <si>
    <t>BEU41431</t>
  </si>
  <si>
    <t>Dipòsit d'expansió de 18 l de capacitat, de planxa d'acer i membrana elàstica, de pressió màxima 10 bar, amb connexió de 3/4''</t>
  </si>
  <si>
    <t>P-20</t>
  </si>
  <si>
    <t>BEU41831</t>
  </si>
  <si>
    <t>Dipòsit d'expansió de 35 l de capacitat, de planxa d'acer i membrana elàstica, de pressió màxima 10 bar, amb connexió de 3/4''</t>
  </si>
  <si>
    <t>P-21</t>
  </si>
  <si>
    <t>BEU52552</t>
  </si>
  <si>
    <t>Termòmetre bimetàl·lic amb beina de 1/2'' de diàmetre, d'esfera de 65 mm, de &lt;= 80 °C</t>
  </si>
  <si>
    <t>P-22</t>
  </si>
  <si>
    <t>BEU6U001</t>
  </si>
  <si>
    <t>Manòmetre de glicerina per a una pressió de 0 a 10 bar, d'esfera de 63 mm de rosca d'1/4' de D</t>
  </si>
  <si>
    <t>P-23</t>
  </si>
  <si>
    <t>BEUE16F2</t>
  </si>
  <si>
    <t>Dipòsit d'inercia d'acer negre amb aïllament tèrmic d'escuma de poliuretà i revestiment exterior de plàstic, de 1500 l de capacitat, purga d'aire amb connexions de rosca 1 1/2´´, de pressió màxima de servei 6 bar i 95°C de temperatura màxima</t>
  </si>
  <si>
    <t>P-24</t>
  </si>
  <si>
    <t>BEUEM710</t>
  </si>
  <si>
    <t>Dipòsit d'inercia d'acer negre amb aïllament tèrmic d'escuma de poliuretà flexible de densitat 25kg/m³ i 100mm de gruix, de 1250 l de capacitat, purga d'aire, buidat, i connexions segons esquema de principd'aire amb connexions de rosca 3´´, de pressió màxima de servei 6 bar i 95°C de temperatura màxima, col·locat en posició vertical amb fixacions murals
Model INR ACS PLUS, marca VALINOX o equivalent.</t>
  </si>
  <si>
    <t>P-25</t>
  </si>
  <si>
    <t>BEV2M702</t>
  </si>
  <si>
    <t>Subministrament i col·locació de sensor de temperatura, de conducte / immersió, -40 a 120 ° C, NTC K10, long. de sonda 150mm
Model STS-6340D-A1</t>
  </si>
  <si>
    <t>P-26</t>
  </si>
  <si>
    <t>BEV2M703</t>
  </si>
  <si>
    <t>Subministrament i instal·lació de sensor CO2 per conducte. 24 Vac i sortida 0.10Vdc. 0-2000 ppm. item 662253, amb accessoris de muntatge, muntada i connectada.
Model LK+ CO2, marca Johnson controls o equivalent.</t>
  </si>
  <si>
    <t>P-27</t>
  </si>
  <si>
    <t>BEV2M705</t>
  </si>
  <si>
    <t>Transductor de pressió diferencial d'aire dual. Incorpora dos sensors de rang ajustable (-100 a 2500 Pa) Sortida 0.10 Vè. item 700344</t>
  </si>
  <si>
    <t>P-28</t>
  </si>
  <si>
    <t>BEV2M707</t>
  </si>
  <si>
    <t>Subministrament i col·locació de presostat diferencial d'aire. Rang 30-500 Pa. Item 269995
Model PS500, marca Johnson controls o equivalent.</t>
  </si>
  <si>
    <t>P-29</t>
  </si>
  <si>
    <t>BEV2M710</t>
  </si>
  <si>
    <t>Sensor de pressió electrònic de canonades -1 a 8 bar. 2 ficar cable Connexió de pressió mascle 1/4 ´´SAE - 0 - 10 V DC</t>
  </si>
  <si>
    <t>P-30</t>
  </si>
  <si>
    <t>BEV2M725</t>
  </si>
  <si>
    <t>Sensor combinat per exterior de temperatura, humitat i CO2. Alimentació 24CVac i sortides Vdc. Inclosos accessoris, cablejat i muntatge. Totalment instal·lat i en funcionament. Inclosos tots els treballs i materials auxiliars necessaris per a la correcta finalització de la partida.
Mode LA+THCO2, marca Johnson controls o equivalent.</t>
  </si>
  <si>
    <t>P-31</t>
  </si>
  <si>
    <t>BEV2M726</t>
  </si>
  <si>
    <t>Sensor ambient amb comunicació banet ms/tp amb lectura de temperatura, humitat i CO2.amb accessoris de muntatge, muntada i connectada. Inclosos tots els treballs i materials per la correcta finalització de la partida.
Model NSB8BHC040-0, marca Johnson controls o equivalent.</t>
  </si>
  <si>
    <t>P-32</t>
  </si>
  <si>
    <t>BEV2M727</t>
  </si>
  <si>
    <t>Sensor combinat de temperatura i humitat per conducte de 140. Alimentació de 24VAc i sortides 0..10Vdc amb accessoris de muntatge, muntada i connectada.
Model FTK, marca Johnson controls o equivalent.</t>
  </si>
  <si>
    <t>P-33</t>
  </si>
  <si>
    <t>BEV2M730</t>
  </si>
  <si>
    <t>Pantall tàctil de 7´´ Bacnet IP/mstp 147x187x24 i RAM 256 MB Flash, 2GB. TFT 64k, colors. Resolució 800x480</t>
  </si>
  <si>
    <t>P-34</t>
  </si>
  <si>
    <t>BEV3M701</t>
  </si>
  <si>
    <t>SNC Network Control Engines. Equip webserver amb controlador integrat amb 16 entrades i 12 sortides i bus de comunicació 485. Inclou l'aplicació Metasys -Alding.</t>
  </si>
  <si>
    <t>P-35</t>
  </si>
  <si>
    <t>BEV3M702</t>
  </si>
  <si>
    <t>Joc de potenciòmetre de doble canal sobre el mateix eix, amb maniobra d'un selector de 3 posicions M-0-A per regulació local de conjunt de 2 ventiladors EC. Inclosos accessoris, cablejat i muntatge. Totalment instal·lat i en funcionament. Inclosos tots els treballs i materials auxiliars necessaris per a la correcta finalització de la partida.</t>
  </si>
  <si>
    <t>P-36</t>
  </si>
  <si>
    <t>BEV3M703</t>
  </si>
  <si>
    <t>Port modbus seria a ethernt IP. Inclosos accessoris, cablejat i muntatge. Totalment instal·lat i en funcionament. Inclosos tots els treballs i materials auxiliars necessaris per a la correcta finalització de la partida.</t>
  </si>
  <si>
    <t>P-37</t>
  </si>
  <si>
    <t>P-38</t>
  </si>
  <si>
    <t>P-39</t>
  </si>
  <si>
    <t>A012M002</t>
  </si>
  <si>
    <t>Oficial 1 a muntador</t>
  </si>
  <si>
    <t>P-40</t>
  </si>
  <si>
    <t>A012M003</t>
  </si>
  <si>
    <t>P-41</t>
  </si>
  <si>
    <t>P-42</t>
  </si>
  <si>
    <t>BEVGM702</t>
  </si>
  <si>
    <t>Comptador de calories per 16 m3/h i una pressió nominal de 25 bars, de 50 mm de diàmetre nominal, per a una temperatura màxima del fluid de 90 ºC en funcionament continu, amb cabalímetres de brides PN25, port òptic per a lectura de registres històrics, amb alimentació a 230 Vac, compatible amb llenguatge de comunicació BACnet. 
Inclosos accessoris, cablejat i muntatge. Totalment instal·lat i en funcionament. Inclosos tots els treballs i materials auxiliars necessaris per a la correcta finalització de la partida.
Model Multical 603</t>
  </si>
  <si>
    <t>P-43</t>
  </si>
  <si>
    <t>BEVGM703</t>
  </si>
  <si>
    <t>Comptador de calories per 25 m3/h i una pressió nominal de 25 bars, de 65 mm de diàmetre nominal, per a una temperatura màxima del fluid de 90 ºC en funcionament continu, amb cabalímetres de brides PN25, port òptic per a lectura de registres històrics, amb alimentació a 230 Vac, compatible amb llenguatge de comunicació BACnet. 
Model Multical 603</t>
  </si>
  <si>
    <t>P-44</t>
  </si>
  <si>
    <t>B0A71L00</t>
  </si>
  <si>
    <t>Abraçadora metàl·lica, de 75 mm de diàmetre interior</t>
  </si>
  <si>
    <t>BF12MA00</t>
  </si>
  <si>
    <t>Tub d'acer negre amb soldadura, fabricat amb acer S195 T, de 2''1/2 de mida de rosca (diàmetre exterior especificat=76,1 mm i DN=65 mm), sèrie M segons UNE-EN 10255</t>
  </si>
  <si>
    <t>BFW11A20</t>
  </si>
  <si>
    <t>Accessori per a tubs d'acer negre de diàmetre 2''1/2, per a soldar</t>
  </si>
  <si>
    <t>BFY11A20</t>
  </si>
  <si>
    <t>Part proporcional d'elements de muntatge per a tubs d'acer negre de diàmetre 2''1/2, soldat</t>
  </si>
  <si>
    <t>P-45</t>
  </si>
  <si>
    <t>P-46</t>
  </si>
  <si>
    <t>BFWC1520</t>
  </si>
  <si>
    <t>Accessori per a tubs de polipropilè a pressió, de 25 mm de diàmetre, per a soldar</t>
  </si>
  <si>
    <t>BFYC1520</t>
  </si>
  <si>
    <t>Part proporcional d'elements de muntatge per a tubs de polipropilè a pressió, de 25 mm de diàmetre, soldat</t>
  </si>
  <si>
    <t>B0A75Y00</t>
  </si>
  <si>
    <t>Abraçadora plàstica, de 25 mm de diàmetre interior</t>
  </si>
  <si>
    <t>BF925PBC</t>
  </si>
  <si>
    <t>Tub de polipropilè multicapa amb tub interior de polipropilè de diàmetre 25 mm, fibra de vidre i protecció exterior de polipropilè, amb una pressió màxima de servei de 20 bar</t>
  </si>
  <si>
    <t>P-47</t>
  </si>
  <si>
    <t>B0A75E00</t>
  </si>
  <si>
    <t>Abraçadora plàstica, de 32 mm de diàmetre interior</t>
  </si>
  <si>
    <t>BFWC1620</t>
  </si>
  <si>
    <t>Accessori per a tubs de polipropilè a pressió, de 32 mm de diàmetre, per a soldar</t>
  </si>
  <si>
    <t>BFYC1620</t>
  </si>
  <si>
    <t>Part proporcional d'elements de muntatge per a tubs de polipropilè a pressió, de 32 mm de diàmetre, soldat</t>
  </si>
  <si>
    <t>BF925PBE</t>
  </si>
  <si>
    <t>Tub de polipropilè multicapa amb tub interior de polipropilè de diàmetre 32 mm, fibra de vidre i protecció exterior de polipropilè, amb una pressió màxima de servei de 20 bar</t>
  </si>
  <si>
    <t>P-48</t>
  </si>
  <si>
    <t>B0A72K00</t>
  </si>
  <si>
    <t>Abraçadora acer galvanitzat (isofònica), de 60 mm de diàmetre interior</t>
  </si>
  <si>
    <t>BF925PBK</t>
  </si>
  <si>
    <t>Tub de polipropilè multicapa amb tub interior de polipropilè de diàmetre 63 mm, fibra de vidre i protecció exterior de polipropilè, amb una pressió màxima de servei de 20 bar</t>
  </si>
  <si>
    <t>BFWC1920</t>
  </si>
  <si>
    <t>Accessori per a tubs de polipropilè a pressió, de 63 mm de diàmetre, per a soldar</t>
  </si>
  <si>
    <t>BFYC1920</t>
  </si>
  <si>
    <t>Part proporcional d'elements de muntatge per a tubs de polipropilè a pressió, de 63 mm de diàmetre, soldat</t>
  </si>
  <si>
    <t>P-49</t>
  </si>
  <si>
    <t>B0A72L00</t>
  </si>
  <si>
    <t>Abraçadora acer galvanitzat (isofònica), de 75 mm de diàmetre interior</t>
  </si>
  <si>
    <t>BFWC1A20</t>
  </si>
  <si>
    <t>Accessori per a tubs de polipropilè a pressió, de 75 mm de diàmetre, per a soldar</t>
  </si>
  <si>
    <t>BFYC1A20</t>
  </si>
  <si>
    <t>Part proporcional d'elements de muntatge per a tubs de polipropilè a pressió, de 75 mm de diàmetre, soldat</t>
  </si>
  <si>
    <t>BF925PBM</t>
  </si>
  <si>
    <t>Tub de polipropilè multicapa amb tub interior de polipropilè de diàmetre 75 mm, fibra de vidre i protecció exterior de polipropilè, amb una pressió màxima de servei de 20 bar</t>
  </si>
  <si>
    <t>P-50</t>
  </si>
  <si>
    <t>B0A72M00</t>
  </si>
  <si>
    <t>Abraçadora acer galvanitzat (isofònica), de 90 mm de diàmetre interior</t>
  </si>
  <si>
    <t>BF925PBP</t>
  </si>
  <si>
    <t>Tub de polipropilè multicapa amb tub interior de polipropilè de diàmetre 90 mm, fibra de vidre i protecció exterior de polipropilè, amb una pressió màxima de servei de 20 bar</t>
  </si>
  <si>
    <t>BFWC1C20</t>
  </si>
  <si>
    <t>Accessori per a tubs de polipropilè a pressió, de 90 mm de diàmetre, per a soldar</t>
  </si>
  <si>
    <t>BFYC1C20</t>
  </si>
  <si>
    <t>Part proporcional d'elements de muntatge per a tubs de polipropilè a pressió, de 90 mm de diàmetre, soldat</t>
  </si>
  <si>
    <t>P-51</t>
  </si>
  <si>
    <t>B0A72N00</t>
  </si>
  <si>
    <t>Abraçadora acer galvanitzat (isofònica), de 110 mm de diàmetre interior</t>
  </si>
  <si>
    <t>BFWC1E20</t>
  </si>
  <si>
    <t>Accessori per a tubs de polipropilè a pressió, de 110 mm de diàmetre, per a soldar</t>
  </si>
  <si>
    <t>BFYC1E20</t>
  </si>
  <si>
    <t>Part proporcional d'elements de muntatge per a tubs de polipropilè a pressió, de 110 mm de diàmetre, soldat</t>
  </si>
  <si>
    <t>BF925PBR</t>
  </si>
  <si>
    <t>Tub de polipropilè multicapa amb tub interior de polipropilè de diàmetre 110 mm, fibra de vidre i protecció exterior de polipropilè, amb una pressió màxima de servei de 20 bar</t>
  </si>
  <si>
    <t>P-52</t>
  </si>
  <si>
    <t>P-53</t>
  </si>
  <si>
    <t>P-54</t>
  </si>
  <si>
    <t>P-55</t>
  </si>
  <si>
    <t>P-56</t>
  </si>
  <si>
    <t>BFYA1640</t>
  </si>
  <si>
    <t>Part proporcional d'elements de muntatge per a tub de PVC-U a pressió, de 32 mm de diàmetre nominal exterior, encolat</t>
  </si>
  <si>
    <t>BFA16540</t>
  </si>
  <si>
    <t>Tub de PVC de 32 mm de diàmetre nominal, de 16 bar de pressió nominal, per a encolar, segons la norma UNE-EN 1452-2</t>
  </si>
  <si>
    <t>BFWA1640</t>
  </si>
  <si>
    <t>Accessori per a tub de PVC-U a pressió, de 32 mm de diàmetre nominal exterior, per a encolar</t>
  </si>
  <si>
    <t>P-57</t>
  </si>
  <si>
    <t>BFC15B00</t>
  </si>
  <si>
    <t>Tub de Polipropilè-copolímer PP-R a pressió de diàmetre 25x3,5 mm, sèrie S 3.2 segons UNE-EN ISO 15874-2</t>
  </si>
  <si>
    <t>P-58</t>
  </si>
  <si>
    <t>BFM28930</t>
  </si>
  <si>
    <t>Maniguet antivibratori d'EPDM amb brides, de diàmetre nominal 50 mm, cos de cautxú EPDM reforçat amb niló, brides d'acer galvanitzat, pressió màxima 10 bar, temperatura màxima 105 °C</t>
  </si>
  <si>
    <t>P-59</t>
  </si>
  <si>
    <t>BFM28A30</t>
  </si>
  <si>
    <t>Maniguet antivibratori d'EPDM amb brides, de diàmetre nominal 65 mm, cos de cautxú EPDM reforçat amb niló, brides d'acer galvanitzat, pressió màxima 10 bar, temperatura màxima 105 °C</t>
  </si>
  <si>
    <t>P-60</t>
  </si>
  <si>
    <t>BFM28B30</t>
  </si>
  <si>
    <t>Maniguet antivibratori d'EPDM amb brides, de diàmetre nominal 80 mm, cos de cautxú EPDM reforçat amb niló, brides d'acer galvanitzat, pressió màxima 10 bar, temperatura màxima 105 °C</t>
  </si>
  <si>
    <t>P-61</t>
  </si>
  <si>
    <t>BFM28D30</t>
  </si>
  <si>
    <t>Maniguet antivibratori d'EPDM amb brides, de diàmetre nominal 100 mm, cos de cautxú EPDM reforçat amb niló, brides d'acer galvanitzat, pressió màxima 10 bar, temperatura màxima 105 °C</t>
  </si>
  <si>
    <t>P-62</t>
  </si>
  <si>
    <t>BFYQ3030</t>
  </si>
  <si>
    <t>Part proporcional d'elements de muntatge per a aïllament tèrmic d'escuma elastomèrica, de 13 mm de gruix</t>
  </si>
  <si>
    <t>BFQ3369A</t>
  </si>
  <si>
    <t>Aïllament tèrmic d'escuma elastomèrica per a canonades que transporten fluids a temperatura entre -50°C i 105°C, per a tub de diàmetre exterior 28 mm, de 13 mm de gruix, classe de reacció al foc BL-s2, d0 segons norma UNE-EN 13501-1, amb un factor de resistència a la difusió del vapor d'aigua &gt;= 7000</t>
  </si>
  <si>
    <t>P-63</t>
  </si>
  <si>
    <t>BFQ336BA</t>
  </si>
  <si>
    <t>Aïllament tèrmic d'escuma elastomèrica per a canonades que transporten fluids a temperatura entre -50°C i 105°C, per a tub de diàmetre exterior 35 mm, de 13 mm de gruix, classe de reacció al foc BL-s2, d0 segons norma UNE-EN 13501-1, amb un factor de resistència a la difusió del vapor d'aigua &gt;= 7000</t>
  </si>
  <si>
    <t>P-64</t>
  </si>
  <si>
    <t>BFQ33CBA</t>
  </si>
  <si>
    <t>Aïllament tèrmic d'escuma elastomèrica per a canonades que transporten fluids a temperatura entre -50°C i 105°C, per a tub de diàmetre exterior 35 mm, de 32 mm de gruix, classe de reacció al foc BL-s2, d0 segons norma UNE-EN 13501-1, amb un factor de resistència a la difusió del vapor d'aigua &gt;= 7000</t>
  </si>
  <si>
    <t>BFYQ3080</t>
  </si>
  <si>
    <t>Part proporcional d'elements de muntatge per a aïllament tèrmic d'escuma elastomèrica, de 32 mm de gruix</t>
  </si>
  <si>
    <t>P-65</t>
  </si>
  <si>
    <t>BFQ33CGA</t>
  </si>
  <si>
    <t>Aïllament tèrmic d'escuma elastomèrica per a canonades que transporten fluids a temperatura entre -50°C i 105°C, per a tub de diàmetre exterior 64 mm, de 32 mm de gruix, classe de reacció al foc BL-s2, d0 segons norma UNE-EN 13501-1, amb un factor de resistència a la difusió del vapor d'aigua &gt;= 7000</t>
  </si>
  <si>
    <t>P-66</t>
  </si>
  <si>
    <t>BFQ33CJA</t>
  </si>
  <si>
    <t>Aïllament tèrmic d'escuma elastomèrica per a canonades que transporten fluids a temperatura entre -50°C i 105°C, per a tub de diàmetre exterior 76 mm, de 32 mm de gruix, classe de reacció al foc BL-s2, d0 segons norma UNE-EN 13501-1, amb un factor de resistència a la difusió del vapor d'aigua &gt;= 7000</t>
  </si>
  <si>
    <t>P-67</t>
  </si>
  <si>
    <t>BFQ33CMA</t>
  </si>
  <si>
    <t>Aïllament tèrmic d'escuma elastomèrica per a canonades que transporten fluids a temperatura entre -50°C i 105°C, per a tub de diàmetre exterior 102 mm, de 32 mm de gruix, classe de reacció al foc BL-s2, d0 segons norma UNE-EN 13501-1, amb un factor de resistència a la difusió del vapor d'aigua &gt;= 7000</t>
  </si>
  <si>
    <t>P-68</t>
  </si>
  <si>
    <t>BFQ33CPA</t>
  </si>
  <si>
    <t>Aïllament tèrmic d'escuma elastomèrica per a canonades que transporten fluids a temperatura entre -50°C i 105°C, per a tub de diàmetre exterior 114 mm, de 32 mm de gruix, classe de reacció al foc BL-s2, d0 segons norma UNE-EN 13501-1, amb un factor de resistència a la difusió del vapor d'aigua &gt;= 7000</t>
  </si>
  <si>
    <t>P-69</t>
  </si>
  <si>
    <t>BFYQ3090</t>
  </si>
  <si>
    <t>Part proporcional d'elements de muntatge per a aïllament tèrmic d'escuma elastomèrica, de 40 mm de gruix</t>
  </si>
  <si>
    <t>B7CJ15E0</t>
  </si>
  <si>
    <t>Planxa d'escuma elastomèrica per a aïllament tèrmic d'equips i conductes, de 40 mm de gruix, amb un factor de resistència a la difusió del vapor d'aigua &gt;= 7000, classe de reacció al foc B-s3, d0 segons norma UNE-EN 13501-1</t>
  </si>
  <si>
    <t>P-70</t>
  </si>
  <si>
    <t>P-71</t>
  </si>
  <si>
    <t>P-72</t>
  </si>
  <si>
    <t>BG14M701</t>
  </si>
  <si>
    <t>Quadre elèctric secundari segons sala tècnica deshumectadora.</t>
  </si>
  <si>
    <t>P-73</t>
  </si>
  <si>
    <t>BG41M701</t>
  </si>
  <si>
    <t>Adequació del quadre sala tècnica</t>
  </si>
  <si>
    <t>P-74</t>
  </si>
  <si>
    <t>BGW15000</t>
  </si>
  <si>
    <t>Part proporcional d'accessoris de caixa de derivació quadrada</t>
  </si>
  <si>
    <t>BG151D22</t>
  </si>
  <si>
    <t>Caixa de derivació quadrada de plàstic, de 200x200 mm, amb grau de protecció IP-54 i per a muntar superficialment</t>
  </si>
  <si>
    <t>P-75</t>
  </si>
  <si>
    <t>BG1AM701</t>
  </si>
  <si>
    <t>Armari metàl·lic estanc de construcció monobloc amb laterals formats d'una sola peça perfilada i doblegada, Pintats interior i interiorment amb resina de polièster-epoxi color gris.Puerta amb junta de poliuretà escumat per garantir l'estanquitat. Completament cablejat a borns numerades per a la seva fàcil localització. CC01 COBERTA. Per a un total de 46 punts de control.</t>
  </si>
  <si>
    <t>P-76</t>
  </si>
  <si>
    <t>BGW21000</t>
  </si>
  <si>
    <t>Part proporcional d'accessoris per a tubs rígids de PVC</t>
  </si>
  <si>
    <t>BG21H510</t>
  </si>
  <si>
    <t>Tub rígid de plàstic sense halògens, de 16 mm de diàmetre nominal, aïllant i no propagador de la flama, amb una resistència a l'impacte de 2 J, resistència a compressió de 1250 N i una rigidesa dielèctrica de 2000 V</t>
  </si>
  <si>
    <t>P-77</t>
  </si>
  <si>
    <t>BG21H710</t>
  </si>
  <si>
    <t>Tub rígid de plàstic sense halògens, de 20 mm de diàmetre nominal, aïllant i no propagador de la flama, amb una resistència a l'impacte de 2 J, resistència a compressió de 1250 N i una rigidesa dielèctrica de 2000 V</t>
  </si>
  <si>
    <t>P-78</t>
  </si>
  <si>
    <t>BG22H510</t>
  </si>
  <si>
    <t>Tub flexible corrugat de plàstic sense halògens, de 16 mm de diàmetre nominal, aïllant i no propagador de la flama, de baixa emissió de fums i sense emissió de gasos tòxics ni corrosius, resistència a l'impacte de 2 J, resistència a compressió de 320 N i una rigidesa dielèctrica de 2000 V</t>
  </si>
  <si>
    <t>P-79</t>
  </si>
  <si>
    <t>BG22H710</t>
  </si>
  <si>
    <t>Tub flexible corrugat de plàstic sense halògens, de 20 mm de diàmetre nominal, aïllant i no propagador de la flama, de baixa emissió de fums i sense emissió de gasos tòxics ni corrosius, resistència a l'impacte de 2 J, resistència a compressió de 320 N i una rigidesa dielèctrica de 2000 V</t>
  </si>
  <si>
    <t>P-80</t>
  </si>
  <si>
    <t>BGW2DC8F</t>
  </si>
  <si>
    <t>Part proporcional d'accessoris i elements d'acabat per a safates metàl·liques d'acer galvanitzat sendzimir, de 60 mm d'alçària i 200 mm d'amplària</t>
  </si>
  <si>
    <t>BGY2ACF2</t>
  </si>
  <si>
    <t>Part proporcional d'elements de suport per a safates metàl·liques d'acer galvanitzat sendzimir de 200 mm d'amplària, per a instal·lació suspesa de paraments horitzontals</t>
  </si>
  <si>
    <t>BG2ZABF0</t>
  </si>
  <si>
    <t>Coberta per a safata metàl·lica de xapa, d'acer galvanitzat sendzimir, de 200 mm d'amplària</t>
  </si>
  <si>
    <t>BG2DE8F0</t>
  </si>
  <si>
    <t>Safata metàl·lica de xapa perforada d'acer galvanitzat sendzimir, d'alçària 60 mm i amplària 200 mm</t>
  </si>
  <si>
    <t>P-81</t>
  </si>
  <si>
    <t>BG312190</t>
  </si>
  <si>
    <t>Cable amb conductor de coure de tensió assignada0,6/1 kV, de designació RZ1-K (AS), construcció segons norma UNE 21123-4, unipolar, de secció 1x35 mm2, amb coberta del cable de poliolefines, classe de reacció al foc Cca-s1b, d1, a1 segons la norma UNE-EN 50575 amb baixa emissió fums</t>
  </si>
  <si>
    <t>P-82</t>
  </si>
  <si>
    <t>P-83</t>
  </si>
  <si>
    <t>BG312330</t>
  </si>
  <si>
    <t>Cable amb conductor de coure de tensió assignada0,6/1 kV, de designació RZ1-K (AS), construcció segons norma UNE 21123-4, tripolar, de secció 3x2,5 mm2, amb coberta del cable de poliolefines, classe de reacció al foc Cca-s1b, d1, a1 segons la norma UNE-EN 50575 amb baixa emissió fums</t>
  </si>
  <si>
    <t>P-84</t>
  </si>
  <si>
    <t>BG312630</t>
  </si>
  <si>
    <t>Cable amb conductor de coure de tensió assignada0,6/1 kV, de designació RZ1-K (AS), construcció segons norma UNE 21123-4, pentapolar, de secció 5x2,5 mm2, amb coberta del cable de poliolefines, classe de reacció al foc Cca-s1b, d1, a1 segons la norma UNE-EN 50575 amb baixa emissió fums</t>
  </si>
  <si>
    <t>P-85</t>
  </si>
  <si>
    <t>BG312640</t>
  </si>
  <si>
    <t>Cable amb conductor de coure de tensió assignada0,6/1 kV, de designació RZ1-K (AS), construcció segons norma UNE 21123-4, pentapolar, de secció 5x4 mm2, amb coberta del cable de poliolefines, classe de reacció al foc Cca-s1b, d1, a1 segons la norma UNE-EN 50575 amb baixa emissió fums</t>
  </si>
  <si>
    <t>P-86</t>
  </si>
  <si>
    <t>P-87</t>
  </si>
  <si>
    <t>P-88</t>
  </si>
  <si>
    <t>BG325120</t>
  </si>
  <si>
    <t>Cable amb conductor de coure 450/750 V de tensió assignada, amb designació ES07Z1-K (AS), unipolar, de secció 1 x 1,5 mm2, amb aïllament poliolefines, amb baixa emissió fums</t>
  </si>
  <si>
    <t>P-89</t>
  </si>
  <si>
    <t>BG325130</t>
  </si>
  <si>
    <t>Cable amb conductor de coure 450/750 V de tensió assignada, amb designació ES07Z1-K (AS), unipolar, de secció 1 x 2,5 mm2, amb aïllament poliolefines, amb baixa emissió fums</t>
  </si>
  <si>
    <t>P-90</t>
  </si>
  <si>
    <t>BG62B1E3</t>
  </si>
  <si>
    <t>Interruptor per a muntar superficialment, bipolar (2P), 16 AX/250 V, amb tecla, preu alt,</t>
  </si>
  <si>
    <t>BGW62000</t>
  </si>
  <si>
    <t>Part proporcional d'accessoris per a interruptors i commutadors</t>
  </si>
  <si>
    <t>P-91</t>
  </si>
  <si>
    <t>BGW63000</t>
  </si>
  <si>
    <t>Part proporcional d'accessoris per a endolls</t>
  </si>
  <si>
    <t>BG63B153</t>
  </si>
  <si>
    <t>Presa de corrent per a muntar superficialment, bipolar amb presa de terra lateral (2P+T), 16 A 250 V, amb tapa, preu alt</t>
  </si>
  <si>
    <t>P-92</t>
  </si>
  <si>
    <t>BG8ZM701</t>
  </si>
  <si>
    <t>Cable de comunicacions per a bus de dades, 2x1 mm2 trenat i apantallat, aïllament de poliolefina i coberta de poliolefina, de baixa emissió de fums i opacitat reduïda, no propagador de la flama segons UNE-EN 60332-1-2.</t>
  </si>
  <si>
    <t>P-93</t>
  </si>
  <si>
    <t>BG8ZM702</t>
  </si>
  <si>
    <t>Cable de comunicacions per a bus de dades, 4x1 mm2 trenat i apantallat, aïllament de poliolefina i coberta de poliolefina, de baixa emissió de fums i opacitat reduïda, no propagador de la flama segons UNE-EN 60332-1-2</t>
  </si>
  <si>
    <t>P-94</t>
  </si>
  <si>
    <t>BG8ZM703</t>
  </si>
  <si>
    <t>Cable de comunicacions per a bus de dades, 5x1 mm2 trenat i apantallat, aïllament de poliolefina i coberta de poliolefina, de baixa emissió de fums i opacitat reduïda, no propagador de la flama segons UNE-EN 60332-1-2</t>
  </si>
  <si>
    <t>P-95</t>
  </si>
  <si>
    <t>Altres</t>
  </si>
  <si>
    <t>BH41M709</t>
  </si>
  <si>
    <t>Instal·lació de lluminària de superfície tipus led amb difusor de policarbonat de 34W, 4300lm, 126lm / W, 4000K, Ra&gt; 80, IP66. Marca TRILUX, model ARAXEON 1200XB. Inclosos tots els treballs i materials auxiliars per a la correcta finalització de la partida.</t>
  </si>
  <si>
    <t>Subtotal altres</t>
  </si>
  <si>
    <t>P-96</t>
  </si>
  <si>
    <t>BH41M115</t>
  </si>
  <si>
    <t>Lluminària emergència led 300lm, autonomia 1h</t>
  </si>
  <si>
    <t>P-97</t>
  </si>
  <si>
    <t>P-98</t>
  </si>
  <si>
    <t>BJ68M701</t>
  </si>
  <si>
    <t>Separador combinat de microbombolles d'aire i llots amb retenció magnètica. Connexions embridades DN-80 PN-16. Cabal nominal 27 m3/h a una velocitat recomanada 1,5 m/s. Pressió i temperatures màximes de treball: 10bar/110 ºC. Adequat per aigua i mescles amb glicol fins a 50%. Aïllat tèrmicament.
Model Spirocombi BC080FM, marca Sedical o equivalent.</t>
  </si>
  <si>
    <t>P-99</t>
  </si>
  <si>
    <t>BJ68M702</t>
  </si>
  <si>
    <t>Separador combinat de microbombolles d'aire i llots amb retenció magnètica. Connexions embridades DN-65 PN-16. Cabal nominal 20 m3/h a una velocitat recomanada 1,5 m/s. Pressió i temperatures màximes de treball: 10bar/110 ºC. Adequat per aigua i mescles amb glicol fins a 50%. Aïllat tèrmicament.
Model Spirocombi BC65FM, marca Sedical o equivalent.</t>
  </si>
  <si>
    <t>P-100</t>
  </si>
  <si>
    <t>BJACM702</t>
  </si>
  <si>
    <t>Bescanviador de plaques de 180 kW de potència tèrmica, cabal d'entrada de 16,0 m3/h a 50 °C amb un gradient tèrmic de 10 °C, cabal secundari de 15,9 m3/h a 15 °C amb un gradient tèrmic de 10 °C, plaques d'acer inoxidable de designació AISI 316 , amb junt nitril HT desmontable i bastidor d'acer ST 52.3, qualitat 8.8 , amb connexions R2´´
Model UFP-52/26LH23-C1-PN10, marca SEDICAL o equivalent.</t>
  </si>
  <si>
    <t>P-101</t>
  </si>
  <si>
    <t>BJM11405</t>
  </si>
  <si>
    <t>Comptador d'aigua, volumètric, de llautó, amb unions roscades de diàmetre nominal 1'', per a connectar a la bateria o al ramal</t>
  </si>
  <si>
    <t>P-102</t>
  </si>
  <si>
    <t>BN315720</t>
  </si>
  <si>
    <t>Vàlvula de bola manual amb rosca, de dues peces amb pas total, de llautó, de diàmetre nominal 3/4 '',i preu alt de 25 bar de PN</t>
  </si>
  <si>
    <t>P-103</t>
  </si>
  <si>
    <t>BN316720</t>
  </si>
  <si>
    <t>Vàlvula de bola manual amb rosca, de dues peces amb pas total, de llautó, de diàmetre nominal 1 '',i preu alt de 25 bar de PN</t>
  </si>
  <si>
    <t>P-104</t>
  </si>
  <si>
    <t>BN317720</t>
  </si>
  <si>
    <t>Vàlvula de bola manual amb rosca, de dues peces amb pas total, de llautó, de diàmetre nominal 1''1/4 '',i preu alt de 25 bar de PN</t>
  </si>
  <si>
    <t>P-105</t>
  </si>
  <si>
    <t>BN421690</t>
  </si>
  <si>
    <t>Vàlvula de papallona concèntrica segons norma UNE-EN 593, manual, per a muntar entre brides, de 50 mm de diàmetre nominal, de 16 bar de pressió nominal, cos de fosa nodular EN-GJS-400-15 (GGG40) amb revestiment de resina epoxi (100 micres), disc de fosa nodular EN-GJS-400-15 (GGG40), anell d'etilè propilè diè (EPDM), eix d'acer inoxidable 1.4021 (AISI 420) i accionament per palanca</t>
  </si>
  <si>
    <t>P-106</t>
  </si>
  <si>
    <t>BN4216A0</t>
  </si>
  <si>
    <t>Vàlvula de papallona concèntrica segons norma UNE-EN 593, manual, per a muntar entre brides, de 65 mm de diàmetre nominal, de 16 bar de pressió nominal, cos de fosa nodular EN-GJS-400-15 (GGG40) amb revestiment de resina epoxi (100 micres), disc de fosa nodular EN-GJS-400-15 (GGG40), anell d'etilè propilè diè (EPDM), eix d'acer inoxidable 1.4021 (AISI 420) i accionament per palanca</t>
  </si>
  <si>
    <t>P-107</t>
  </si>
  <si>
    <t>BN4216B0</t>
  </si>
  <si>
    <t>Vàlvula de papallona concèntrica segons norma UNE-EN 593, manual, per a muntar entre brides, de 80 mm de diàmetre nominal, de 16 bar de pressió nominal, cos de fosa nodular EN-GJS-400-15 (GGG40) amb revestiment de resina epoxi (100 micres), disc de fosa nodular EN-GJS-400-15 (GGG40), anell d'etilè propilè diè (EPDM), eix d'acer inoxidable 1.4021 (AISI 420) i accionament per palanca</t>
  </si>
  <si>
    <t>P-108</t>
  </si>
  <si>
    <t>BN4216D0</t>
  </si>
  <si>
    <t>Vàlvula de papallona concèntrica segons norma UNE-EN 593, manual, per a muntar entre brides, de 100 mm de diàmetre nominal, de 16 bar de pressió nominal, cos de fosa nodular EN-GJS-400-15 (GGG40) amb revestiment de resina epoxi (100 micres), disc de fosa nodular EN-GJS-400-15 (GGG40), anell d'etilè propilè diè (EPDM), eix d'acer inoxidable 1.4021 (AISI 420) i accionament per palanca</t>
  </si>
  <si>
    <t>P-109</t>
  </si>
  <si>
    <t>BN71M705</t>
  </si>
  <si>
    <t>Conjunt de vàlvula de 3 vies de bola caracteritzada DN50 Kvs 63 m3 / h amb actuador tot en un.
Model VG1805FT+510HGA, marca Johnson controls o equivalent.</t>
  </si>
  <si>
    <t>P-110</t>
  </si>
  <si>
    <t>BN71M708</t>
  </si>
  <si>
    <t>Subministrament i col·locació de beina per inmersion en tuberia de coure. Rosca 1/2 ´´M. Longitud = 150. 
Model BA-22P-A22, marca Johnson Controls o equivalent.</t>
  </si>
  <si>
    <t>P-111</t>
  </si>
  <si>
    <t>BN72M707</t>
  </si>
  <si>
    <t>Subministrament i instal·lació de vàlvula de bola embridada de llautó, amb interior d'acer inoxidable, mescladora de 3 vies, PDTO, DN65, Kvs 100, PN16 amb actuador proporcional VA9320-HGA-1.
Model VG18E5GU + VA9320-HGA-1, marca Johnson controls o equivalent.</t>
  </si>
  <si>
    <t>P-112</t>
  </si>
  <si>
    <t>BN81M701</t>
  </si>
  <si>
    <t>Desconnector hidràulic per a emplenat de circuit de climatització, amb rosca, d'1´´1/4 de diàmetre nominal, de 10 bar de pressió nominal, cos de llautó, segons normes EN 1717 i EN 12729.</t>
  </si>
  <si>
    <t>P-113</t>
  </si>
  <si>
    <t>BN8216A0</t>
  </si>
  <si>
    <t>Vàlvula de retenció de clapeta, segons norma UNE-EN 12334, amb brides, de 65 mm de diàmetre nominal, de 16 bar de pressió nominal, cos de fosa nodular EN-GJS-400-15 (GGG40) amb recobriment de resina epoxi (200 micres), clapeta de fosa nodular EN-GJS-400-15 (GGG40), tancament de seient elàstic</t>
  </si>
  <si>
    <t>P-114</t>
  </si>
  <si>
    <t>BN8216B0</t>
  </si>
  <si>
    <t>Vàlvula de retenció de clapeta, segons norma UNE-EN 12334, amb brides, de 80 mm de diàmetre nominal, de 16 bar de pressió nominal, cos de fosa nodular EN-GJS-400-15 (GGG40) amb recobriment de resina epoxi (200 micres), clapeta de fosa nodular EN-GJS-400-15 (GGG40), tancament de seient elàstic</t>
  </si>
  <si>
    <t>P-115</t>
  </si>
  <si>
    <t>BN8216D0</t>
  </si>
  <si>
    <t>Vàlvula de retenció de clapeta, segons norma UNE-EN 12334, amb brides, de 100 mm de diàmetre nominal, de 16 bar de pressió nominal, cos de fosa nodular EN-GJS-400-15 (GGG40) amb recobriment de resina epoxi (200 micres), clapeta de fosa nodular EN-GJS-400-15 (GGG40), tancament de seient elàstic</t>
  </si>
  <si>
    <t>P-116</t>
  </si>
  <si>
    <t>BN911160</t>
  </si>
  <si>
    <t>Vàlvula de seguretat d'obertura progressiva, de caputxa tancada estanca, amb rosca, de diàmetre nominal 1'', de 16 bar de pressió nominal, cos de llautó CW617N, caputxa de llautó CW617N i unió de llautó CW617N, de preu alt</t>
  </si>
  <si>
    <t>P-117</t>
  </si>
  <si>
    <t>BNC1M705</t>
  </si>
  <si>
    <t>Vàlvula d'equilibrat roscada de 50 mm de diàmetre nominal i Kvs=33,0, fabricada en ametall, amb preajust de cabal, preses de pressió, amb joc d'accessoris i sense dispositiu de buidat.
Model STAD-50 s/v, marca IMI TA o equivalent</t>
  </si>
  <si>
    <t>P-118</t>
  </si>
  <si>
    <t>BNE16300</t>
  </si>
  <si>
    <t>Filtre colador en forma de Y amb de rosca, 1'' de diàmetre nominal, 16 bar de pressió nominal, llautó, malla d'acer inoxidable 1.4301 (AISI 304) amb perforacions de 0,5 mm de diàmetre</t>
  </si>
  <si>
    <t>P-119</t>
  </si>
  <si>
    <t>BNE2B300</t>
  </si>
  <si>
    <t>Filtre colador en forma de Y amb brides, 80 mm de diàmetre nominal, 16 bar de pressió nominal, fosa grisa EN-GJL-250 (GG25), malla d'acer inoxidable 1.4301 (AISI 304) amb perforacions d'1,5 mm de diàmetre</t>
  </si>
  <si>
    <t>P-120</t>
  </si>
  <si>
    <t>BNE2D300</t>
  </si>
  <si>
    <t>Filtre colador en forma de Y amb brides, 100 mm de diàmetre nominal, 16 bar de pressió nominal, fosa grisa EN-GJL-250 (GG25), malla d'acer inoxidable 1.4301 (AISI 304) amb perforacions d'1,5 mm de diàmetre</t>
  </si>
  <si>
    <t>P-121</t>
  </si>
  <si>
    <t>BNL2M701</t>
  </si>
  <si>
    <t>Bomba centrífuga en línia per a instal·lacions de calefacció i climatització, de rotor sec, connexions hidràuliques de 65 mm diàmetre nominal en l'aspiració i en la impulsió, pressió nominal 10 bar, motor monofàsic de 230 V i 1100 W potència a 4000 rpm, amb una classe d'eficiència energètica IE5, cos de fundició. Motor síncrono, d'imans permanents amb variador de freqüència i sensor de temperatura i de pressió diferencial incorporats.
Model TPE3 65-150 S-A-F-A-BQQE-GAB, marca GRUNDFOS o equivalent.</t>
  </si>
  <si>
    <t>P-122</t>
  </si>
  <si>
    <t>BNL2M702</t>
  </si>
  <si>
    <t>Bomba centrífuga en línia per a instal·lacions de calefacció i climatització, de rotor sec, connexions hidràuliques de 50 mm diàmetre nominal en l'aspiració i en la impulsió, pressió nominal 10 bar, motor monofàsic de 230 V i 550 W potència a 4000 rpm, amb una classe d'eficiència energètica IE5, cos de fundició. Motor síncrono, d'imans permanents amb variador de freqüència i sensor de temperatura i de pressió diferencial incorporats.
Model TPE3 50-120 S-A-F-A-BQQE-EAB, marca GRUNDFOS o equivalent.</t>
  </si>
  <si>
    <t>P-123</t>
  </si>
  <si>
    <t>BNL2M707</t>
  </si>
  <si>
    <t>Bomba centrífuga en línia per a instal·lacions de calefacció i climatització, de rotor sec, connexions hidràuliques de 50 mm diàmetre nominal en l'aspiració i en la impulsió, pressió nominal 10 bar, motor monofàsic de 230 V i 1500 W potència a 5900 rpm, amb una classe d'eficiència energètica IE5, cos de fundició. Motor síncrono, d'imans permanents amb variador de freqüència i sensor de temperatura i de pressió diferencial incorporats. .
Model TPE3 50-200 S-A-F-A-BQQE-HAC, marca GRUNDFOS o equivalent.</t>
  </si>
  <si>
    <t>P-124</t>
  </si>
  <si>
    <t>BP434650</t>
  </si>
  <si>
    <t>Cable per a transmissió de dades amb conductors de coure, de 4 parells, categoria 6 F/UTP, aïllament de poliolefina i coberta de poliolefina, de baixa emissió de fums i opacitat reduïda, no propagador de la flama segons UNE-EN 60332-1-2, classe de reacció al foc Dca-s2, d2, a2 segons la norma UNE-EN 50575</t>
  </si>
  <si>
    <t>P-125</t>
  </si>
  <si>
    <t>B1411111</t>
  </si>
  <si>
    <t>P-126</t>
  </si>
  <si>
    <t>B1421110</t>
  </si>
  <si>
    <t>P-127</t>
  </si>
  <si>
    <t>B1445003</t>
  </si>
  <si>
    <t>P-128</t>
  </si>
  <si>
    <t>B1452210</t>
  </si>
  <si>
    <t>Parella de guants de tacte per a ús general, amb palmell i dors de la mà de pell flexible, dit índex sense costura exterior i subjecció elàstica al canell</t>
  </si>
  <si>
    <t>P-129</t>
  </si>
  <si>
    <t>B1465277</t>
  </si>
  <si>
    <t>P-130</t>
  </si>
  <si>
    <t>B147N000</t>
  </si>
  <si>
    <t>P-131</t>
  </si>
  <si>
    <t>B1482222</t>
  </si>
  <si>
    <t>Camisa de treball per a construcció, de polièster i cotó (65%-35%), color beix, amb butxaques interiors, trama 240, homologada segons UNE-EN 340</t>
  </si>
  <si>
    <t>P-132</t>
  </si>
  <si>
    <t>A01H4000</t>
  </si>
  <si>
    <t>Manobre per a seguretat i salut</t>
  </si>
  <si>
    <t>B1Z6211A</t>
  </si>
  <si>
    <t>Tanca mòbil, de 2 m d'alçària, d'acer galvanitzat, amb malla electrosoldada de 90x150 mm i de 4.5 i 3,5 mm de diàmetre, bastidor de 3.5x2 m de tub de 40 mm de diàmetre per a fixar a peus prefabricats de formigó, per a 20 usos, per a seguretat i salut</t>
  </si>
  <si>
    <t>B1Z6AF0A</t>
  </si>
  <si>
    <t>Dau de formigó de 38 kg per a peu de tanca mòbil de malla d'acer i per a 20 usos, per a seguretat i salut</t>
  </si>
  <si>
    <t>P-133</t>
  </si>
  <si>
    <t>BBBA1500</t>
  </si>
  <si>
    <t>Placa de senyalització de seguretat laboral, de planxa d'acer llisa serigrafiada, de 40x33 cm, per a seguretat i salut</t>
  </si>
  <si>
    <t>B1Z09000</t>
  </si>
  <si>
    <t>cu</t>
  </si>
  <si>
    <t>Visos per a fusta o tacs de PVC, per a seguretat i salut</t>
  </si>
  <si>
    <t>P-134</t>
  </si>
  <si>
    <t>BBBAC013</t>
  </si>
  <si>
    <t>Senyal indicativa d'informació de salvament o socors, normalitzada amb pictograma blanc sobre fons verd, de forma rectangular o quadrada, costat major 60 cm, per ésser vista fins 25 m de distància, per a seguretat i salut</t>
  </si>
  <si>
    <t>P-135</t>
  </si>
  <si>
    <t>BQUA1100</t>
  </si>
  <si>
    <t>Farmaciola tipus armari, amb el contingut establert a l'ordenança general de seguretat i salut en el treball</t>
  </si>
  <si>
    <t>P-136</t>
  </si>
  <si>
    <t>BQUA3100</t>
  </si>
  <si>
    <t>Material sanitari per a assortir una farmaciola, amb el contingut establert a l'ordenança general de seguretat i salut en el treball</t>
  </si>
  <si>
    <t>P-137</t>
  </si>
  <si>
    <t>A012T000</t>
  </si>
  <si>
    <t>Gruista</t>
  </si>
  <si>
    <t>C1503500</t>
  </si>
  <si>
    <t>Camió grua de 5 t</t>
  </si>
  <si>
    <t>P-138</t>
  </si>
  <si>
    <t>C1501700</t>
  </si>
  <si>
    <t>Camió per a transport de 7 t</t>
  </si>
  <si>
    <t>P-139</t>
  </si>
  <si>
    <t>C2001000</t>
  </si>
  <si>
    <t>Martell trencador manual</t>
  </si>
  <si>
    <t>P-140</t>
  </si>
  <si>
    <t>P-141</t>
  </si>
  <si>
    <t>P-142</t>
  </si>
  <si>
    <t>C1503000</t>
  </si>
  <si>
    <t>Camió grua</t>
  </si>
  <si>
    <t>C200B000</t>
  </si>
  <si>
    <t>Talladora amb disc de carborúndum</t>
  </si>
  <si>
    <t>P-143</t>
  </si>
  <si>
    <t>P-144</t>
  </si>
  <si>
    <t>P-145</t>
  </si>
  <si>
    <t>P-146</t>
  </si>
  <si>
    <t>P-147</t>
  </si>
  <si>
    <t>P-148</t>
  </si>
  <si>
    <t>P-149</t>
  </si>
  <si>
    <t>P-150</t>
  </si>
  <si>
    <t>P-151</t>
  </si>
  <si>
    <t>P-152</t>
  </si>
  <si>
    <t>P-153</t>
  </si>
  <si>
    <t>P-154</t>
  </si>
  <si>
    <t>C1RA2800</t>
  </si>
  <si>
    <t>Subministrament de contenidor metàl·lic de 8 m3 de capacitat i recollida amb residus inerts o no especials</t>
  </si>
  <si>
    <t>P-155</t>
  </si>
  <si>
    <t>P-156</t>
  </si>
  <si>
    <t>B2RA75A1</t>
  </si>
  <si>
    <t>P-157</t>
  </si>
  <si>
    <t>B0F15251</t>
  </si>
  <si>
    <t>Maó massís d'elaboració mecànica, de 290x140x50 mm, per a revestir, categoria I, HD, segons la norma UNE-EN 771-1</t>
  </si>
  <si>
    <t>Subtotal element compost</t>
  </si>
  <si>
    <t>P-158</t>
  </si>
  <si>
    <t>P-159</t>
  </si>
  <si>
    <t>A0127000</t>
  </si>
  <si>
    <t>Oficial 1a col·locador</t>
  </si>
  <si>
    <t>B0F85252</t>
  </si>
  <si>
    <t>Supermaó de 500x200x50 mm, per a revestir, categoria II, LD, segons la norma UNE-EN 771-1</t>
  </si>
  <si>
    <t>B05A2203</t>
  </si>
  <si>
    <t>Material per a rejuntat de rajoles ceràmiques CG2 segons norma UNE-EN 13888, de color</t>
  </si>
  <si>
    <t>B0FH2173</t>
  </si>
  <si>
    <t>Rajola de ceràmica premsada esmaltada brillant, rajola de valència, de forma rectangular o quadrada, de 16 a 25 peces/m2, preu mitjà, grup BIII (UNE-EN 14411)</t>
  </si>
  <si>
    <t>B0962024</t>
  </si>
  <si>
    <t>Adhesiu de dispersió tipus D2 TE segons norma UNE-EN 12004</t>
  </si>
  <si>
    <t>P-160</t>
  </si>
  <si>
    <t>A0121000</t>
  </si>
  <si>
    <t>Oficial 1a</t>
  </si>
  <si>
    <t>CZ172000</t>
  </si>
  <si>
    <t>Màquina de raig d'aigua a pressió</t>
  </si>
  <si>
    <t>B0111100</t>
  </si>
  <si>
    <t>Aigua desionitzada no polaritzada</t>
  </si>
  <si>
    <t>P-161</t>
  </si>
  <si>
    <t>P-162</t>
  </si>
  <si>
    <t>BZ00N001</t>
  </si>
  <si>
    <t>U</t>
  </si>
  <si>
    <t>Condicions del pressupost</t>
  </si>
  <si>
    <t>Partida alçada</t>
  </si>
  <si>
    <t>A012G001</t>
  </si>
  <si>
    <t>A012G0011</t>
  </si>
  <si>
    <t>A013G001</t>
  </si>
  <si>
    <t>A013G0011</t>
  </si>
  <si>
    <t>AMIDAMENTS</t>
  </si>
  <si>
    <t>N</t>
  </si>
  <si>
    <t>'01.01.01.010</t>
  </si>
  <si>
    <t>L</t>
  </si>
  <si>
    <t>'01.01.02.01.003</t>
  </si>
  <si>
    <t>Subministrament i instal·lació de bomba centrífuga en línia per a instal·lacions de calefacció i climatització, de rotor sec, connexions hidràuliques de 65 mm diàmetre nominal en l'aspiració i en la impulsió, pressió nominal 10 bar, motor monofàsic de 230 V i 1100 W potència a 4000 rpm, amb una classe d'eficiència energètica IE5, cos de fundició. Motor síncrono, d'imans permanents amb variador de freqüència i sensor de temperatura i de pressió diferencial incorporats. Inclosos tots els treballs i materials per a la correcta finalització de la partida.
Model TPE3 65-150 S-A-F-A-BQQE-GAB, marca GRUNDFOS o equivalent.</t>
  </si>
  <si>
    <t>B01</t>
  </si>
  <si>
    <t>'01.01.02.01.004</t>
  </si>
  <si>
    <t>Subministrament i instal·lació de bomba centrífuga en línia per a instal·lacions de calefacció i climatització, de rotor sec, connexions hidràuliques de 50 mm diàmetre nominal en l'aspiració i en la impulsió, pressió nominal 10 bar, motor monofàsic de 230 V i 550 W potència a 4000 rpm, amb una classe d'eficiència energètica IE5, cos de fundició. Motor síncrono, d'imans permanents amb variador de freqüència i sensor de temperatura i de pressió diferencial incorporats. Inclosos tots els treballs i materials per a la correcta finalització de la partida.
Model TPE3 50-120 S-A-F-A-BQQE-EAB, marca GRUNDFOS o equivalent.</t>
  </si>
  <si>
    <t>B02</t>
  </si>
  <si>
    <t>'01.01.02.01.005</t>
  </si>
  <si>
    <t>Subministrament i instal·lació de bomba centrífuga en línia per a instal·lacions de calefacció i climatització, de rotor sec, connexions hidràuliques de 50 mm diàmetre nominal en l'aspiració i en la impulsió, pressió nominal 10 bar, motor monofàsic de 230 V i 1500 W potència a 5900 rpm, amb una classe d'eficiència energètica IE5, cos de fundició. Motor síncrono, d'imans permanents amb variador de freqüència i sensor de temperatura i de pressió diferencial incorporats. Inclosos tots els treballs i materials per a la correcta finalització de la partida.
Model TPE3 50-200 S-A-F-A-BQQE-HAC, marca GRUNDFOS o equivalent.</t>
  </si>
  <si>
    <t>B03</t>
  </si>
  <si>
    <t>'01.01.02.01.006</t>
  </si>
  <si>
    <t>PRIMARI FRED</t>
  </si>
  <si>
    <t>PRIMARI CALOR</t>
  </si>
  <si>
    <t>RECUPERACIÓ CALOR</t>
  </si>
  <si>
    <t>'01.01.02.01.007</t>
  </si>
  <si>
    <t>'01.01.02.01.012</t>
  </si>
  <si>
    <t>Subministrament i instal·lació de dipòsit d'inercia d'acer negre amb aïllament tèrmic d'escuma de poliuretà flexible de densitat 25kg/m³ i 100mm de gruix, de 1250 l de capacitat, purga d'aire, buidat, i connexions segons esquema de principd'aire amb connexions de rosca 3´´, de pressió màxima de servei 6 bar i 95°C de temperatura màxima, col·locat en posició vertical amb fixacions murals i connectat. Inclosos tots els treballs i materials per a la correcta finalització de la partida.
Model INR ACS PLUS, marca VALINOX o equivalent.</t>
  </si>
  <si>
    <t>'01.01.02.01.013</t>
  </si>
  <si>
    <t>Subministrament i col·locació de comptador de calories per 16 m3/h i una pressió nominal de 25 bars, de 50 mm de diàmetre nominal, per a una temperatura màxima del fluid de 90 ºC en funcionament continu, amb cabalímetres de brides PN25, port òptic per a lectura de registres històrics, amb alimentació a 230 Vac, compatible amb llenguatge de comunicació BACnet. 
Inclosos accessoris, cablejat i muntatge. Totalment instal·lat i en funcionament. Inclosos tots els treballs i materials auxiliars necessaris per a la correcta finalització de la partida.
Model Multical 603</t>
  </si>
  <si>
    <t>'01.01.02.01.014</t>
  </si>
  <si>
    <t>Subministrament i col·locació de comptador de calories per 25 m3/h i una pressió nominal de 25 bars, de 65 mm de diàmetre nominal, per a una temperatura màxima del fluid de 90 ºC en funcionament continu, amb cabalímetres de brides PN25, port òptic per a lectura de registres històrics, amb alimentació a 230 Vac, compatible amb llenguatge de comunicació BACnet. 
Inclosos accessoris, cablejat i muntatge. Totalment instal·lat i en funcionament. Inclosos tots els treballs i materials auxiliars necessaris per a la correcta finalització de la partida.
Model Multical 603</t>
  </si>
  <si>
    <t>'01.01.02.01.015</t>
  </si>
  <si>
    <t>Subministrament i instal·lació de separador combinat de microbombolles d'aire i llots amb retenció magnètica. Connexions embridades DN-80 PN-16. Cabal nominal 27 m3/h a una velocitat recomanada 1,5 m/s. Pressió i temperatures màximes de treball: 10bar/110 ºC. Adequat per aigua i mescles amb glicol fins a 50%. Aïllat tèrmicament. Inclosos tots els treballs i materials per a la correcta finalització de la partida.
Model Spirocombi BC080FM, marca Sedical o equivalent.</t>
  </si>
  <si>
    <t>'01.01.02.01.016</t>
  </si>
  <si>
    <t>Subministrament i instal·lació de separador combinat de microbombolles d'aire i llots amb retenció magnètica. Connexions embridades DN-65 PN-16. Cabal nominal 20 m3/h a una velocitat recomanada 1,5 m/s. Pressió i temperatures màximes de treball: 10bar/110 ºC. Adequat per aigua i mescles amb glicol fins a 50%. Aïllat tèrmicament. Inclosos tots els treballs i materials per a la correcta finalització de la partida.
Model Spirocombi BC65FM, marca Sedical o equivalent.</t>
  </si>
  <si>
    <t>'01.01.02.01.017</t>
  </si>
  <si>
    <t>'01.01.02.02.008</t>
  </si>
  <si>
    <t>SEC. CALOR DESHUMECTADORA</t>
  </si>
  <si>
    <t>SUPORT CALOR CALDERA</t>
  </si>
  <si>
    <t>REC. CALOR AFS</t>
  </si>
  <si>
    <t>DISSIPACIÓ BATERIA AIRE</t>
  </si>
  <si>
    <t>'01.01.02.02.009</t>
  </si>
  <si>
    <t>'01.01.02.02.010</t>
  </si>
  <si>
    <t>'01.01.02.02.011</t>
  </si>
  <si>
    <t>'01.01.02.02.012</t>
  </si>
  <si>
    <t>'01.01.02.03.001</t>
  </si>
  <si>
    <t>'01.01.02.03.002</t>
  </si>
  <si>
    <t>'01.01.02.03.003</t>
  </si>
  <si>
    <t>'01.01.02.03.004</t>
  </si>
  <si>
    <t>'01.01.02.03.005</t>
  </si>
  <si>
    <t>'01.01.02.03.006</t>
  </si>
  <si>
    <t>'01.01.02.03.007</t>
  </si>
  <si>
    <t>'01.01.02.03.008</t>
  </si>
  <si>
    <t>'01.01.02.03.009</t>
  </si>
  <si>
    <t>'01.01.02.03.010</t>
  </si>
  <si>
    <t>'01.01.02.03.011</t>
  </si>
  <si>
    <t>'01.01.02.03.012</t>
  </si>
  <si>
    <t>'01.01.02.03.013</t>
  </si>
  <si>
    <t>'01.01.02.03.014</t>
  </si>
  <si>
    <t>'01.01.02.03.015</t>
  </si>
  <si>
    <t>'01.01.02.03.016</t>
  </si>
  <si>
    <t>'01.01.02.03.017</t>
  </si>
  <si>
    <t>'01.01.02.03.018</t>
  </si>
  <si>
    <t>'01.01.02.03.019</t>
  </si>
  <si>
    <t>'01.01.02.03.020</t>
  </si>
  <si>
    <t>'01.01.02.03.021</t>
  </si>
  <si>
    <t>Subministrament i instal·lació de conjunt de vàlvula de 3 vies de bola caracteritzada DN50 Kvs 63 m3 / h amb actuador tot en un. Inclosos tots els treballs i materials per a la correcta finalització de la partida.
Model VG1805FT+510HGA, marca Johnson controls o equivalent.</t>
  </si>
  <si>
    <t>'01.01.02.03.022</t>
  </si>
  <si>
    <t>Subministrament i instal·lació de vàlvula de bola embridada de llautó, amb interior d'acer inoxidable, mescladora de 3 vies, PDTO, DN65, Kvs 100, PN16 amb actuador proporcional VA9320-HGA-1. Inclosos tots els treballs i materials per a la correcta finalització de la partida.
Model VG18E5GU + VA9320-HGA-1, marca Johnson controls o equivalent.</t>
  </si>
  <si>
    <t>'01.01.02.03.023</t>
  </si>
  <si>
    <t>Subministrament i instal·lació de vàlvula d'equilibrat roscada de 50 mm de diàmetre nominal i Kvs=33,0, fabricada en ametall, amb preajust de cabal, preses de pressió, amb joc d'accessoris i sense dispositiu de buidat, instal·lada i ajustada.
Model STAD-50 s/v, marca IMI TA o equivalent</t>
  </si>
  <si>
    <t>'01.01.02.04.003</t>
  </si>
  <si>
    <t>IMPULSIÓ SALA TÈCNICA</t>
  </si>
  <si>
    <t>RETORN SALA TÈCNICA</t>
  </si>
  <si>
    <t>EXTRACCIÓ</t>
  </si>
  <si>
    <t>'01.01.02.04.004</t>
  </si>
  <si>
    <t>'01.01.03.02.008</t>
  </si>
  <si>
    <t xml:space="preserve">DERIVACIO INDIVIDUAL </t>
  </si>
  <si>
    <t>BOMBA CALOR</t>
  </si>
  <si>
    <t>'01.01.04.02.009</t>
  </si>
  <si>
    <t>Subministrament i col·locació de sensor de temperatura, de conducte / immersió, -40 a 120 ° C, NTC K10, long. de sonda 150mm
Inclosos accessoris, cablejat i muntatge. Totalment instal·lat i en funcionament. Inclosos tots els treballs i materials auxiliars necessaris per a la correcta finalització de la partida.
Model STS-6340D-A10</t>
  </si>
  <si>
    <t>'01.01.04.02.010</t>
  </si>
  <si>
    <t>Subministrament i col·locació de beina per inmersion en tuberia de coure. Rosca 1/2 ´´M. Longitud = 150. Inclosos tots els treballs i materials auxiliars necessaris per a la correcta finalització de la partida.
Model BA-22P-A22, marca Johnson Controls o equivalent.</t>
  </si>
  <si>
    <t>'01.01.04.02.011</t>
  </si>
  <si>
    <t>'01.01.04.02.012</t>
  </si>
  <si>
    <t>'01.01.06.005</t>
  </si>
  <si>
    <t>'01.01.06.006</t>
  </si>
  <si>
    <t>'01.01.06.011</t>
  </si>
  <si>
    <t>DESHUMECTADORA</t>
  </si>
  <si>
    <t>BOMBA DE CALOR</t>
  </si>
  <si>
    <t>'01.01.07.001</t>
  </si>
  <si>
    <t>SALA TÈCNICA</t>
  </si>
  <si>
    <t>'01.01.07.002</t>
  </si>
  <si>
    <t>'01.01.07.003</t>
  </si>
  <si>
    <t>'01.02.02.001</t>
  </si>
  <si>
    <t>IMPULSIÓ</t>
  </si>
  <si>
    <t>RETORN</t>
  </si>
  <si>
    <t>'01.02.02.002</t>
  </si>
  <si>
    <t>'01.02.02.003</t>
  </si>
  <si>
    <t>'01.02.03.001</t>
  </si>
  <si>
    <t>CONDUCTES GALERIA</t>
  </si>
  <si>
    <t>'01.02.03.002</t>
  </si>
  <si>
    <t>'01.02.03.003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</si>
</sst>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0.000"/>
    <numFmt numFmtId="166" formatCode="###,###,##0.00000"/>
  </numFmts>
  <fonts count="12"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b/>
      <sz val="10"/>
      <color rgb="FF000000"/>
      <name val="Calibri"/>
      <family val="2"/>
    </font>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s>
  <borders count="3">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s>
  <cellStyleXfs count="1">
    <xf numFmtId="0" fontId="0" fillId="0" borderId="0" applyNumberFormat="0" applyBorder="0" applyAlignment="0"/>
  </cellStyleXfs>
  <cellXfs count="46">
    <xf numFmtId="0" fontId="0" fillId="0" borderId="0" xfId="0" applyFill="1" applyProtection="1"/>
    <xf numFmtId="0" fontId="11" fillId="0" borderId="0" xfId="0" applyFont="1" applyFill="1" applyAlignment="1" applyProtection="1">
      <alignment horizontal="justify" vertical="top" wrapText="1"/>
    </xf>
    <xf numFmtId="0" fontId="9" fillId="2" borderId="0" xfId="0" applyFont="1" applyFill="1" applyAlignment="1" applyProtection="1">
      <alignment horizontal="center"/>
    </xf>
    <xf numFmtId="0" fontId="8" fillId="0" borderId="0" xfId="0" applyFont="1" applyFill="1" applyProtection="1"/>
    <xf numFmtId="0" fontId="0" fillId="4" borderId="0" xfId="0" applyFill="1" applyAlignment="1" applyProtection="1">
      <alignment vertical="top"/>
      <protection locked="0"/>
    </xf>
    <xf numFmtId="165" fontId="4" fillId="4" borderId="0" xfId="0" applyNumberFormat="1" applyFont="1" applyFill="1" applyAlignment="1" applyProtection="1">
      <alignment horizontal="left" vertical="top"/>
      <protection locked="0"/>
    </xf>
    <xf numFmtId="0" fontId="0" fillId="0" borderId="0" xfId="0" applyFill="1" applyAlignment="1" applyProtection="1">
      <alignment vertical="top"/>
    </xf>
    <xf numFmtId="0" fontId="0" fillId="0" borderId="0" xfId="0" applyFill="1" applyAlignment="1" applyProtection="1">
      <alignment horizontal="justify" vertical="top" wrapText="1"/>
    </xf>
    <xf numFmtId="0" fontId="2" fillId="2" borderId="0" xfId="0" applyFont="1" applyFill="1" applyAlignment="1" applyProtection="1">
      <alignment horizontal="center"/>
    </xf>
    <xf numFmtId="0" fontId="5" fillId="0" borderId="0" xfId="0" applyFont="1" applyFill="1" applyProtection="1"/>
    <xf numFmtId="0" fontId="1" fillId="0" borderId="0" xfId="0" applyFont="1" applyFill="1" applyProtection="1"/>
    <xf numFmtId="0" fontId="1" fillId="0" borderId="0" xfId="0" applyFont="1" applyFill="1" applyProtection="1"/>
    <xf numFmtId="0" fontId="0" fillId="2" borderId="0" xfId="0" applyFill="1" applyProtection="1"/>
    <xf numFmtId="0" fontId="2" fillId="2" borderId="0" xfId="0" applyFont="1" applyFill="1" applyAlignment="1" applyProtection="1">
      <alignment horizontal="center"/>
    </xf>
    <xf numFmtId="0" fontId="3" fillId="3" borderId="0" xfId="0" applyFont="1" applyFill="1" applyAlignment="1" applyProtection="1">
      <alignment horizontal="right"/>
    </xf>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1" fillId="0" borderId="0" xfId="0" applyFont="1" applyFill="1" applyAlignment="1" applyProtection="1">
      <alignment wrapText="1"/>
    </xf>
    <xf numFmtId="164" fontId="1" fillId="4" borderId="0" xfId="0" applyNumberFormat="1" applyFont="1" applyFill="1" applyProtection="1">
      <protection locked="0"/>
    </xf>
    <xf numFmtId="165" fontId="1" fillId="4" borderId="0" xfId="0" applyNumberFormat="1" applyFont="1" applyFill="1" applyProtection="1">
      <protection locked="0"/>
    </xf>
    <xf numFmtId="164" fontId="1" fillId="0" borderId="0" xfId="0" applyNumberFormat="1" applyFont="1" applyFill="1" applyProtection="1"/>
    <xf numFmtId="164" fontId="3" fillId="0" borderId="0" xfId="0" applyNumberFormat="1" applyFont="1" applyFill="1" applyProtection="1"/>
    <xf numFmtId="0" fontId="1" fillId="0" borderId="0" xfId="0" applyFont="1" applyFill="1" applyProtection="1"/>
    <xf numFmtId="0" fontId="4" fillId="0" borderId="0" xfId="0" applyFont="1" applyFill="1" applyProtection="1"/>
    <xf numFmtId="164" fontId="4" fillId="0" borderId="0" xfId="0" applyNumberFormat="1" applyFont="1" applyFill="1" applyProtection="1"/>
    <xf numFmtId="0" fontId="6" fillId="2" borderId="0" xfId="0" applyFont="1" applyFill="1" applyProtection="1"/>
    <xf numFmtId="0" fontId="3" fillId="3" borderId="0" xfId="0" applyFont="1" applyFill="1" applyAlignment="1" applyProtection="1">
      <alignment horizontal="center"/>
    </xf>
    <xf numFmtId="0" fontId="4" fillId="0" borderId="0" xfId="0" applyFont="1" applyFill="1" applyAlignment="1" applyProtection="1">
      <alignment vertical="top"/>
    </xf>
    <xf numFmtId="0" fontId="0" fillId="0" borderId="0" xfId="0" applyFill="1" applyAlignment="1" applyProtection="1">
      <alignment vertical="top"/>
    </xf>
    <xf numFmtId="165" fontId="4" fillId="0" borderId="0" xfId="0" applyNumberFormat="1" applyFont="1" applyFill="1" applyAlignment="1" applyProtection="1">
      <alignment horizontal="center" vertical="top"/>
    </xf>
    <xf numFmtId="164" fontId="4" fillId="4" borderId="0" xfId="0" applyNumberFormat="1" applyFont="1" applyFill="1" applyAlignment="1" applyProtection="1">
      <alignment vertical="top"/>
      <protection locked="0"/>
    </xf>
    <xf numFmtId="165" fontId="0" fillId="4" borderId="0" xfId="0" applyNumberFormat="1" applyFill="1" applyProtection="1">
      <protection locked="0"/>
    </xf>
    <xf numFmtId="166" fontId="0" fillId="4" borderId="0" xfId="0" applyNumberFormat="1" applyFill="1" applyProtection="1">
      <protection locked="0"/>
    </xf>
    <xf numFmtId="166" fontId="0" fillId="0" borderId="0" xfId="0" applyNumberFormat="1" applyFill="1" applyProtection="1"/>
    <xf numFmtId="0" fontId="0" fillId="4" borderId="0" xfId="0" applyFill="1" applyProtection="1">
      <protection locked="0"/>
    </xf>
    <xf numFmtId="0" fontId="0" fillId="0" borderId="0" xfId="0" applyFill="1" applyAlignment="1" applyProtection="1">
      <alignment horizontal="right"/>
    </xf>
    <xf numFmtId="166" fontId="0" fillId="4" borderId="1" xfId="0" applyNumberFormat="1" applyFill="1" applyBorder="1" applyProtection="1">
      <protection locked="0"/>
    </xf>
    <xf numFmtId="0" fontId="0" fillId="0" borderId="0" xfId="0" applyFill="1" applyAlignment="1" applyProtection="1">
      <alignment wrapText="1"/>
    </xf>
    <xf numFmtId="0" fontId="10" fillId="0" borderId="0" xfId="0" applyFont="1" applyFill="1" applyProtection="1"/>
    <xf numFmtId="49" fontId="10" fillId="0" borderId="0" xfId="0" applyNumberFormat="1" applyFont="1" applyFill="1" applyProtection="1"/>
    <xf numFmtId="49" fontId="11" fillId="0" borderId="0" xfId="0" applyNumberFormat="1" applyFont="1" applyFill="1" applyAlignment="1" applyProtection="1">
      <alignment vertical="top"/>
    </xf>
    <xf numFmtId="0" fontId="11" fillId="0" borderId="0" xfId="0" applyFont="1" applyFill="1" applyAlignment="1" applyProtection="1">
      <alignment vertical="top"/>
    </xf>
    <xf numFmtId="165" fontId="11" fillId="4" borderId="0" xfId="0" applyNumberFormat="1" applyFont="1" applyFill="1" applyAlignment="1" applyProtection="1">
      <alignment vertical="top"/>
      <protection locked="0"/>
    </xf>
    <xf numFmtId="165" fontId="7" fillId="4" borderId="0" xfId="0" applyNumberFormat="1" applyFont="1" applyFill="1" applyProtection="1">
      <protection locked="0"/>
    </xf>
    <xf numFmtId="165" fontId="7" fillId="4" borderId="2" xfId="0" applyNumberFormat="1" applyFont="1" applyFill="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6"/>
  <sheetViews>
    <sheetView tabSelected="1" workbookViewId="0">
      <pane ySplit="8" topLeftCell="A9" activePane="bottomLeft" state="frozenSplit"/>
      <selection pane="bottomLeft"/>
    </sheetView>
  </sheetViews>
  <sheetFormatPr defaultRowHeight="15" x14ac:dyDescent="0.25"/>
  <cols>
    <col min="1" max="1" width="18.7109375" customWidth="1"/>
    <col min="2" max="2" width="3.42578125" customWidth="1"/>
    <col min="3" max="3" width="13.7109375" customWidth="1"/>
    <col min="4" max="4" width="4.42578125" customWidth="1"/>
    <col min="5" max="5" width="48.7109375" customWidth="1"/>
    <col min="6" max="7" width="12.7109375" customWidth="1"/>
    <col min="8" max="8" width="13.7109375" customWidth="1"/>
  </cols>
  <sheetData>
    <row r="1" spans="1:8" x14ac:dyDescent="0.25">
      <c r="E1" s="10" t="s">
        <v>0</v>
      </c>
      <c r="F1" s="10" t="s">
        <v>0</v>
      </c>
      <c r="G1" s="10" t="s">
        <v>0</v>
      </c>
      <c r="H1" s="10" t="s">
        <v>0</v>
      </c>
    </row>
    <row r="2" spans="1:8" x14ac:dyDescent="0.25">
      <c r="E2" s="10"/>
      <c r="F2" s="10"/>
      <c r="G2" s="10"/>
      <c r="H2" s="10"/>
    </row>
    <row r="3" spans="1:8" x14ac:dyDescent="0.25">
      <c r="E3" s="10"/>
      <c r="F3" s="10"/>
      <c r="G3" s="10"/>
      <c r="H3" s="10"/>
    </row>
    <row r="4" spans="1:8" x14ac:dyDescent="0.25">
      <c r="E4" s="10"/>
      <c r="F4" s="10"/>
      <c r="G4" s="10"/>
      <c r="H4" s="10"/>
    </row>
    <row r="6" spans="1:8" ht="18.75" x14ac:dyDescent="0.3">
      <c r="C6" s="12"/>
      <c r="D6" s="12"/>
      <c r="E6" s="13" t="s">
        <v>1</v>
      </c>
      <c r="F6" s="12"/>
      <c r="G6" s="12"/>
      <c r="H6" s="12"/>
    </row>
    <row r="8" spans="1:8" x14ac:dyDescent="0.25">
      <c r="F8" s="14" t="s">
        <v>2</v>
      </c>
      <c r="G8" s="14" t="s">
        <v>3</v>
      </c>
      <c r="H8" s="14" t="s">
        <v>4</v>
      </c>
    </row>
    <row r="10" spans="1:8" x14ac:dyDescent="0.25">
      <c r="C10" s="15" t="s">
        <v>5</v>
      </c>
      <c r="D10" s="16" t="s">
        <v>6</v>
      </c>
      <c r="E10" s="15" t="s">
        <v>7</v>
      </c>
    </row>
    <row r="11" spans="1:8" x14ac:dyDescent="0.25">
      <c r="C11" s="15" t="s">
        <v>8</v>
      </c>
      <c r="D11" s="16" t="s">
        <v>9</v>
      </c>
      <c r="E11" s="15" t="s">
        <v>10</v>
      </c>
    </row>
    <row r="13" spans="1:8" ht="409.6" x14ac:dyDescent="0.25">
      <c r="A13" s="17" t="s">
        <v>11</v>
      </c>
      <c r="B13" s="11">
        <v>1</v>
      </c>
      <c r="C13" s="17" t="s">
        <v>12</v>
      </c>
      <c r="D13" s="17" t="s">
        <v>13</v>
      </c>
      <c r="E13" s="18" t="s">
        <v>14</v>
      </c>
      <c r="F13" s="19">
        <v>0</v>
      </c>
      <c r="G13" s="20">
        <v>0</v>
      </c>
      <c r="H13" s="21">
        <f>ROUND(ROUND(F13,2)*ROUND(G13,3),2)</f>
        <v>0</v>
      </c>
    </row>
    <row r="14" spans="1:8" x14ac:dyDescent="0.25">
      <c r="E14" s="15" t="s">
        <v>15</v>
      </c>
      <c r="F14" s="15"/>
      <c r="G14" s="15"/>
      <c r="H14" s="22">
        <f>SUM(H13:H13)</f>
        <v>0</v>
      </c>
    </row>
    <row r="16" spans="1:8" x14ac:dyDescent="0.25">
      <c r="C16" s="15" t="s">
        <v>5</v>
      </c>
      <c r="D16" s="16" t="s">
        <v>6</v>
      </c>
      <c r="E16" s="15" t="s">
        <v>7</v>
      </c>
    </row>
    <row r="17" spans="1:8" x14ac:dyDescent="0.25">
      <c r="C17" s="15" t="s">
        <v>8</v>
      </c>
      <c r="D17" s="16" t="s">
        <v>6</v>
      </c>
      <c r="E17" s="15" t="s">
        <v>16</v>
      </c>
    </row>
    <row r="18" spans="1:8" x14ac:dyDescent="0.25">
      <c r="C18" s="15" t="s">
        <v>17</v>
      </c>
      <c r="D18" s="16" t="s">
        <v>6</v>
      </c>
      <c r="E18" s="15" t="s">
        <v>18</v>
      </c>
    </row>
    <row r="20" spans="1:8" x14ac:dyDescent="0.25">
      <c r="A20" s="17" t="s">
        <v>19</v>
      </c>
      <c r="B20" s="11">
        <v>1</v>
      </c>
      <c r="C20" s="17" t="s">
        <v>20</v>
      </c>
      <c r="D20" s="17" t="s">
        <v>21</v>
      </c>
      <c r="E20" s="23" t="s">
        <v>22</v>
      </c>
      <c r="F20" s="19">
        <v>0</v>
      </c>
      <c r="G20" s="20">
        <v>1</v>
      </c>
      <c r="H20" s="21">
        <f t="shared" ref="H20:H32" si="0">ROUND(ROUND(F20,2)*ROUND(G20,3),2)</f>
        <v>0</v>
      </c>
    </row>
    <row r="21" spans="1:8" x14ac:dyDescent="0.25">
      <c r="A21" s="17" t="s">
        <v>19</v>
      </c>
      <c r="B21" s="11">
        <v>2</v>
      </c>
      <c r="C21" s="17" t="s">
        <v>23</v>
      </c>
      <c r="D21" s="17" t="s">
        <v>21</v>
      </c>
      <c r="E21" s="23" t="s">
        <v>24</v>
      </c>
      <c r="F21" s="19">
        <v>0</v>
      </c>
      <c r="G21" s="20">
        <v>1</v>
      </c>
      <c r="H21" s="21">
        <f t="shared" si="0"/>
        <v>0</v>
      </c>
    </row>
    <row r="22" spans="1:8" x14ac:dyDescent="0.25">
      <c r="A22" s="17" t="s">
        <v>19</v>
      </c>
      <c r="B22" s="11">
        <v>3</v>
      </c>
      <c r="C22" s="17" t="s">
        <v>25</v>
      </c>
      <c r="D22" s="17" t="s">
        <v>21</v>
      </c>
      <c r="E22" s="23" t="s">
        <v>26</v>
      </c>
      <c r="F22" s="19">
        <v>0</v>
      </c>
      <c r="G22" s="20">
        <v>1</v>
      </c>
      <c r="H22" s="21">
        <f t="shared" si="0"/>
        <v>0</v>
      </c>
    </row>
    <row r="23" spans="1:8" x14ac:dyDescent="0.25">
      <c r="A23" s="17" t="s">
        <v>19</v>
      </c>
      <c r="B23" s="11">
        <v>4</v>
      </c>
      <c r="C23" s="17" t="s">
        <v>27</v>
      </c>
      <c r="D23" s="17" t="s">
        <v>21</v>
      </c>
      <c r="E23" s="23" t="s">
        <v>28</v>
      </c>
      <c r="F23" s="19">
        <v>0</v>
      </c>
      <c r="G23" s="20">
        <v>1</v>
      </c>
      <c r="H23" s="21">
        <f t="shared" si="0"/>
        <v>0</v>
      </c>
    </row>
    <row r="24" spans="1:8" x14ac:dyDescent="0.25">
      <c r="A24" s="17" t="s">
        <v>19</v>
      </c>
      <c r="B24" s="11">
        <v>5</v>
      </c>
      <c r="C24" s="17" t="s">
        <v>29</v>
      </c>
      <c r="D24" s="17" t="s">
        <v>21</v>
      </c>
      <c r="E24" s="23" t="s">
        <v>30</v>
      </c>
      <c r="F24" s="19">
        <v>0</v>
      </c>
      <c r="G24" s="20">
        <v>1</v>
      </c>
      <c r="H24" s="21">
        <f t="shared" si="0"/>
        <v>0</v>
      </c>
    </row>
    <row r="25" spans="1:8" x14ac:dyDescent="0.25">
      <c r="A25" s="17" t="s">
        <v>19</v>
      </c>
      <c r="B25" s="11">
        <v>6</v>
      </c>
      <c r="C25" s="17" t="s">
        <v>31</v>
      </c>
      <c r="D25" s="17" t="s">
        <v>21</v>
      </c>
      <c r="E25" s="23" t="s">
        <v>32</v>
      </c>
      <c r="F25" s="19">
        <v>0</v>
      </c>
      <c r="G25" s="20">
        <v>1</v>
      </c>
      <c r="H25" s="21">
        <f t="shared" si="0"/>
        <v>0</v>
      </c>
    </row>
    <row r="26" spans="1:8" x14ac:dyDescent="0.25">
      <c r="A26" s="17" t="s">
        <v>19</v>
      </c>
      <c r="B26" s="11">
        <v>7</v>
      </c>
      <c r="C26" s="17" t="s">
        <v>33</v>
      </c>
      <c r="D26" s="17" t="s">
        <v>21</v>
      </c>
      <c r="E26" s="23" t="s">
        <v>34</v>
      </c>
      <c r="F26" s="19">
        <v>0</v>
      </c>
      <c r="G26" s="20">
        <v>1</v>
      </c>
      <c r="H26" s="21">
        <f t="shared" si="0"/>
        <v>0</v>
      </c>
    </row>
    <row r="27" spans="1:8" x14ac:dyDescent="0.25">
      <c r="A27" s="17" t="s">
        <v>19</v>
      </c>
      <c r="B27" s="11">
        <v>8</v>
      </c>
      <c r="C27" s="17" t="s">
        <v>35</v>
      </c>
      <c r="D27" s="17" t="s">
        <v>21</v>
      </c>
      <c r="E27" s="23" t="s">
        <v>36</v>
      </c>
      <c r="F27" s="19">
        <v>0</v>
      </c>
      <c r="G27" s="20">
        <v>1</v>
      </c>
      <c r="H27" s="21">
        <f t="shared" si="0"/>
        <v>0</v>
      </c>
    </row>
    <row r="28" spans="1:8" x14ac:dyDescent="0.25">
      <c r="A28" s="17" t="s">
        <v>19</v>
      </c>
      <c r="B28" s="11">
        <v>9</v>
      </c>
      <c r="C28" s="17" t="s">
        <v>37</v>
      </c>
      <c r="D28" s="17" t="s">
        <v>21</v>
      </c>
      <c r="E28" s="23" t="s">
        <v>38</v>
      </c>
      <c r="F28" s="19">
        <v>0</v>
      </c>
      <c r="G28" s="20">
        <v>1</v>
      </c>
      <c r="H28" s="21">
        <f t="shared" si="0"/>
        <v>0</v>
      </c>
    </row>
    <row r="29" spans="1:8" x14ac:dyDescent="0.25">
      <c r="A29" s="17" t="s">
        <v>19</v>
      </c>
      <c r="B29" s="11">
        <v>10</v>
      </c>
      <c r="C29" s="17" t="s">
        <v>39</v>
      </c>
      <c r="D29" s="17" t="s">
        <v>40</v>
      </c>
      <c r="E29" s="23" t="s">
        <v>41</v>
      </c>
      <c r="F29" s="19">
        <v>0</v>
      </c>
      <c r="G29" s="20">
        <v>3.5</v>
      </c>
      <c r="H29" s="21">
        <f t="shared" si="0"/>
        <v>0</v>
      </c>
    </row>
    <row r="30" spans="1:8" x14ac:dyDescent="0.25">
      <c r="A30" s="17" t="s">
        <v>19</v>
      </c>
      <c r="B30" s="11">
        <v>11</v>
      </c>
      <c r="C30" s="17" t="s">
        <v>42</v>
      </c>
      <c r="D30" s="17" t="s">
        <v>21</v>
      </c>
      <c r="E30" s="23" t="s">
        <v>43</v>
      </c>
      <c r="F30" s="19">
        <v>0</v>
      </c>
      <c r="G30" s="20">
        <v>1</v>
      </c>
      <c r="H30" s="21">
        <f t="shared" si="0"/>
        <v>0</v>
      </c>
    </row>
    <row r="31" spans="1:8" x14ac:dyDescent="0.25">
      <c r="A31" s="17" t="s">
        <v>19</v>
      </c>
      <c r="B31" s="11">
        <v>12</v>
      </c>
      <c r="C31" s="17" t="s">
        <v>44</v>
      </c>
      <c r="D31" s="17" t="s">
        <v>21</v>
      </c>
      <c r="E31" s="23" t="s">
        <v>45</v>
      </c>
      <c r="F31" s="19">
        <v>0</v>
      </c>
      <c r="G31" s="20">
        <v>1</v>
      </c>
      <c r="H31" s="21">
        <f t="shared" si="0"/>
        <v>0</v>
      </c>
    </row>
    <row r="32" spans="1:8" x14ac:dyDescent="0.25">
      <c r="A32" s="17" t="s">
        <v>19</v>
      </c>
      <c r="B32" s="11">
        <v>13</v>
      </c>
      <c r="C32" s="17" t="s">
        <v>46</v>
      </c>
      <c r="D32" s="17" t="s">
        <v>21</v>
      </c>
      <c r="E32" s="23" t="s">
        <v>47</v>
      </c>
      <c r="F32" s="19">
        <v>0</v>
      </c>
      <c r="G32" s="20">
        <v>1</v>
      </c>
      <c r="H32" s="21">
        <f t="shared" si="0"/>
        <v>0</v>
      </c>
    </row>
    <row r="33" spans="1:8" x14ac:dyDescent="0.25">
      <c r="E33" s="15" t="s">
        <v>15</v>
      </c>
      <c r="F33" s="15"/>
      <c r="G33" s="15"/>
      <c r="H33" s="22">
        <f>SUM(H20:H32)</f>
        <v>0</v>
      </c>
    </row>
    <row r="35" spans="1:8" x14ac:dyDescent="0.25">
      <c r="C35" s="15" t="s">
        <v>5</v>
      </c>
      <c r="D35" s="16" t="s">
        <v>6</v>
      </c>
      <c r="E35" s="15" t="s">
        <v>7</v>
      </c>
    </row>
    <row r="36" spans="1:8" x14ac:dyDescent="0.25">
      <c r="C36" s="15" t="s">
        <v>8</v>
      </c>
      <c r="D36" s="16" t="s">
        <v>6</v>
      </c>
      <c r="E36" s="15" t="s">
        <v>16</v>
      </c>
    </row>
    <row r="37" spans="1:8" x14ac:dyDescent="0.25">
      <c r="C37" s="15" t="s">
        <v>17</v>
      </c>
      <c r="D37" s="16" t="s">
        <v>48</v>
      </c>
      <c r="E37" s="15" t="s">
        <v>49</v>
      </c>
    </row>
    <row r="38" spans="1:8" x14ac:dyDescent="0.25">
      <c r="C38" s="15" t="s">
        <v>50</v>
      </c>
      <c r="D38" s="16" t="s">
        <v>6</v>
      </c>
      <c r="E38" s="15" t="s">
        <v>51</v>
      </c>
    </row>
    <row r="40" spans="1:8" ht="270.75" x14ac:dyDescent="0.25">
      <c r="A40" s="17" t="s">
        <v>52</v>
      </c>
      <c r="B40" s="11">
        <v>1</v>
      </c>
      <c r="C40" s="17" t="s">
        <v>53</v>
      </c>
      <c r="D40" s="17" t="s">
        <v>21</v>
      </c>
      <c r="E40" s="18" t="s">
        <v>54</v>
      </c>
      <c r="F40" s="19">
        <v>0</v>
      </c>
      <c r="G40" s="20">
        <v>1</v>
      </c>
      <c r="H40" s="21">
        <f t="shared" ref="H40:H57" si="1">ROUND(ROUND(F40,2)*ROUND(G40,3),2)</f>
        <v>0</v>
      </c>
    </row>
    <row r="41" spans="1:8" ht="394.5" x14ac:dyDescent="0.25">
      <c r="A41" s="17" t="s">
        <v>52</v>
      </c>
      <c r="B41" s="11">
        <v>2</v>
      </c>
      <c r="C41" s="17" t="s">
        <v>55</v>
      </c>
      <c r="D41" s="17" t="s">
        <v>21</v>
      </c>
      <c r="E41" s="18" t="s">
        <v>56</v>
      </c>
      <c r="F41" s="19">
        <v>0</v>
      </c>
      <c r="G41" s="20">
        <v>1</v>
      </c>
      <c r="H41" s="21">
        <f t="shared" si="1"/>
        <v>0</v>
      </c>
    </row>
    <row r="42" spans="1:8" ht="113.25" x14ac:dyDescent="0.25">
      <c r="A42" s="17" t="s">
        <v>52</v>
      </c>
      <c r="B42" s="11">
        <v>3</v>
      </c>
      <c r="C42" s="17" t="s">
        <v>57</v>
      </c>
      <c r="D42" s="17" t="s">
        <v>21</v>
      </c>
      <c r="E42" s="18" t="s">
        <v>58</v>
      </c>
      <c r="F42" s="19">
        <v>0</v>
      </c>
      <c r="G42" s="20">
        <v>1</v>
      </c>
      <c r="H42" s="21">
        <f t="shared" si="1"/>
        <v>0</v>
      </c>
    </row>
    <row r="43" spans="1:8" ht="113.25" x14ac:dyDescent="0.25">
      <c r="A43" s="17" t="s">
        <v>52</v>
      </c>
      <c r="B43" s="11">
        <v>4</v>
      </c>
      <c r="C43" s="17" t="s">
        <v>59</v>
      </c>
      <c r="D43" s="17" t="s">
        <v>21</v>
      </c>
      <c r="E43" s="18" t="s">
        <v>60</v>
      </c>
      <c r="F43" s="19">
        <v>0</v>
      </c>
      <c r="G43" s="20">
        <v>1</v>
      </c>
      <c r="H43" s="21">
        <f t="shared" si="1"/>
        <v>0</v>
      </c>
    </row>
    <row r="44" spans="1:8" ht="113.25" x14ac:dyDescent="0.25">
      <c r="A44" s="17" t="s">
        <v>52</v>
      </c>
      <c r="B44" s="11">
        <v>5</v>
      </c>
      <c r="C44" s="17" t="s">
        <v>61</v>
      </c>
      <c r="D44" s="17" t="s">
        <v>21</v>
      </c>
      <c r="E44" s="18" t="s">
        <v>62</v>
      </c>
      <c r="F44" s="19">
        <v>0</v>
      </c>
      <c r="G44" s="20">
        <v>1</v>
      </c>
      <c r="H44" s="21">
        <f t="shared" si="1"/>
        <v>0</v>
      </c>
    </row>
    <row r="45" spans="1:8" x14ac:dyDescent="0.25">
      <c r="A45" s="17" t="s">
        <v>52</v>
      </c>
      <c r="B45" s="11">
        <v>6</v>
      </c>
      <c r="C45" s="17" t="s">
        <v>63</v>
      </c>
      <c r="D45" s="17" t="s">
        <v>21</v>
      </c>
      <c r="E45" s="23" t="s">
        <v>64</v>
      </c>
      <c r="F45" s="19">
        <v>0</v>
      </c>
      <c r="G45" s="20">
        <v>1</v>
      </c>
      <c r="H45" s="21">
        <f t="shared" si="1"/>
        <v>0</v>
      </c>
    </row>
    <row r="46" spans="1:8" x14ac:dyDescent="0.25">
      <c r="A46" s="17" t="s">
        <v>52</v>
      </c>
      <c r="B46" s="11">
        <v>7</v>
      </c>
      <c r="C46" s="17" t="s">
        <v>65</v>
      </c>
      <c r="D46" s="17" t="s">
        <v>21</v>
      </c>
      <c r="E46" s="23" t="s">
        <v>66</v>
      </c>
      <c r="F46" s="19">
        <v>0</v>
      </c>
      <c r="G46" s="20">
        <v>1</v>
      </c>
      <c r="H46" s="21">
        <f t="shared" si="1"/>
        <v>0</v>
      </c>
    </row>
    <row r="47" spans="1:8" ht="102" x14ac:dyDescent="0.25">
      <c r="A47" s="17" t="s">
        <v>52</v>
      </c>
      <c r="B47" s="11">
        <v>8</v>
      </c>
      <c r="C47" s="17" t="s">
        <v>67</v>
      </c>
      <c r="D47" s="17" t="s">
        <v>21</v>
      </c>
      <c r="E47" s="18" t="s">
        <v>68</v>
      </c>
      <c r="F47" s="19">
        <v>0</v>
      </c>
      <c r="G47" s="20">
        <v>1</v>
      </c>
      <c r="H47" s="21">
        <f t="shared" si="1"/>
        <v>0</v>
      </c>
    </row>
    <row r="48" spans="1:8" x14ac:dyDescent="0.25">
      <c r="A48" s="17" t="s">
        <v>52</v>
      </c>
      <c r="B48" s="11">
        <v>9</v>
      </c>
      <c r="C48" s="17" t="s">
        <v>69</v>
      </c>
      <c r="D48" s="17" t="s">
        <v>21</v>
      </c>
      <c r="E48" s="23" t="s">
        <v>70</v>
      </c>
      <c r="F48" s="19">
        <v>0</v>
      </c>
      <c r="G48" s="20">
        <v>1</v>
      </c>
      <c r="H48" s="21">
        <f t="shared" si="1"/>
        <v>0</v>
      </c>
    </row>
    <row r="49" spans="1:8" x14ac:dyDescent="0.25">
      <c r="A49" s="17" t="s">
        <v>52</v>
      </c>
      <c r="B49" s="11">
        <v>10</v>
      </c>
      <c r="C49" s="17" t="s">
        <v>71</v>
      </c>
      <c r="D49" s="17" t="s">
        <v>21</v>
      </c>
      <c r="E49" s="23" t="s">
        <v>72</v>
      </c>
      <c r="F49" s="19">
        <v>0</v>
      </c>
      <c r="G49" s="20">
        <v>3</v>
      </c>
      <c r="H49" s="21">
        <f t="shared" si="1"/>
        <v>0</v>
      </c>
    </row>
    <row r="50" spans="1:8" x14ac:dyDescent="0.25">
      <c r="A50" s="17" t="s">
        <v>52</v>
      </c>
      <c r="B50" s="11">
        <v>11</v>
      </c>
      <c r="C50" s="17" t="s">
        <v>73</v>
      </c>
      <c r="D50" s="17" t="s">
        <v>21</v>
      </c>
      <c r="E50" s="23" t="s">
        <v>74</v>
      </c>
      <c r="F50" s="19">
        <v>0</v>
      </c>
      <c r="G50" s="20">
        <v>50</v>
      </c>
      <c r="H50" s="21">
        <f t="shared" si="1"/>
        <v>0</v>
      </c>
    </row>
    <row r="51" spans="1:8" ht="102" x14ac:dyDescent="0.25">
      <c r="A51" s="17" t="s">
        <v>52</v>
      </c>
      <c r="B51" s="11">
        <v>12</v>
      </c>
      <c r="C51" s="17" t="s">
        <v>75</v>
      </c>
      <c r="D51" s="17" t="s">
        <v>21</v>
      </c>
      <c r="E51" s="18" t="s">
        <v>76</v>
      </c>
      <c r="F51" s="19">
        <v>0</v>
      </c>
      <c r="G51" s="20">
        <v>2</v>
      </c>
      <c r="H51" s="21">
        <f t="shared" si="1"/>
        <v>0</v>
      </c>
    </row>
    <row r="52" spans="1:8" ht="113.25" x14ac:dyDescent="0.25">
      <c r="A52" s="17" t="s">
        <v>52</v>
      </c>
      <c r="B52" s="11">
        <v>13</v>
      </c>
      <c r="C52" s="17" t="s">
        <v>77</v>
      </c>
      <c r="D52" s="17" t="s">
        <v>21</v>
      </c>
      <c r="E52" s="18" t="s">
        <v>78</v>
      </c>
      <c r="F52" s="19">
        <v>0</v>
      </c>
      <c r="G52" s="20">
        <v>1</v>
      </c>
      <c r="H52" s="21">
        <f t="shared" si="1"/>
        <v>0</v>
      </c>
    </row>
    <row r="53" spans="1:8" ht="113.25" x14ac:dyDescent="0.25">
      <c r="A53" s="17" t="s">
        <v>52</v>
      </c>
      <c r="B53" s="11">
        <v>14</v>
      </c>
      <c r="C53" s="17" t="s">
        <v>79</v>
      </c>
      <c r="D53" s="17" t="s">
        <v>21</v>
      </c>
      <c r="E53" s="18" t="s">
        <v>80</v>
      </c>
      <c r="F53" s="19">
        <v>0</v>
      </c>
      <c r="G53" s="20">
        <v>1</v>
      </c>
      <c r="H53" s="21">
        <f t="shared" si="1"/>
        <v>0</v>
      </c>
    </row>
    <row r="54" spans="1:8" ht="90.75" x14ac:dyDescent="0.25">
      <c r="A54" s="17" t="s">
        <v>52</v>
      </c>
      <c r="B54" s="11">
        <v>15</v>
      </c>
      <c r="C54" s="17" t="s">
        <v>81</v>
      </c>
      <c r="D54" s="17" t="s">
        <v>21</v>
      </c>
      <c r="E54" s="18" t="s">
        <v>82</v>
      </c>
      <c r="F54" s="19">
        <v>0</v>
      </c>
      <c r="G54" s="20">
        <v>1</v>
      </c>
      <c r="H54" s="21">
        <f t="shared" si="1"/>
        <v>0</v>
      </c>
    </row>
    <row r="55" spans="1:8" ht="90.75" x14ac:dyDescent="0.25">
      <c r="A55" s="17" t="s">
        <v>52</v>
      </c>
      <c r="B55" s="11">
        <v>16</v>
      </c>
      <c r="C55" s="17" t="s">
        <v>83</v>
      </c>
      <c r="D55" s="17" t="s">
        <v>21</v>
      </c>
      <c r="E55" s="18" t="s">
        <v>84</v>
      </c>
      <c r="F55" s="19">
        <v>0</v>
      </c>
      <c r="G55" s="20">
        <v>1</v>
      </c>
      <c r="H55" s="21">
        <f t="shared" si="1"/>
        <v>0</v>
      </c>
    </row>
    <row r="56" spans="1:8" x14ac:dyDescent="0.25">
      <c r="A56" s="17" t="s">
        <v>52</v>
      </c>
      <c r="B56" s="11">
        <v>17</v>
      </c>
      <c r="C56" s="17" t="s">
        <v>85</v>
      </c>
      <c r="D56" s="17" t="s">
        <v>21</v>
      </c>
      <c r="E56" s="23" t="s">
        <v>86</v>
      </c>
      <c r="F56" s="19">
        <v>0</v>
      </c>
      <c r="G56" s="20">
        <v>2</v>
      </c>
      <c r="H56" s="21">
        <f t="shared" si="1"/>
        <v>0</v>
      </c>
    </row>
    <row r="57" spans="1:8" x14ac:dyDescent="0.25">
      <c r="A57" s="17" t="s">
        <v>52</v>
      </c>
      <c r="B57" s="11">
        <v>18</v>
      </c>
      <c r="C57" s="17" t="s">
        <v>87</v>
      </c>
      <c r="D57" s="17" t="s">
        <v>21</v>
      </c>
      <c r="E57" s="23" t="s">
        <v>88</v>
      </c>
      <c r="F57" s="19">
        <v>0</v>
      </c>
      <c r="G57" s="20">
        <v>0</v>
      </c>
      <c r="H57" s="21">
        <f t="shared" si="1"/>
        <v>0</v>
      </c>
    </row>
    <row r="58" spans="1:8" x14ac:dyDescent="0.25">
      <c r="E58" s="15" t="s">
        <v>15</v>
      </c>
      <c r="F58" s="15"/>
      <c r="G58" s="15"/>
      <c r="H58" s="22">
        <f>SUM(H40:H57)</f>
        <v>0</v>
      </c>
    </row>
    <row r="60" spans="1:8" x14ac:dyDescent="0.25">
      <c r="C60" s="15" t="s">
        <v>5</v>
      </c>
      <c r="D60" s="16" t="s">
        <v>6</v>
      </c>
      <c r="E60" s="15" t="s">
        <v>7</v>
      </c>
    </row>
    <row r="61" spans="1:8" x14ac:dyDescent="0.25">
      <c r="C61" s="15" t="s">
        <v>8</v>
      </c>
      <c r="D61" s="16" t="s">
        <v>6</v>
      </c>
      <c r="E61" s="15" t="s">
        <v>16</v>
      </c>
    </row>
    <row r="62" spans="1:8" x14ac:dyDescent="0.25">
      <c r="C62" s="15" t="s">
        <v>17</v>
      </c>
      <c r="D62" s="16" t="s">
        <v>48</v>
      </c>
      <c r="E62" s="15" t="s">
        <v>49</v>
      </c>
    </row>
    <row r="63" spans="1:8" x14ac:dyDescent="0.25">
      <c r="C63" s="15" t="s">
        <v>50</v>
      </c>
      <c r="D63" s="16" t="s">
        <v>48</v>
      </c>
      <c r="E63" s="15" t="s">
        <v>89</v>
      </c>
    </row>
    <row r="65" spans="1:8" x14ac:dyDescent="0.25">
      <c r="A65" s="17" t="s">
        <v>90</v>
      </c>
      <c r="B65" s="11">
        <v>1</v>
      </c>
      <c r="C65" s="17" t="s">
        <v>91</v>
      </c>
      <c r="D65" s="17" t="s">
        <v>21</v>
      </c>
      <c r="E65" s="23" t="s">
        <v>92</v>
      </c>
      <c r="F65" s="19">
        <v>0</v>
      </c>
      <c r="G65" s="20">
        <v>1</v>
      </c>
      <c r="H65" s="21">
        <f t="shared" ref="H65:H83" si="2">ROUND(ROUND(F65,2)*ROUND(G65,3),2)</f>
        <v>0</v>
      </c>
    </row>
    <row r="66" spans="1:8" x14ac:dyDescent="0.25">
      <c r="A66" s="17" t="s">
        <v>90</v>
      </c>
      <c r="B66" s="11">
        <v>2</v>
      </c>
      <c r="C66" s="17" t="s">
        <v>93</v>
      </c>
      <c r="D66" s="17" t="s">
        <v>21</v>
      </c>
      <c r="E66" s="23" t="s">
        <v>94</v>
      </c>
      <c r="F66" s="19">
        <v>0</v>
      </c>
      <c r="G66" s="20">
        <v>1</v>
      </c>
      <c r="H66" s="21">
        <f t="shared" si="2"/>
        <v>0</v>
      </c>
    </row>
    <row r="67" spans="1:8" x14ac:dyDescent="0.25">
      <c r="A67" s="17" t="s">
        <v>90</v>
      </c>
      <c r="B67" s="11">
        <v>3</v>
      </c>
      <c r="C67" s="17" t="s">
        <v>95</v>
      </c>
      <c r="D67" s="17" t="s">
        <v>21</v>
      </c>
      <c r="E67" s="23" t="s">
        <v>96</v>
      </c>
      <c r="F67" s="19">
        <v>0</v>
      </c>
      <c r="G67" s="20">
        <v>1</v>
      </c>
      <c r="H67" s="21">
        <f t="shared" si="2"/>
        <v>0</v>
      </c>
    </row>
    <row r="68" spans="1:8" x14ac:dyDescent="0.25">
      <c r="A68" s="17" t="s">
        <v>90</v>
      </c>
      <c r="B68" s="11">
        <v>4</v>
      </c>
      <c r="C68" s="17" t="s">
        <v>97</v>
      </c>
      <c r="D68" s="17" t="s">
        <v>98</v>
      </c>
      <c r="E68" s="23" t="s">
        <v>99</v>
      </c>
      <c r="F68" s="19">
        <v>0</v>
      </c>
      <c r="G68" s="20">
        <v>1</v>
      </c>
      <c r="H68" s="21">
        <f t="shared" si="2"/>
        <v>0</v>
      </c>
    </row>
    <row r="69" spans="1:8" x14ac:dyDescent="0.25">
      <c r="A69" s="17" t="s">
        <v>90</v>
      </c>
      <c r="B69" s="11">
        <v>5</v>
      </c>
      <c r="C69" s="17" t="s">
        <v>100</v>
      </c>
      <c r="D69" s="17" t="s">
        <v>98</v>
      </c>
      <c r="E69" s="23" t="s">
        <v>101</v>
      </c>
      <c r="F69" s="19">
        <v>0</v>
      </c>
      <c r="G69" s="20">
        <v>50</v>
      </c>
      <c r="H69" s="21">
        <f t="shared" si="2"/>
        <v>0</v>
      </c>
    </row>
    <row r="70" spans="1:8" x14ac:dyDescent="0.25">
      <c r="A70" s="17" t="s">
        <v>90</v>
      </c>
      <c r="B70" s="11">
        <v>6</v>
      </c>
      <c r="C70" s="17" t="s">
        <v>102</v>
      </c>
      <c r="D70" s="17" t="s">
        <v>98</v>
      </c>
      <c r="E70" s="23" t="s">
        <v>103</v>
      </c>
      <c r="F70" s="19">
        <v>0</v>
      </c>
      <c r="G70" s="20">
        <v>15</v>
      </c>
      <c r="H70" s="21">
        <f t="shared" si="2"/>
        <v>0</v>
      </c>
    </row>
    <row r="71" spans="1:8" x14ac:dyDescent="0.25">
      <c r="A71" s="17" t="s">
        <v>90</v>
      </c>
      <c r="B71" s="11">
        <v>7</v>
      </c>
      <c r="C71" s="17" t="s">
        <v>104</v>
      </c>
      <c r="D71" s="17" t="s">
        <v>98</v>
      </c>
      <c r="E71" s="23" t="s">
        <v>105</v>
      </c>
      <c r="F71" s="19">
        <v>0</v>
      </c>
      <c r="G71" s="20">
        <v>15</v>
      </c>
      <c r="H71" s="21">
        <f t="shared" si="2"/>
        <v>0</v>
      </c>
    </row>
    <row r="72" spans="1:8" x14ac:dyDescent="0.25">
      <c r="A72" s="17" t="s">
        <v>90</v>
      </c>
      <c r="B72" s="11">
        <v>8</v>
      </c>
      <c r="C72" s="17" t="s">
        <v>106</v>
      </c>
      <c r="D72" s="17" t="s">
        <v>98</v>
      </c>
      <c r="E72" s="23" t="s">
        <v>107</v>
      </c>
      <c r="F72" s="19">
        <v>0</v>
      </c>
      <c r="G72" s="20">
        <v>10</v>
      </c>
      <c r="H72" s="21">
        <f t="shared" si="2"/>
        <v>0</v>
      </c>
    </row>
    <row r="73" spans="1:8" x14ac:dyDescent="0.25">
      <c r="A73" s="17" t="s">
        <v>90</v>
      </c>
      <c r="B73" s="11">
        <v>9</v>
      </c>
      <c r="C73" s="17" t="s">
        <v>108</v>
      </c>
      <c r="D73" s="17" t="s">
        <v>98</v>
      </c>
      <c r="E73" s="23" t="s">
        <v>109</v>
      </c>
      <c r="F73" s="19">
        <v>0</v>
      </c>
      <c r="G73" s="20">
        <v>10</v>
      </c>
      <c r="H73" s="21">
        <f t="shared" si="2"/>
        <v>0</v>
      </c>
    </row>
    <row r="74" spans="1:8" x14ac:dyDescent="0.25">
      <c r="A74" s="17" t="s">
        <v>90</v>
      </c>
      <c r="B74" s="11">
        <v>10</v>
      </c>
      <c r="C74" s="17" t="s">
        <v>110</v>
      </c>
      <c r="D74" s="17" t="s">
        <v>98</v>
      </c>
      <c r="E74" s="23" t="s">
        <v>111</v>
      </c>
      <c r="F74" s="19">
        <v>0</v>
      </c>
      <c r="G74" s="20">
        <v>144</v>
      </c>
      <c r="H74" s="21">
        <f t="shared" si="2"/>
        <v>0</v>
      </c>
    </row>
    <row r="75" spans="1:8" x14ac:dyDescent="0.25">
      <c r="A75" s="17" t="s">
        <v>90</v>
      </c>
      <c r="B75" s="11">
        <v>11</v>
      </c>
      <c r="C75" s="17" t="s">
        <v>112</v>
      </c>
      <c r="D75" s="17" t="s">
        <v>98</v>
      </c>
      <c r="E75" s="23" t="s">
        <v>113</v>
      </c>
      <c r="F75" s="19">
        <v>0</v>
      </c>
      <c r="G75" s="20">
        <v>30</v>
      </c>
      <c r="H75" s="21">
        <f t="shared" si="2"/>
        <v>0</v>
      </c>
    </row>
    <row r="76" spans="1:8" x14ac:dyDescent="0.25">
      <c r="A76" s="17" t="s">
        <v>90</v>
      </c>
      <c r="B76" s="11">
        <v>12</v>
      </c>
      <c r="C76" s="17" t="s">
        <v>114</v>
      </c>
      <c r="D76" s="17" t="s">
        <v>98</v>
      </c>
      <c r="E76" s="23" t="s">
        <v>115</v>
      </c>
      <c r="F76" s="19">
        <v>0</v>
      </c>
      <c r="G76" s="20">
        <v>10</v>
      </c>
      <c r="H76" s="21">
        <f t="shared" si="2"/>
        <v>0</v>
      </c>
    </row>
    <row r="77" spans="1:8" x14ac:dyDescent="0.25">
      <c r="A77" s="17" t="s">
        <v>90</v>
      </c>
      <c r="B77" s="11">
        <v>13</v>
      </c>
      <c r="C77" s="17" t="s">
        <v>116</v>
      </c>
      <c r="D77" s="17" t="s">
        <v>98</v>
      </c>
      <c r="E77" s="23" t="s">
        <v>117</v>
      </c>
      <c r="F77" s="19">
        <v>0</v>
      </c>
      <c r="G77" s="20">
        <v>25</v>
      </c>
      <c r="H77" s="21">
        <f t="shared" si="2"/>
        <v>0</v>
      </c>
    </row>
    <row r="78" spans="1:8" x14ac:dyDescent="0.25">
      <c r="A78" s="17" t="s">
        <v>90</v>
      </c>
      <c r="B78" s="11">
        <v>14</v>
      </c>
      <c r="C78" s="17" t="s">
        <v>118</v>
      </c>
      <c r="D78" s="17" t="s">
        <v>98</v>
      </c>
      <c r="E78" s="23" t="s">
        <v>119</v>
      </c>
      <c r="F78" s="19">
        <v>0</v>
      </c>
      <c r="G78" s="20">
        <v>15</v>
      </c>
      <c r="H78" s="21">
        <f t="shared" si="2"/>
        <v>0</v>
      </c>
    </row>
    <row r="79" spans="1:8" x14ac:dyDescent="0.25">
      <c r="A79" s="17" t="s">
        <v>90</v>
      </c>
      <c r="B79" s="11">
        <v>15</v>
      </c>
      <c r="C79" s="17" t="s">
        <v>120</v>
      </c>
      <c r="D79" s="17" t="s">
        <v>98</v>
      </c>
      <c r="E79" s="23" t="s">
        <v>121</v>
      </c>
      <c r="F79" s="19">
        <v>0</v>
      </c>
      <c r="G79" s="20">
        <v>15</v>
      </c>
      <c r="H79" s="21">
        <f t="shared" si="2"/>
        <v>0</v>
      </c>
    </row>
    <row r="80" spans="1:8" x14ac:dyDescent="0.25">
      <c r="A80" s="17" t="s">
        <v>90</v>
      </c>
      <c r="B80" s="11">
        <v>16</v>
      </c>
      <c r="C80" s="17" t="s">
        <v>122</v>
      </c>
      <c r="D80" s="17" t="s">
        <v>98</v>
      </c>
      <c r="E80" s="23" t="s">
        <v>123</v>
      </c>
      <c r="F80" s="19">
        <v>0</v>
      </c>
      <c r="G80" s="20">
        <v>10</v>
      </c>
      <c r="H80" s="21">
        <f t="shared" si="2"/>
        <v>0</v>
      </c>
    </row>
    <row r="81" spans="1:8" x14ac:dyDescent="0.25">
      <c r="A81" s="17" t="s">
        <v>90</v>
      </c>
      <c r="B81" s="11">
        <v>17</v>
      </c>
      <c r="C81" s="17" t="s">
        <v>124</v>
      </c>
      <c r="D81" s="17" t="s">
        <v>98</v>
      </c>
      <c r="E81" s="23" t="s">
        <v>125</v>
      </c>
      <c r="F81" s="19">
        <v>0</v>
      </c>
      <c r="G81" s="20">
        <v>20</v>
      </c>
      <c r="H81" s="21">
        <f t="shared" si="2"/>
        <v>0</v>
      </c>
    </row>
    <row r="82" spans="1:8" x14ac:dyDescent="0.25">
      <c r="A82" s="17" t="s">
        <v>90</v>
      </c>
      <c r="B82" s="11">
        <v>18</v>
      </c>
      <c r="C82" s="17" t="s">
        <v>126</v>
      </c>
      <c r="D82" s="17" t="s">
        <v>98</v>
      </c>
      <c r="E82" s="23" t="s">
        <v>127</v>
      </c>
      <c r="F82" s="19">
        <v>0</v>
      </c>
      <c r="G82" s="20">
        <v>144</v>
      </c>
      <c r="H82" s="21">
        <f t="shared" si="2"/>
        <v>0</v>
      </c>
    </row>
    <row r="83" spans="1:8" x14ac:dyDescent="0.25">
      <c r="A83" s="17" t="s">
        <v>90</v>
      </c>
      <c r="B83" s="11">
        <v>19</v>
      </c>
      <c r="C83" s="17" t="s">
        <v>128</v>
      </c>
      <c r="D83" s="17" t="s">
        <v>98</v>
      </c>
      <c r="E83" s="23" t="s">
        <v>129</v>
      </c>
      <c r="F83" s="19">
        <v>0</v>
      </c>
      <c r="G83" s="20">
        <v>30</v>
      </c>
      <c r="H83" s="21">
        <f t="shared" si="2"/>
        <v>0</v>
      </c>
    </row>
    <row r="84" spans="1:8" x14ac:dyDescent="0.25">
      <c r="E84" s="15" t="s">
        <v>15</v>
      </c>
      <c r="F84" s="15"/>
      <c r="G84" s="15"/>
      <c r="H84" s="22">
        <f>SUM(H65:H83)</f>
        <v>0</v>
      </c>
    </row>
    <row r="86" spans="1:8" x14ac:dyDescent="0.25">
      <c r="C86" s="15" t="s">
        <v>5</v>
      </c>
      <c r="D86" s="16" t="s">
        <v>6</v>
      </c>
      <c r="E86" s="15" t="s">
        <v>7</v>
      </c>
    </row>
    <row r="87" spans="1:8" x14ac:dyDescent="0.25">
      <c r="C87" s="15" t="s">
        <v>8</v>
      </c>
      <c r="D87" s="16" t="s">
        <v>6</v>
      </c>
      <c r="E87" s="15" t="s">
        <v>16</v>
      </c>
    </row>
    <row r="88" spans="1:8" x14ac:dyDescent="0.25">
      <c r="C88" s="15" t="s">
        <v>17</v>
      </c>
      <c r="D88" s="16" t="s">
        <v>48</v>
      </c>
      <c r="E88" s="15" t="s">
        <v>49</v>
      </c>
    </row>
    <row r="89" spans="1:8" x14ac:dyDescent="0.25">
      <c r="C89" s="15" t="s">
        <v>50</v>
      </c>
      <c r="D89" s="16" t="s">
        <v>130</v>
      </c>
      <c r="E89" s="15" t="s">
        <v>131</v>
      </c>
    </row>
    <row r="91" spans="1:8" x14ac:dyDescent="0.25">
      <c r="A91" s="17" t="s">
        <v>132</v>
      </c>
      <c r="B91" s="11">
        <v>1</v>
      </c>
      <c r="C91" s="17" t="s">
        <v>133</v>
      </c>
      <c r="D91" s="17" t="s">
        <v>21</v>
      </c>
      <c r="E91" s="23" t="s">
        <v>134</v>
      </c>
      <c r="F91" s="19">
        <v>0</v>
      </c>
      <c r="G91" s="20">
        <v>12</v>
      </c>
      <c r="H91" s="21">
        <f t="shared" ref="H91:H113" si="3">ROUND(ROUND(F91,2)*ROUND(G91,3),2)</f>
        <v>0</v>
      </c>
    </row>
    <row r="92" spans="1:8" x14ac:dyDescent="0.25">
      <c r="A92" s="17" t="s">
        <v>132</v>
      </c>
      <c r="B92" s="11">
        <v>2</v>
      </c>
      <c r="C92" s="17" t="s">
        <v>135</v>
      </c>
      <c r="D92" s="17" t="s">
        <v>21</v>
      </c>
      <c r="E92" s="23" t="s">
        <v>136</v>
      </c>
      <c r="F92" s="19">
        <v>0</v>
      </c>
      <c r="G92" s="20">
        <v>4</v>
      </c>
      <c r="H92" s="21">
        <f t="shared" si="3"/>
        <v>0</v>
      </c>
    </row>
    <row r="93" spans="1:8" x14ac:dyDescent="0.25">
      <c r="A93" s="17" t="s">
        <v>132</v>
      </c>
      <c r="B93" s="11">
        <v>3</v>
      </c>
      <c r="C93" s="17" t="s">
        <v>137</v>
      </c>
      <c r="D93" s="17" t="s">
        <v>21</v>
      </c>
      <c r="E93" s="23" t="s">
        <v>138</v>
      </c>
      <c r="F93" s="19">
        <v>0</v>
      </c>
      <c r="G93" s="20">
        <v>14</v>
      </c>
      <c r="H93" s="21">
        <f t="shared" si="3"/>
        <v>0</v>
      </c>
    </row>
    <row r="94" spans="1:8" x14ac:dyDescent="0.25">
      <c r="A94" s="17" t="s">
        <v>132</v>
      </c>
      <c r="B94" s="11">
        <v>4</v>
      </c>
      <c r="C94" s="17" t="s">
        <v>139</v>
      </c>
      <c r="D94" s="17" t="s">
        <v>21</v>
      </c>
      <c r="E94" s="23" t="s">
        <v>140</v>
      </c>
      <c r="F94" s="19">
        <v>0</v>
      </c>
      <c r="G94" s="20">
        <v>2</v>
      </c>
      <c r="H94" s="21">
        <f t="shared" si="3"/>
        <v>0</v>
      </c>
    </row>
    <row r="95" spans="1:8" x14ac:dyDescent="0.25">
      <c r="A95" s="17" t="s">
        <v>132</v>
      </c>
      <c r="B95" s="11">
        <v>5</v>
      </c>
      <c r="C95" s="17" t="s">
        <v>141</v>
      </c>
      <c r="D95" s="17" t="s">
        <v>21</v>
      </c>
      <c r="E95" s="23" t="s">
        <v>142</v>
      </c>
      <c r="F95" s="19">
        <v>0</v>
      </c>
      <c r="G95" s="20">
        <v>6</v>
      </c>
      <c r="H95" s="21">
        <f t="shared" si="3"/>
        <v>0</v>
      </c>
    </row>
    <row r="96" spans="1:8" x14ac:dyDescent="0.25">
      <c r="A96" s="17" t="s">
        <v>132</v>
      </c>
      <c r="B96" s="11">
        <v>6</v>
      </c>
      <c r="C96" s="17" t="s">
        <v>143</v>
      </c>
      <c r="D96" s="17" t="s">
        <v>21</v>
      </c>
      <c r="E96" s="23" t="s">
        <v>144</v>
      </c>
      <c r="F96" s="19">
        <v>0</v>
      </c>
      <c r="G96" s="20">
        <v>14</v>
      </c>
      <c r="H96" s="21">
        <f t="shared" si="3"/>
        <v>0</v>
      </c>
    </row>
    <row r="97" spans="1:8" x14ac:dyDescent="0.25">
      <c r="A97" s="17" t="s">
        <v>132</v>
      </c>
      <c r="B97" s="11">
        <v>7</v>
      </c>
      <c r="C97" s="17" t="s">
        <v>145</v>
      </c>
      <c r="D97" s="17" t="s">
        <v>21</v>
      </c>
      <c r="E97" s="23" t="s">
        <v>146</v>
      </c>
      <c r="F97" s="19">
        <v>0</v>
      </c>
      <c r="G97" s="20">
        <v>9</v>
      </c>
      <c r="H97" s="21">
        <f t="shared" si="3"/>
        <v>0</v>
      </c>
    </row>
    <row r="98" spans="1:8" x14ac:dyDescent="0.25">
      <c r="A98" s="17" t="s">
        <v>132</v>
      </c>
      <c r="B98" s="11">
        <v>8</v>
      </c>
      <c r="C98" s="17" t="s">
        <v>147</v>
      </c>
      <c r="D98" s="17" t="s">
        <v>21</v>
      </c>
      <c r="E98" s="23" t="s">
        <v>148</v>
      </c>
      <c r="F98" s="19">
        <v>0</v>
      </c>
      <c r="G98" s="20">
        <v>2</v>
      </c>
      <c r="H98" s="21">
        <f t="shared" si="3"/>
        <v>0</v>
      </c>
    </row>
    <row r="99" spans="1:8" x14ac:dyDescent="0.25">
      <c r="A99" s="17" t="s">
        <v>132</v>
      </c>
      <c r="B99" s="11">
        <v>9</v>
      </c>
      <c r="C99" s="17" t="s">
        <v>149</v>
      </c>
      <c r="D99" s="17" t="s">
        <v>21</v>
      </c>
      <c r="E99" s="23" t="s">
        <v>150</v>
      </c>
      <c r="F99" s="19">
        <v>0</v>
      </c>
      <c r="G99" s="20">
        <v>2</v>
      </c>
      <c r="H99" s="21">
        <f t="shared" si="3"/>
        <v>0</v>
      </c>
    </row>
    <row r="100" spans="1:8" x14ac:dyDescent="0.25">
      <c r="A100" s="17" t="s">
        <v>132</v>
      </c>
      <c r="B100" s="11">
        <v>10</v>
      </c>
      <c r="C100" s="17" t="s">
        <v>151</v>
      </c>
      <c r="D100" s="17" t="s">
        <v>21</v>
      </c>
      <c r="E100" s="23" t="s">
        <v>152</v>
      </c>
      <c r="F100" s="19">
        <v>0</v>
      </c>
      <c r="G100" s="20">
        <v>1</v>
      </c>
      <c r="H100" s="21">
        <f t="shared" si="3"/>
        <v>0</v>
      </c>
    </row>
    <row r="101" spans="1:8" x14ac:dyDescent="0.25">
      <c r="A101" s="17" t="s">
        <v>132</v>
      </c>
      <c r="B101" s="11">
        <v>11</v>
      </c>
      <c r="C101" s="17" t="s">
        <v>153</v>
      </c>
      <c r="D101" s="17" t="s">
        <v>21</v>
      </c>
      <c r="E101" s="23" t="s">
        <v>154</v>
      </c>
      <c r="F101" s="19">
        <v>0</v>
      </c>
      <c r="G101" s="20">
        <v>2</v>
      </c>
      <c r="H101" s="21">
        <f t="shared" si="3"/>
        <v>0</v>
      </c>
    </row>
    <row r="102" spans="1:8" x14ac:dyDescent="0.25">
      <c r="A102" s="17" t="s">
        <v>132</v>
      </c>
      <c r="B102" s="11">
        <v>12</v>
      </c>
      <c r="C102" s="17" t="s">
        <v>155</v>
      </c>
      <c r="D102" s="17" t="s">
        <v>21</v>
      </c>
      <c r="E102" s="23" t="s">
        <v>156</v>
      </c>
      <c r="F102" s="19">
        <v>0</v>
      </c>
      <c r="G102" s="20">
        <v>2</v>
      </c>
      <c r="H102" s="21">
        <f t="shared" si="3"/>
        <v>0</v>
      </c>
    </row>
    <row r="103" spans="1:8" x14ac:dyDescent="0.25">
      <c r="A103" s="17" t="s">
        <v>132</v>
      </c>
      <c r="B103" s="11">
        <v>13</v>
      </c>
      <c r="C103" s="17" t="s">
        <v>157</v>
      </c>
      <c r="D103" s="17" t="s">
        <v>21</v>
      </c>
      <c r="E103" s="23" t="s">
        <v>158</v>
      </c>
      <c r="F103" s="19">
        <v>0</v>
      </c>
      <c r="G103" s="20">
        <v>8</v>
      </c>
      <c r="H103" s="21">
        <f t="shared" si="3"/>
        <v>0</v>
      </c>
    </row>
    <row r="104" spans="1:8" x14ac:dyDescent="0.25">
      <c r="A104" s="17" t="s">
        <v>132</v>
      </c>
      <c r="B104" s="11">
        <v>14</v>
      </c>
      <c r="C104" s="17" t="s">
        <v>159</v>
      </c>
      <c r="D104" s="17" t="s">
        <v>21</v>
      </c>
      <c r="E104" s="23" t="s">
        <v>160</v>
      </c>
      <c r="F104" s="19">
        <v>0</v>
      </c>
      <c r="G104" s="20">
        <v>6</v>
      </c>
      <c r="H104" s="21">
        <f t="shared" si="3"/>
        <v>0</v>
      </c>
    </row>
    <row r="105" spans="1:8" x14ac:dyDescent="0.25">
      <c r="A105" s="17" t="s">
        <v>132</v>
      </c>
      <c r="B105" s="11">
        <v>15</v>
      </c>
      <c r="C105" s="17" t="s">
        <v>161</v>
      </c>
      <c r="D105" s="17" t="s">
        <v>21</v>
      </c>
      <c r="E105" s="23" t="s">
        <v>162</v>
      </c>
      <c r="F105" s="19">
        <v>0</v>
      </c>
      <c r="G105" s="20">
        <v>1</v>
      </c>
      <c r="H105" s="21">
        <f t="shared" si="3"/>
        <v>0</v>
      </c>
    </row>
    <row r="106" spans="1:8" x14ac:dyDescent="0.25">
      <c r="A106" s="17" t="s">
        <v>132</v>
      </c>
      <c r="B106" s="11">
        <v>16</v>
      </c>
      <c r="C106" s="17" t="s">
        <v>163</v>
      </c>
      <c r="D106" s="17" t="s">
        <v>21</v>
      </c>
      <c r="E106" s="23" t="s">
        <v>164</v>
      </c>
      <c r="F106" s="19">
        <v>0</v>
      </c>
      <c r="G106" s="20">
        <v>2</v>
      </c>
      <c r="H106" s="21">
        <f t="shared" si="3"/>
        <v>0</v>
      </c>
    </row>
    <row r="107" spans="1:8" x14ac:dyDescent="0.25">
      <c r="A107" s="17" t="s">
        <v>132</v>
      </c>
      <c r="B107" s="11">
        <v>17</v>
      </c>
      <c r="C107" s="17" t="s">
        <v>165</v>
      </c>
      <c r="D107" s="17" t="s">
        <v>21</v>
      </c>
      <c r="E107" s="23" t="s">
        <v>166</v>
      </c>
      <c r="F107" s="19">
        <v>0</v>
      </c>
      <c r="G107" s="20">
        <v>2</v>
      </c>
      <c r="H107" s="21">
        <f t="shared" si="3"/>
        <v>0</v>
      </c>
    </row>
    <row r="108" spans="1:8" x14ac:dyDescent="0.25">
      <c r="A108" s="17" t="s">
        <v>132</v>
      </c>
      <c r="B108" s="11">
        <v>18</v>
      </c>
      <c r="C108" s="17" t="s">
        <v>167</v>
      </c>
      <c r="D108" s="17" t="s">
        <v>21</v>
      </c>
      <c r="E108" s="23" t="s">
        <v>168</v>
      </c>
      <c r="F108" s="19">
        <v>0</v>
      </c>
      <c r="G108" s="20">
        <v>1</v>
      </c>
      <c r="H108" s="21">
        <f t="shared" si="3"/>
        <v>0</v>
      </c>
    </row>
    <row r="109" spans="1:8" x14ac:dyDescent="0.25">
      <c r="A109" s="17" t="s">
        <v>132</v>
      </c>
      <c r="B109" s="11">
        <v>19</v>
      </c>
      <c r="C109" s="17" t="s">
        <v>169</v>
      </c>
      <c r="D109" s="17" t="s">
        <v>21</v>
      </c>
      <c r="E109" s="23" t="s">
        <v>170</v>
      </c>
      <c r="F109" s="19">
        <v>0</v>
      </c>
      <c r="G109" s="20">
        <v>12</v>
      </c>
      <c r="H109" s="21">
        <f t="shared" si="3"/>
        <v>0</v>
      </c>
    </row>
    <row r="110" spans="1:8" x14ac:dyDescent="0.25">
      <c r="A110" s="17" t="s">
        <v>132</v>
      </c>
      <c r="B110" s="11">
        <v>20</v>
      </c>
      <c r="C110" s="17" t="s">
        <v>171</v>
      </c>
      <c r="D110" s="17" t="s">
        <v>21</v>
      </c>
      <c r="E110" s="23" t="s">
        <v>172</v>
      </c>
      <c r="F110" s="19">
        <v>0</v>
      </c>
      <c r="G110" s="20">
        <v>4</v>
      </c>
      <c r="H110" s="21">
        <f t="shared" si="3"/>
        <v>0</v>
      </c>
    </row>
    <row r="111" spans="1:8" ht="45.75" x14ac:dyDescent="0.25">
      <c r="A111" s="17" t="s">
        <v>132</v>
      </c>
      <c r="B111" s="11">
        <v>21</v>
      </c>
      <c r="C111" s="17" t="s">
        <v>173</v>
      </c>
      <c r="D111" s="17" t="s">
        <v>21</v>
      </c>
      <c r="E111" s="18" t="s">
        <v>174</v>
      </c>
      <c r="F111" s="19">
        <v>0</v>
      </c>
      <c r="G111" s="20">
        <v>1</v>
      </c>
      <c r="H111" s="21">
        <f t="shared" si="3"/>
        <v>0</v>
      </c>
    </row>
    <row r="112" spans="1:8" ht="79.5" x14ac:dyDescent="0.25">
      <c r="A112" s="17" t="s">
        <v>132</v>
      </c>
      <c r="B112" s="11">
        <v>22</v>
      </c>
      <c r="C112" s="17" t="s">
        <v>175</v>
      </c>
      <c r="D112" s="17" t="s">
        <v>21</v>
      </c>
      <c r="E112" s="18" t="s">
        <v>176</v>
      </c>
      <c r="F112" s="19">
        <v>0</v>
      </c>
      <c r="G112" s="20">
        <v>4</v>
      </c>
      <c r="H112" s="21">
        <f t="shared" si="3"/>
        <v>0</v>
      </c>
    </row>
    <row r="113" spans="1:8" ht="57" x14ac:dyDescent="0.25">
      <c r="A113" s="17" t="s">
        <v>132</v>
      </c>
      <c r="B113" s="11">
        <v>23</v>
      </c>
      <c r="C113" s="17" t="s">
        <v>177</v>
      </c>
      <c r="D113" s="17" t="s">
        <v>21</v>
      </c>
      <c r="E113" s="18" t="s">
        <v>178</v>
      </c>
      <c r="F113" s="19">
        <v>0</v>
      </c>
      <c r="G113" s="20">
        <v>1</v>
      </c>
      <c r="H113" s="21">
        <f t="shared" si="3"/>
        <v>0</v>
      </c>
    </row>
    <row r="114" spans="1:8" x14ac:dyDescent="0.25">
      <c r="E114" s="15" t="s">
        <v>15</v>
      </c>
      <c r="F114" s="15"/>
      <c r="G114" s="15"/>
      <c r="H114" s="22">
        <f>SUM(H91:H113)</f>
        <v>0</v>
      </c>
    </row>
    <row r="116" spans="1:8" x14ac:dyDescent="0.25">
      <c r="C116" s="15" t="s">
        <v>5</v>
      </c>
      <c r="D116" s="16" t="s">
        <v>6</v>
      </c>
      <c r="E116" s="15" t="s">
        <v>7</v>
      </c>
    </row>
    <row r="117" spans="1:8" x14ac:dyDescent="0.25">
      <c r="C117" s="15" t="s">
        <v>8</v>
      </c>
      <c r="D117" s="16" t="s">
        <v>6</v>
      </c>
      <c r="E117" s="15" t="s">
        <v>16</v>
      </c>
    </row>
    <row r="118" spans="1:8" x14ac:dyDescent="0.25">
      <c r="C118" s="15" t="s">
        <v>17</v>
      </c>
      <c r="D118" s="16" t="s">
        <v>48</v>
      </c>
      <c r="E118" s="15" t="s">
        <v>49</v>
      </c>
    </row>
    <row r="119" spans="1:8" x14ac:dyDescent="0.25">
      <c r="C119" s="15" t="s">
        <v>50</v>
      </c>
      <c r="D119" s="16" t="s">
        <v>179</v>
      </c>
      <c r="E119" s="15" t="s">
        <v>180</v>
      </c>
    </row>
    <row r="121" spans="1:8" x14ac:dyDescent="0.25">
      <c r="A121" s="17" t="s">
        <v>181</v>
      </c>
      <c r="B121" s="11">
        <v>1</v>
      </c>
      <c r="C121" s="17" t="s">
        <v>182</v>
      </c>
      <c r="D121" s="17" t="s">
        <v>21</v>
      </c>
      <c r="E121" s="23" t="s">
        <v>183</v>
      </c>
      <c r="F121" s="19">
        <v>0</v>
      </c>
      <c r="G121" s="20">
        <v>2</v>
      </c>
      <c r="H121" s="21">
        <f t="shared" ref="H121:H127" si="4">ROUND(ROUND(F121,2)*ROUND(G121,3),2)</f>
        <v>0</v>
      </c>
    </row>
    <row r="122" spans="1:8" x14ac:dyDescent="0.25">
      <c r="A122" s="17" t="s">
        <v>181</v>
      </c>
      <c r="B122" s="11">
        <v>2</v>
      </c>
      <c r="C122" s="17" t="s">
        <v>184</v>
      </c>
      <c r="D122" s="17" t="s">
        <v>21</v>
      </c>
      <c r="E122" s="23" t="s">
        <v>185</v>
      </c>
      <c r="F122" s="19">
        <v>0</v>
      </c>
      <c r="G122" s="20">
        <v>1</v>
      </c>
      <c r="H122" s="21">
        <f t="shared" si="4"/>
        <v>0</v>
      </c>
    </row>
    <row r="123" spans="1:8" x14ac:dyDescent="0.25">
      <c r="A123" s="17" t="s">
        <v>181</v>
      </c>
      <c r="B123" s="11">
        <v>3</v>
      </c>
      <c r="C123" s="17" t="s">
        <v>186</v>
      </c>
      <c r="D123" s="17" t="s">
        <v>40</v>
      </c>
      <c r="E123" s="23" t="s">
        <v>187</v>
      </c>
      <c r="F123" s="19">
        <v>0</v>
      </c>
      <c r="G123" s="20">
        <v>148.5</v>
      </c>
      <c r="H123" s="21">
        <f t="shared" si="4"/>
        <v>0</v>
      </c>
    </row>
    <row r="124" spans="1:8" x14ac:dyDescent="0.25">
      <c r="A124" s="17" t="s">
        <v>181</v>
      </c>
      <c r="B124" s="11">
        <v>4</v>
      </c>
      <c r="C124" s="17" t="s">
        <v>188</v>
      </c>
      <c r="D124" s="17" t="s">
        <v>40</v>
      </c>
      <c r="E124" s="23" t="s">
        <v>189</v>
      </c>
      <c r="F124" s="19">
        <v>0</v>
      </c>
      <c r="G124" s="20">
        <v>99</v>
      </c>
      <c r="H124" s="21">
        <f t="shared" si="4"/>
        <v>0</v>
      </c>
    </row>
    <row r="125" spans="1:8" x14ac:dyDescent="0.25">
      <c r="A125" s="17" t="s">
        <v>181</v>
      </c>
      <c r="B125" s="11">
        <v>5</v>
      </c>
      <c r="C125" s="17" t="s">
        <v>190</v>
      </c>
      <c r="D125" s="17" t="s">
        <v>21</v>
      </c>
      <c r="E125" s="23" t="s">
        <v>191</v>
      </c>
      <c r="F125" s="19">
        <v>0</v>
      </c>
      <c r="G125" s="20">
        <v>2</v>
      </c>
      <c r="H125" s="21">
        <f t="shared" si="4"/>
        <v>0</v>
      </c>
    </row>
    <row r="126" spans="1:8" x14ac:dyDescent="0.25">
      <c r="A126" s="17" t="s">
        <v>181</v>
      </c>
      <c r="B126" s="11">
        <v>6</v>
      </c>
      <c r="C126" s="17" t="s">
        <v>192</v>
      </c>
      <c r="D126" s="17" t="s">
        <v>21</v>
      </c>
      <c r="E126" s="23" t="s">
        <v>193</v>
      </c>
      <c r="F126" s="19">
        <v>0</v>
      </c>
      <c r="G126" s="20">
        <v>2</v>
      </c>
      <c r="H126" s="21">
        <f t="shared" si="4"/>
        <v>0</v>
      </c>
    </row>
    <row r="127" spans="1:8" x14ac:dyDescent="0.25">
      <c r="A127" s="17" t="s">
        <v>181</v>
      </c>
      <c r="B127" s="11">
        <v>7</v>
      </c>
      <c r="C127" s="17" t="s">
        <v>194</v>
      </c>
      <c r="D127" s="17" t="s">
        <v>21</v>
      </c>
      <c r="E127" s="23" t="s">
        <v>195</v>
      </c>
      <c r="F127" s="19">
        <v>0</v>
      </c>
      <c r="G127" s="20">
        <v>1</v>
      </c>
      <c r="H127" s="21">
        <f t="shared" si="4"/>
        <v>0</v>
      </c>
    </row>
    <row r="128" spans="1:8" x14ac:dyDescent="0.25">
      <c r="E128" s="15" t="s">
        <v>15</v>
      </c>
      <c r="F128" s="15"/>
      <c r="G128" s="15"/>
      <c r="H128" s="22">
        <f>SUM(H121:H127)</f>
        <v>0</v>
      </c>
    </row>
    <row r="130" spans="1:8" x14ac:dyDescent="0.25">
      <c r="C130" s="15" t="s">
        <v>5</v>
      </c>
      <c r="D130" s="16" t="s">
        <v>6</v>
      </c>
      <c r="E130" s="15" t="s">
        <v>7</v>
      </c>
    </row>
    <row r="131" spans="1:8" x14ac:dyDescent="0.25">
      <c r="C131" s="15" t="s">
        <v>8</v>
      </c>
      <c r="D131" s="16" t="s">
        <v>6</v>
      </c>
      <c r="E131" s="15" t="s">
        <v>16</v>
      </c>
    </row>
    <row r="132" spans="1:8" x14ac:dyDescent="0.25">
      <c r="C132" s="15" t="s">
        <v>17</v>
      </c>
      <c r="D132" s="16" t="s">
        <v>130</v>
      </c>
      <c r="E132" s="15" t="s">
        <v>196</v>
      </c>
    </row>
    <row r="133" spans="1:8" x14ac:dyDescent="0.25">
      <c r="C133" s="15" t="s">
        <v>50</v>
      </c>
      <c r="D133" s="16" t="s">
        <v>6</v>
      </c>
      <c r="E133" s="15" t="s">
        <v>197</v>
      </c>
    </row>
    <row r="135" spans="1:8" ht="124.5" x14ac:dyDescent="0.25">
      <c r="A135" s="17" t="s">
        <v>198</v>
      </c>
      <c r="B135" s="11">
        <v>1</v>
      </c>
      <c r="C135" s="17" t="s">
        <v>199</v>
      </c>
      <c r="D135" s="17" t="s">
        <v>21</v>
      </c>
      <c r="E135" s="18" t="s">
        <v>200</v>
      </c>
      <c r="F135" s="19">
        <v>0</v>
      </c>
      <c r="G135" s="20">
        <v>1</v>
      </c>
      <c r="H135" s="21">
        <f>ROUND(ROUND(F135,2)*ROUND(G135,3),2)</f>
        <v>0</v>
      </c>
    </row>
    <row r="136" spans="1:8" ht="102" x14ac:dyDescent="0.25">
      <c r="A136" s="17" t="s">
        <v>198</v>
      </c>
      <c r="B136" s="11">
        <v>2</v>
      </c>
      <c r="C136" s="17" t="s">
        <v>201</v>
      </c>
      <c r="D136" s="17" t="s">
        <v>21</v>
      </c>
      <c r="E136" s="18" t="s">
        <v>202</v>
      </c>
      <c r="F136" s="19">
        <v>0</v>
      </c>
      <c r="G136" s="20">
        <v>1</v>
      </c>
      <c r="H136" s="21">
        <f>ROUND(ROUND(F136,2)*ROUND(G136,3),2)</f>
        <v>0</v>
      </c>
    </row>
    <row r="137" spans="1:8" x14ac:dyDescent="0.25">
      <c r="A137" s="17" t="s">
        <v>198</v>
      </c>
      <c r="B137" s="11">
        <v>3</v>
      </c>
      <c r="C137" s="17" t="s">
        <v>203</v>
      </c>
      <c r="D137" s="17" t="s">
        <v>21</v>
      </c>
      <c r="E137" s="23" t="s">
        <v>204</v>
      </c>
      <c r="F137" s="19">
        <v>0</v>
      </c>
      <c r="G137" s="20">
        <v>1</v>
      </c>
      <c r="H137" s="21">
        <f>ROUND(ROUND(F137,2)*ROUND(G137,3),2)</f>
        <v>0</v>
      </c>
    </row>
    <row r="138" spans="1:8" x14ac:dyDescent="0.25">
      <c r="E138" s="15" t="s">
        <v>15</v>
      </c>
      <c r="F138" s="15"/>
      <c r="G138" s="15"/>
      <c r="H138" s="22">
        <f>SUM(H135:H137)</f>
        <v>0</v>
      </c>
    </row>
    <row r="140" spans="1:8" x14ac:dyDescent="0.25">
      <c r="C140" s="15" t="s">
        <v>5</v>
      </c>
      <c r="D140" s="16" t="s">
        <v>6</v>
      </c>
      <c r="E140" s="15" t="s">
        <v>7</v>
      </c>
    </row>
    <row r="141" spans="1:8" x14ac:dyDescent="0.25">
      <c r="C141" s="15" t="s">
        <v>8</v>
      </c>
      <c r="D141" s="16" t="s">
        <v>6</v>
      </c>
      <c r="E141" s="15" t="s">
        <v>16</v>
      </c>
    </row>
    <row r="142" spans="1:8" x14ac:dyDescent="0.25">
      <c r="C142" s="15" t="s">
        <v>17</v>
      </c>
      <c r="D142" s="16" t="s">
        <v>130</v>
      </c>
      <c r="E142" s="15" t="s">
        <v>196</v>
      </c>
    </row>
    <row r="143" spans="1:8" x14ac:dyDescent="0.25">
      <c r="C143" s="15" t="s">
        <v>50</v>
      </c>
      <c r="D143" s="16" t="s">
        <v>48</v>
      </c>
      <c r="E143" s="15" t="s">
        <v>205</v>
      </c>
    </row>
    <row r="145" spans="1:8" x14ac:dyDescent="0.25">
      <c r="A145" s="17" t="s">
        <v>206</v>
      </c>
      <c r="B145" s="11">
        <v>1</v>
      </c>
      <c r="C145" s="17" t="s">
        <v>207</v>
      </c>
      <c r="D145" s="17" t="s">
        <v>21</v>
      </c>
      <c r="E145" s="23" t="s">
        <v>208</v>
      </c>
      <c r="F145" s="19">
        <v>0</v>
      </c>
      <c r="G145" s="20">
        <v>1</v>
      </c>
      <c r="H145" s="21">
        <f t="shared" ref="H145:H156" si="5">ROUND(ROUND(F145,2)*ROUND(G145,3),2)</f>
        <v>0</v>
      </c>
    </row>
    <row r="146" spans="1:8" x14ac:dyDescent="0.25">
      <c r="A146" s="17" t="s">
        <v>206</v>
      </c>
      <c r="B146" s="11">
        <v>2</v>
      </c>
      <c r="C146" s="17" t="s">
        <v>209</v>
      </c>
      <c r="D146" s="17" t="s">
        <v>98</v>
      </c>
      <c r="E146" s="23" t="s">
        <v>210</v>
      </c>
      <c r="F146" s="19">
        <v>0</v>
      </c>
      <c r="G146" s="20">
        <v>50</v>
      </c>
      <c r="H146" s="21">
        <f t="shared" si="5"/>
        <v>0</v>
      </c>
    </row>
    <row r="147" spans="1:8" x14ac:dyDescent="0.25">
      <c r="A147" s="17" t="s">
        <v>206</v>
      </c>
      <c r="B147" s="11">
        <v>3</v>
      </c>
      <c r="C147" s="17" t="s">
        <v>211</v>
      </c>
      <c r="D147" s="17" t="s">
        <v>98</v>
      </c>
      <c r="E147" s="23" t="s">
        <v>212</v>
      </c>
      <c r="F147" s="19">
        <v>0</v>
      </c>
      <c r="G147" s="20">
        <v>50</v>
      </c>
      <c r="H147" s="21">
        <f t="shared" si="5"/>
        <v>0</v>
      </c>
    </row>
    <row r="148" spans="1:8" x14ac:dyDescent="0.25">
      <c r="A148" s="17" t="s">
        <v>206</v>
      </c>
      <c r="B148" s="11">
        <v>4</v>
      </c>
      <c r="C148" s="17" t="s">
        <v>213</v>
      </c>
      <c r="D148" s="17" t="s">
        <v>98</v>
      </c>
      <c r="E148" s="23" t="s">
        <v>214</v>
      </c>
      <c r="F148" s="19">
        <v>0</v>
      </c>
      <c r="G148" s="20">
        <v>30</v>
      </c>
      <c r="H148" s="21">
        <f t="shared" si="5"/>
        <v>0</v>
      </c>
    </row>
    <row r="149" spans="1:8" x14ac:dyDescent="0.25">
      <c r="A149" s="17" t="s">
        <v>206</v>
      </c>
      <c r="B149" s="11">
        <v>5</v>
      </c>
      <c r="C149" s="17" t="s">
        <v>215</v>
      </c>
      <c r="D149" s="17" t="s">
        <v>98</v>
      </c>
      <c r="E149" s="23" t="s">
        <v>216</v>
      </c>
      <c r="F149" s="19">
        <v>0</v>
      </c>
      <c r="G149" s="20">
        <v>90</v>
      </c>
      <c r="H149" s="21">
        <f t="shared" si="5"/>
        <v>0</v>
      </c>
    </row>
    <row r="150" spans="1:8" x14ac:dyDescent="0.25">
      <c r="A150" s="17" t="s">
        <v>206</v>
      </c>
      <c r="B150" s="11">
        <v>6</v>
      </c>
      <c r="C150" s="17" t="s">
        <v>217</v>
      </c>
      <c r="D150" s="17" t="s">
        <v>98</v>
      </c>
      <c r="E150" s="23" t="s">
        <v>218</v>
      </c>
      <c r="F150" s="19">
        <v>0</v>
      </c>
      <c r="G150" s="20">
        <v>15</v>
      </c>
      <c r="H150" s="21">
        <f t="shared" si="5"/>
        <v>0</v>
      </c>
    </row>
    <row r="151" spans="1:8" x14ac:dyDescent="0.25">
      <c r="A151" s="17" t="s">
        <v>206</v>
      </c>
      <c r="B151" s="11">
        <v>7</v>
      </c>
      <c r="C151" s="17" t="s">
        <v>219</v>
      </c>
      <c r="D151" s="17" t="s">
        <v>98</v>
      </c>
      <c r="E151" s="23" t="s">
        <v>220</v>
      </c>
      <c r="F151" s="19">
        <v>0</v>
      </c>
      <c r="G151" s="20">
        <v>15</v>
      </c>
      <c r="H151" s="21">
        <f t="shared" si="5"/>
        <v>0</v>
      </c>
    </row>
    <row r="152" spans="1:8" x14ac:dyDescent="0.25">
      <c r="A152" s="17" t="s">
        <v>206</v>
      </c>
      <c r="B152" s="11">
        <v>8</v>
      </c>
      <c r="C152" s="17" t="s">
        <v>221</v>
      </c>
      <c r="D152" s="17" t="s">
        <v>98</v>
      </c>
      <c r="E152" s="23" t="s">
        <v>222</v>
      </c>
      <c r="F152" s="19">
        <v>0</v>
      </c>
      <c r="G152" s="20">
        <v>215</v>
      </c>
      <c r="H152" s="21">
        <f t="shared" si="5"/>
        <v>0</v>
      </c>
    </row>
    <row r="153" spans="1:8" x14ac:dyDescent="0.25">
      <c r="A153" s="17" t="s">
        <v>206</v>
      </c>
      <c r="B153" s="11">
        <v>9</v>
      </c>
      <c r="C153" s="17" t="s">
        <v>223</v>
      </c>
      <c r="D153" s="17" t="s">
        <v>98</v>
      </c>
      <c r="E153" s="23" t="s">
        <v>224</v>
      </c>
      <c r="F153" s="19">
        <v>0</v>
      </c>
      <c r="G153" s="20">
        <v>38</v>
      </c>
      <c r="H153" s="21">
        <f t="shared" si="5"/>
        <v>0</v>
      </c>
    </row>
    <row r="154" spans="1:8" x14ac:dyDescent="0.25">
      <c r="A154" s="17" t="s">
        <v>206</v>
      </c>
      <c r="B154" s="11">
        <v>10</v>
      </c>
      <c r="C154" s="17" t="s">
        <v>225</v>
      </c>
      <c r="D154" s="17" t="s">
        <v>98</v>
      </c>
      <c r="E154" s="23" t="s">
        <v>226</v>
      </c>
      <c r="F154" s="19">
        <v>0</v>
      </c>
      <c r="G154" s="20">
        <v>40</v>
      </c>
      <c r="H154" s="21">
        <f t="shared" si="5"/>
        <v>0</v>
      </c>
    </row>
    <row r="155" spans="1:8" x14ac:dyDescent="0.25">
      <c r="A155" s="17" t="s">
        <v>206</v>
      </c>
      <c r="B155" s="11">
        <v>11</v>
      </c>
      <c r="C155" s="17" t="s">
        <v>227</v>
      </c>
      <c r="D155" s="17" t="s">
        <v>98</v>
      </c>
      <c r="E155" s="23" t="s">
        <v>228</v>
      </c>
      <c r="F155" s="19">
        <v>0</v>
      </c>
      <c r="G155" s="20">
        <v>40</v>
      </c>
      <c r="H155" s="21">
        <f t="shared" si="5"/>
        <v>0</v>
      </c>
    </row>
    <row r="156" spans="1:8" x14ac:dyDescent="0.25">
      <c r="A156" s="17" t="s">
        <v>206</v>
      </c>
      <c r="B156" s="11">
        <v>12</v>
      </c>
      <c r="C156" s="17" t="s">
        <v>229</v>
      </c>
      <c r="D156" s="17" t="s">
        <v>21</v>
      </c>
      <c r="E156" s="23" t="s">
        <v>230</v>
      </c>
      <c r="F156" s="19">
        <v>0</v>
      </c>
      <c r="G156" s="20">
        <v>10</v>
      </c>
      <c r="H156" s="21">
        <f t="shared" si="5"/>
        <v>0</v>
      </c>
    </row>
    <row r="157" spans="1:8" x14ac:dyDescent="0.25">
      <c r="E157" s="15" t="s">
        <v>15</v>
      </c>
      <c r="F157" s="15"/>
      <c r="G157" s="15"/>
      <c r="H157" s="22">
        <f>SUM(H145:H156)</f>
        <v>0</v>
      </c>
    </row>
    <row r="159" spans="1:8" x14ac:dyDescent="0.25">
      <c r="C159" s="15" t="s">
        <v>5</v>
      </c>
      <c r="D159" s="16" t="s">
        <v>6</v>
      </c>
      <c r="E159" s="15" t="s">
        <v>7</v>
      </c>
    </row>
    <row r="160" spans="1:8" x14ac:dyDescent="0.25">
      <c r="C160" s="15" t="s">
        <v>8</v>
      </c>
      <c r="D160" s="16" t="s">
        <v>6</v>
      </c>
      <c r="E160" s="15" t="s">
        <v>16</v>
      </c>
    </row>
    <row r="161" spans="1:8" x14ac:dyDescent="0.25">
      <c r="C161" s="15" t="s">
        <v>17</v>
      </c>
      <c r="D161" s="16" t="s">
        <v>130</v>
      </c>
      <c r="E161" s="15" t="s">
        <v>196</v>
      </c>
    </row>
    <row r="162" spans="1:8" x14ac:dyDescent="0.25">
      <c r="C162" s="15" t="s">
        <v>50</v>
      </c>
      <c r="D162" s="16" t="s">
        <v>130</v>
      </c>
      <c r="E162" s="15" t="s">
        <v>231</v>
      </c>
    </row>
    <row r="164" spans="1:8" x14ac:dyDescent="0.25">
      <c r="A164" s="17" t="s">
        <v>232</v>
      </c>
      <c r="B164" s="11">
        <v>1</v>
      </c>
      <c r="C164" s="17" t="s">
        <v>233</v>
      </c>
      <c r="D164" s="17" t="s">
        <v>21</v>
      </c>
      <c r="E164" s="23" t="s">
        <v>234</v>
      </c>
      <c r="F164" s="19">
        <v>0</v>
      </c>
      <c r="G164" s="20">
        <v>1</v>
      </c>
      <c r="H164" s="21">
        <f>ROUND(ROUND(F164,2)*ROUND(G164,3),2)</f>
        <v>0</v>
      </c>
    </row>
    <row r="165" spans="1:8" x14ac:dyDescent="0.25">
      <c r="A165" s="17" t="s">
        <v>232</v>
      </c>
      <c r="B165" s="11">
        <v>2</v>
      </c>
      <c r="C165" s="17" t="s">
        <v>235</v>
      </c>
      <c r="D165" s="17" t="s">
        <v>21</v>
      </c>
      <c r="E165" s="23" t="s">
        <v>236</v>
      </c>
      <c r="F165" s="19">
        <v>0</v>
      </c>
      <c r="G165" s="20">
        <v>2</v>
      </c>
      <c r="H165" s="21">
        <f>ROUND(ROUND(F165,2)*ROUND(G165,3),2)</f>
        <v>0</v>
      </c>
    </row>
    <row r="166" spans="1:8" x14ac:dyDescent="0.25">
      <c r="E166" s="15" t="s">
        <v>15</v>
      </c>
      <c r="F166" s="15"/>
      <c r="G166" s="15"/>
      <c r="H166" s="22">
        <f>SUM(H164:H165)</f>
        <v>0</v>
      </c>
    </row>
    <row r="168" spans="1:8" x14ac:dyDescent="0.25">
      <c r="C168" s="15" t="s">
        <v>5</v>
      </c>
      <c r="D168" s="16" t="s">
        <v>6</v>
      </c>
      <c r="E168" s="15" t="s">
        <v>7</v>
      </c>
    </row>
    <row r="169" spans="1:8" x14ac:dyDescent="0.25">
      <c r="C169" s="15" t="s">
        <v>8</v>
      </c>
      <c r="D169" s="16" t="s">
        <v>6</v>
      </c>
      <c r="E169" s="15" t="s">
        <v>16</v>
      </c>
    </row>
    <row r="170" spans="1:8" x14ac:dyDescent="0.25">
      <c r="C170" s="15" t="s">
        <v>17</v>
      </c>
      <c r="D170" s="16" t="s">
        <v>130</v>
      </c>
      <c r="E170" s="15" t="s">
        <v>196</v>
      </c>
    </row>
    <row r="171" spans="1:8" x14ac:dyDescent="0.25">
      <c r="C171" s="15" t="s">
        <v>50</v>
      </c>
      <c r="D171" s="16" t="s">
        <v>179</v>
      </c>
      <c r="E171" s="15" t="s">
        <v>237</v>
      </c>
    </row>
    <row r="173" spans="1:8" x14ac:dyDescent="0.25">
      <c r="A173" s="17" t="s">
        <v>238</v>
      </c>
      <c r="B173" s="11">
        <v>1</v>
      </c>
      <c r="C173" s="17" t="s">
        <v>239</v>
      </c>
      <c r="D173" s="17" t="s">
        <v>21</v>
      </c>
      <c r="E173" s="23" t="s">
        <v>240</v>
      </c>
      <c r="F173" s="19">
        <v>0</v>
      </c>
      <c r="G173" s="20">
        <v>1</v>
      </c>
      <c r="H173" s="21">
        <f>ROUND(ROUND(F173,2)*ROUND(G173,3),2)</f>
        <v>0</v>
      </c>
    </row>
    <row r="174" spans="1:8" x14ac:dyDescent="0.25">
      <c r="A174" s="17" t="s">
        <v>238</v>
      </c>
      <c r="B174" s="11">
        <v>2</v>
      </c>
      <c r="C174" s="17" t="s">
        <v>241</v>
      </c>
      <c r="D174" s="17" t="s">
        <v>21</v>
      </c>
      <c r="E174" s="23" t="s">
        <v>242</v>
      </c>
      <c r="F174" s="19">
        <v>0</v>
      </c>
      <c r="G174" s="20">
        <v>2</v>
      </c>
      <c r="H174" s="21">
        <f>ROUND(ROUND(F174,2)*ROUND(G174,3),2)</f>
        <v>0</v>
      </c>
    </row>
    <row r="175" spans="1:8" x14ac:dyDescent="0.25">
      <c r="E175" s="15" t="s">
        <v>15</v>
      </c>
      <c r="F175" s="15"/>
      <c r="G175" s="15"/>
      <c r="H175" s="22">
        <f>SUM(H173:H174)</f>
        <v>0</v>
      </c>
    </row>
    <row r="177" spans="1:8" x14ac:dyDescent="0.25">
      <c r="C177" s="15" t="s">
        <v>5</v>
      </c>
      <c r="D177" s="16" t="s">
        <v>6</v>
      </c>
      <c r="E177" s="15" t="s">
        <v>7</v>
      </c>
    </row>
    <row r="178" spans="1:8" x14ac:dyDescent="0.25">
      <c r="C178" s="15" t="s">
        <v>8</v>
      </c>
      <c r="D178" s="16" t="s">
        <v>6</v>
      </c>
      <c r="E178" s="15" t="s">
        <v>16</v>
      </c>
    </row>
    <row r="179" spans="1:8" x14ac:dyDescent="0.25">
      <c r="C179" s="15" t="s">
        <v>17</v>
      </c>
      <c r="D179" s="16" t="s">
        <v>179</v>
      </c>
      <c r="E179" s="15" t="s">
        <v>243</v>
      </c>
    </row>
    <row r="180" spans="1:8" x14ac:dyDescent="0.25">
      <c r="C180" s="15" t="s">
        <v>50</v>
      </c>
      <c r="D180" s="16" t="s">
        <v>6</v>
      </c>
      <c r="E180" s="15" t="s">
        <v>244</v>
      </c>
    </row>
    <row r="182" spans="1:8" ht="124.5" x14ac:dyDescent="0.25">
      <c r="A182" s="17" t="s">
        <v>245</v>
      </c>
      <c r="B182" s="11">
        <v>1</v>
      </c>
      <c r="C182" s="17" t="s">
        <v>246</v>
      </c>
      <c r="D182" s="17" t="s">
        <v>21</v>
      </c>
      <c r="E182" s="18" t="s">
        <v>247</v>
      </c>
      <c r="F182" s="19">
        <v>0</v>
      </c>
      <c r="G182" s="20">
        <v>1</v>
      </c>
      <c r="H182" s="21">
        <f>ROUND(ROUND(F182,2)*ROUND(G182,3),2)</f>
        <v>0</v>
      </c>
    </row>
    <row r="183" spans="1:8" x14ac:dyDescent="0.25">
      <c r="A183" s="17" t="s">
        <v>245</v>
      </c>
      <c r="B183" s="11">
        <v>2</v>
      </c>
      <c r="C183" s="17" t="s">
        <v>248</v>
      </c>
      <c r="D183" s="17" t="s">
        <v>21</v>
      </c>
      <c r="E183" s="23" t="s">
        <v>249</v>
      </c>
      <c r="F183" s="19">
        <v>0</v>
      </c>
      <c r="G183" s="20">
        <v>1</v>
      </c>
      <c r="H183" s="21">
        <f>ROUND(ROUND(F183,2)*ROUND(G183,3),2)</f>
        <v>0</v>
      </c>
    </row>
    <row r="184" spans="1:8" x14ac:dyDescent="0.25">
      <c r="A184" s="17" t="s">
        <v>245</v>
      </c>
      <c r="B184" s="11">
        <v>3</v>
      </c>
      <c r="C184" s="17" t="s">
        <v>250</v>
      </c>
      <c r="D184" s="17" t="s">
        <v>21</v>
      </c>
      <c r="E184" s="23" t="s">
        <v>251</v>
      </c>
      <c r="F184" s="19">
        <v>0</v>
      </c>
      <c r="G184" s="20">
        <v>1</v>
      </c>
      <c r="H184" s="21">
        <f>ROUND(ROUND(F184,2)*ROUND(G184,3),2)</f>
        <v>0</v>
      </c>
    </row>
    <row r="185" spans="1:8" x14ac:dyDescent="0.25">
      <c r="A185" s="17" t="s">
        <v>245</v>
      </c>
      <c r="B185" s="11">
        <v>4</v>
      </c>
      <c r="C185" s="17" t="s">
        <v>252</v>
      </c>
      <c r="D185" s="17" t="s">
        <v>21</v>
      </c>
      <c r="E185" s="23" t="s">
        <v>253</v>
      </c>
      <c r="F185" s="19">
        <v>0</v>
      </c>
      <c r="G185" s="20">
        <v>1</v>
      </c>
      <c r="H185" s="21">
        <f>ROUND(ROUND(F185,2)*ROUND(G185,3),2)</f>
        <v>0</v>
      </c>
    </row>
    <row r="186" spans="1:8" x14ac:dyDescent="0.25">
      <c r="E186" s="15" t="s">
        <v>15</v>
      </c>
      <c r="F186" s="15"/>
      <c r="G186" s="15"/>
      <c r="H186" s="22">
        <f>SUM(H182:H185)</f>
        <v>0</v>
      </c>
    </row>
    <row r="188" spans="1:8" x14ac:dyDescent="0.25">
      <c r="C188" s="15" t="s">
        <v>5</v>
      </c>
      <c r="D188" s="16" t="s">
        <v>6</v>
      </c>
      <c r="E188" s="15" t="s">
        <v>7</v>
      </c>
    </row>
    <row r="189" spans="1:8" x14ac:dyDescent="0.25">
      <c r="C189" s="15" t="s">
        <v>8</v>
      </c>
      <c r="D189" s="16" t="s">
        <v>6</v>
      </c>
      <c r="E189" s="15" t="s">
        <v>16</v>
      </c>
    </row>
    <row r="190" spans="1:8" x14ac:dyDescent="0.25">
      <c r="C190" s="15" t="s">
        <v>17</v>
      </c>
      <c r="D190" s="16" t="s">
        <v>179</v>
      </c>
      <c r="E190" s="15" t="s">
        <v>243</v>
      </c>
    </row>
    <row r="191" spans="1:8" x14ac:dyDescent="0.25">
      <c r="C191" s="15" t="s">
        <v>50</v>
      </c>
      <c r="D191" s="16" t="s">
        <v>48</v>
      </c>
      <c r="E191" s="15" t="s">
        <v>254</v>
      </c>
    </row>
    <row r="193" spans="1:8" ht="68.25" x14ac:dyDescent="0.25">
      <c r="A193" s="17" t="s">
        <v>255</v>
      </c>
      <c r="B193" s="11">
        <v>1</v>
      </c>
      <c r="C193" s="17" t="s">
        <v>256</v>
      </c>
      <c r="D193" s="17" t="s">
        <v>21</v>
      </c>
      <c r="E193" s="18" t="s">
        <v>257</v>
      </c>
      <c r="F193" s="19">
        <v>0</v>
      </c>
      <c r="G193" s="20">
        <v>1</v>
      </c>
      <c r="H193" s="21">
        <f t="shared" ref="H193:H205" si="6">ROUND(ROUND(F193,2)*ROUND(G193,3),2)</f>
        <v>0</v>
      </c>
    </row>
    <row r="194" spans="1:8" ht="57" x14ac:dyDescent="0.25">
      <c r="A194" s="17" t="s">
        <v>255</v>
      </c>
      <c r="B194" s="11">
        <v>2</v>
      </c>
      <c r="C194" s="17" t="s">
        <v>258</v>
      </c>
      <c r="D194" s="17" t="s">
        <v>21</v>
      </c>
      <c r="E194" s="18" t="s">
        <v>259</v>
      </c>
      <c r="F194" s="19">
        <v>0</v>
      </c>
      <c r="G194" s="20">
        <v>1</v>
      </c>
      <c r="H194" s="21">
        <f t="shared" si="6"/>
        <v>0</v>
      </c>
    </row>
    <row r="195" spans="1:8" ht="57" x14ac:dyDescent="0.25">
      <c r="A195" s="17" t="s">
        <v>255</v>
      </c>
      <c r="B195" s="11">
        <v>3</v>
      </c>
      <c r="C195" s="17" t="s">
        <v>260</v>
      </c>
      <c r="D195" s="17" t="s">
        <v>21</v>
      </c>
      <c r="E195" s="18" t="s">
        <v>261</v>
      </c>
      <c r="F195" s="19">
        <v>0</v>
      </c>
      <c r="G195" s="20">
        <v>1</v>
      </c>
      <c r="H195" s="21">
        <f t="shared" si="6"/>
        <v>0</v>
      </c>
    </row>
    <row r="196" spans="1:8" ht="68.25" x14ac:dyDescent="0.25">
      <c r="A196" s="17" t="s">
        <v>255</v>
      </c>
      <c r="B196" s="11">
        <v>4</v>
      </c>
      <c r="C196" s="17" t="s">
        <v>262</v>
      </c>
      <c r="D196" s="17" t="s">
        <v>21</v>
      </c>
      <c r="E196" s="18" t="s">
        <v>263</v>
      </c>
      <c r="F196" s="19">
        <v>0</v>
      </c>
      <c r="G196" s="20">
        <v>3</v>
      </c>
      <c r="H196" s="21">
        <f t="shared" si="6"/>
        <v>0</v>
      </c>
    </row>
    <row r="197" spans="1:8" ht="57" x14ac:dyDescent="0.25">
      <c r="A197" s="17" t="s">
        <v>255</v>
      </c>
      <c r="B197" s="11">
        <v>5</v>
      </c>
      <c r="C197" s="17" t="s">
        <v>264</v>
      </c>
      <c r="D197" s="17" t="s">
        <v>21</v>
      </c>
      <c r="E197" s="18" t="s">
        <v>265</v>
      </c>
      <c r="F197" s="19">
        <v>0</v>
      </c>
      <c r="G197" s="20">
        <v>1</v>
      </c>
      <c r="H197" s="21">
        <f t="shared" si="6"/>
        <v>0</v>
      </c>
    </row>
    <row r="198" spans="1:8" ht="45.75" x14ac:dyDescent="0.25">
      <c r="A198" s="17" t="s">
        <v>255</v>
      </c>
      <c r="B198" s="11">
        <v>6</v>
      </c>
      <c r="C198" s="17" t="s">
        <v>266</v>
      </c>
      <c r="D198" s="17" t="s">
        <v>21</v>
      </c>
      <c r="E198" s="18" t="s">
        <v>267</v>
      </c>
      <c r="F198" s="19">
        <v>0</v>
      </c>
      <c r="G198" s="20">
        <v>3</v>
      </c>
      <c r="H198" s="21">
        <f t="shared" si="6"/>
        <v>0</v>
      </c>
    </row>
    <row r="199" spans="1:8" ht="68.25" x14ac:dyDescent="0.25">
      <c r="A199" s="17" t="s">
        <v>255</v>
      </c>
      <c r="B199" s="11">
        <v>7</v>
      </c>
      <c r="C199" s="17" t="s">
        <v>268</v>
      </c>
      <c r="D199" s="17" t="s">
        <v>21</v>
      </c>
      <c r="E199" s="18" t="s">
        <v>269</v>
      </c>
      <c r="F199" s="19">
        <v>0</v>
      </c>
      <c r="G199" s="20">
        <v>4</v>
      </c>
      <c r="H199" s="21">
        <f t="shared" si="6"/>
        <v>0</v>
      </c>
    </row>
    <row r="200" spans="1:8" ht="45.75" x14ac:dyDescent="0.25">
      <c r="A200" s="17" t="s">
        <v>255</v>
      </c>
      <c r="B200" s="11">
        <v>8</v>
      </c>
      <c r="C200" s="17" t="s">
        <v>270</v>
      </c>
      <c r="D200" s="17" t="s">
        <v>21</v>
      </c>
      <c r="E200" s="18" t="s">
        <v>271</v>
      </c>
      <c r="F200" s="19">
        <v>0</v>
      </c>
      <c r="G200" s="20">
        <v>2</v>
      </c>
      <c r="H200" s="21">
        <f t="shared" si="6"/>
        <v>0</v>
      </c>
    </row>
    <row r="201" spans="1:8" ht="68.25" x14ac:dyDescent="0.25">
      <c r="A201" s="17" t="s">
        <v>255</v>
      </c>
      <c r="B201" s="11">
        <v>9</v>
      </c>
      <c r="C201" s="17" t="s">
        <v>272</v>
      </c>
      <c r="D201" s="17" t="s">
        <v>21</v>
      </c>
      <c r="E201" s="18" t="s">
        <v>273</v>
      </c>
      <c r="F201" s="19">
        <v>0</v>
      </c>
      <c r="G201" s="20">
        <v>12</v>
      </c>
      <c r="H201" s="21">
        <f t="shared" si="6"/>
        <v>0</v>
      </c>
    </row>
    <row r="202" spans="1:8" ht="57" x14ac:dyDescent="0.25">
      <c r="A202" s="17" t="s">
        <v>255</v>
      </c>
      <c r="B202" s="11">
        <v>10</v>
      </c>
      <c r="C202" s="17" t="s">
        <v>274</v>
      </c>
      <c r="D202" s="17" t="s">
        <v>21</v>
      </c>
      <c r="E202" s="18" t="s">
        <v>275</v>
      </c>
      <c r="F202" s="19">
        <v>0</v>
      </c>
      <c r="G202" s="20">
        <v>12</v>
      </c>
      <c r="H202" s="21">
        <f t="shared" si="6"/>
        <v>0</v>
      </c>
    </row>
    <row r="203" spans="1:8" x14ac:dyDescent="0.25">
      <c r="A203" s="17" t="s">
        <v>255</v>
      </c>
      <c r="B203" s="11">
        <v>11</v>
      </c>
      <c r="C203" s="17" t="s">
        <v>276</v>
      </c>
      <c r="D203" s="17" t="s">
        <v>21</v>
      </c>
      <c r="E203" s="23" t="s">
        <v>277</v>
      </c>
      <c r="F203" s="19">
        <v>0</v>
      </c>
      <c r="G203" s="20">
        <v>14</v>
      </c>
      <c r="H203" s="21">
        <f t="shared" si="6"/>
        <v>0</v>
      </c>
    </row>
    <row r="204" spans="1:8" x14ac:dyDescent="0.25">
      <c r="A204" s="17" t="s">
        <v>255</v>
      </c>
      <c r="B204" s="11">
        <v>12</v>
      </c>
      <c r="C204" s="17" t="s">
        <v>278</v>
      </c>
      <c r="D204" s="17" t="s">
        <v>21</v>
      </c>
      <c r="E204" s="23" t="s">
        <v>279</v>
      </c>
      <c r="F204" s="19">
        <v>0</v>
      </c>
      <c r="G204" s="20">
        <v>16</v>
      </c>
      <c r="H204" s="21">
        <f t="shared" si="6"/>
        <v>0</v>
      </c>
    </row>
    <row r="205" spans="1:8" ht="68.25" x14ac:dyDescent="0.25">
      <c r="A205" s="17" t="s">
        <v>255</v>
      </c>
      <c r="B205" s="11">
        <v>13</v>
      </c>
      <c r="C205" s="17" t="s">
        <v>280</v>
      </c>
      <c r="D205" s="17" t="s">
        <v>21</v>
      </c>
      <c r="E205" s="18" t="s">
        <v>281</v>
      </c>
      <c r="F205" s="19">
        <v>0</v>
      </c>
      <c r="G205" s="20">
        <v>1</v>
      </c>
      <c r="H205" s="21">
        <f t="shared" si="6"/>
        <v>0</v>
      </c>
    </row>
    <row r="206" spans="1:8" x14ac:dyDescent="0.25">
      <c r="E206" s="15" t="s">
        <v>15</v>
      </c>
      <c r="F206" s="15"/>
      <c r="G206" s="15"/>
      <c r="H206" s="22">
        <f>SUM(H193:H205)</f>
        <v>0</v>
      </c>
    </row>
    <row r="208" spans="1:8" x14ac:dyDescent="0.25">
      <c r="C208" s="15" t="s">
        <v>5</v>
      </c>
      <c r="D208" s="16" t="s">
        <v>6</v>
      </c>
      <c r="E208" s="15" t="s">
        <v>7</v>
      </c>
    </row>
    <row r="209" spans="1:8" x14ac:dyDescent="0.25">
      <c r="C209" s="15" t="s">
        <v>8</v>
      </c>
      <c r="D209" s="16" t="s">
        <v>6</v>
      </c>
      <c r="E209" s="15" t="s">
        <v>16</v>
      </c>
    </row>
    <row r="210" spans="1:8" x14ac:dyDescent="0.25">
      <c r="C210" s="15" t="s">
        <v>17</v>
      </c>
      <c r="D210" s="16" t="s">
        <v>179</v>
      </c>
      <c r="E210" s="15" t="s">
        <v>243</v>
      </c>
    </row>
    <row r="211" spans="1:8" x14ac:dyDescent="0.25">
      <c r="C211" s="15" t="s">
        <v>50</v>
      </c>
      <c r="D211" s="16" t="s">
        <v>130</v>
      </c>
      <c r="E211" s="15" t="s">
        <v>282</v>
      </c>
    </row>
    <row r="213" spans="1:8" x14ac:dyDescent="0.25">
      <c r="A213" s="17" t="s">
        <v>283</v>
      </c>
      <c r="B213" s="11">
        <v>1</v>
      </c>
      <c r="C213" s="17" t="s">
        <v>284</v>
      </c>
      <c r="D213" s="17" t="s">
        <v>98</v>
      </c>
      <c r="E213" s="23" t="s">
        <v>285</v>
      </c>
      <c r="F213" s="19">
        <v>0</v>
      </c>
      <c r="G213" s="20">
        <v>270</v>
      </c>
      <c r="H213" s="21">
        <f t="shared" ref="H213:H218" si="7">ROUND(ROUND(F213,2)*ROUND(G213,3),2)</f>
        <v>0</v>
      </c>
    </row>
    <row r="214" spans="1:8" x14ac:dyDescent="0.25">
      <c r="A214" s="17" t="s">
        <v>283</v>
      </c>
      <c r="B214" s="11">
        <v>2</v>
      </c>
      <c r="C214" s="17" t="s">
        <v>286</v>
      </c>
      <c r="D214" s="17" t="s">
        <v>98</v>
      </c>
      <c r="E214" s="23" t="s">
        <v>287</v>
      </c>
      <c r="F214" s="19">
        <v>0</v>
      </c>
      <c r="G214" s="20">
        <v>50</v>
      </c>
      <c r="H214" s="21">
        <f t="shared" si="7"/>
        <v>0</v>
      </c>
    </row>
    <row r="215" spans="1:8" x14ac:dyDescent="0.25">
      <c r="A215" s="17" t="s">
        <v>283</v>
      </c>
      <c r="B215" s="11">
        <v>3</v>
      </c>
      <c r="C215" s="17" t="s">
        <v>288</v>
      </c>
      <c r="D215" s="17" t="s">
        <v>98</v>
      </c>
      <c r="E215" s="23" t="s">
        <v>289</v>
      </c>
      <c r="F215" s="19">
        <v>0</v>
      </c>
      <c r="G215" s="20">
        <v>25</v>
      </c>
      <c r="H215" s="21">
        <f t="shared" si="7"/>
        <v>0</v>
      </c>
    </row>
    <row r="216" spans="1:8" x14ac:dyDescent="0.25">
      <c r="A216" s="17" t="s">
        <v>283</v>
      </c>
      <c r="B216" s="11">
        <v>4</v>
      </c>
      <c r="C216" s="17" t="s">
        <v>290</v>
      </c>
      <c r="D216" s="17" t="s">
        <v>98</v>
      </c>
      <c r="E216" s="23" t="s">
        <v>291</v>
      </c>
      <c r="F216" s="19">
        <v>0</v>
      </c>
      <c r="G216" s="20">
        <v>65</v>
      </c>
      <c r="H216" s="21">
        <f t="shared" si="7"/>
        <v>0</v>
      </c>
    </row>
    <row r="217" spans="1:8" x14ac:dyDescent="0.25">
      <c r="A217" s="17" t="s">
        <v>283</v>
      </c>
      <c r="B217" s="11">
        <v>5</v>
      </c>
      <c r="C217" s="17" t="s">
        <v>292</v>
      </c>
      <c r="D217" s="17" t="s">
        <v>98</v>
      </c>
      <c r="E217" s="23" t="s">
        <v>293</v>
      </c>
      <c r="F217" s="19">
        <v>0</v>
      </c>
      <c r="G217" s="20">
        <v>150</v>
      </c>
      <c r="H217" s="21">
        <f t="shared" si="7"/>
        <v>0</v>
      </c>
    </row>
    <row r="218" spans="1:8" x14ac:dyDescent="0.25">
      <c r="A218" s="17" t="s">
        <v>283</v>
      </c>
      <c r="B218" s="11">
        <v>6</v>
      </c>
      <c r="C218" s="17" t="s">
        <v>294</v>
      </c>
      <c r="D218" s="17" t="s">
        <v>98</v>
      </c>
      <c r="E218" s="23" t="s">
        <v>295</v>
      </c>
      <c r="F218" s="19">
        <v>0</v>
      </c>
      <c r="G218" s="20">
        <v>50</v>
      </c>
      <c r="H218" s="21">
        <f t="shared" si="7"/>
        <v>0</v>
      </c>
    </row>
    <row r="219" spans="1:8" x14ac:dyDescent="0.25">
      <c r="E219" s="15" t="s">
        <v>15</v>
      </c>
      <c r="F219" s="15"/>
      <c r="G219" s="15"/>
      <c r="H219" s="22">
        <f>SUM(H213:H218)</f>
        <v>0</v>
      </c>
    </row>
    <row r="221" spans="1:8" x14ac:dyDescent="0.25">
      <c r="C221" s="15" t="s">
        <v>5</v>
      </c>
      <c r="D221" s="16" t="s">
        <v>6</v>
      </c>
      <c r="E221" s="15" t="s">
        <v>7</v>
      </c>
    </row>
    <row r="222" spans="1:8" x14ac:dyDescent="0.25">
      <c r="C222" s="15" t="s">
        <v>8</v>
      </c>
      <c r="D222" s="16" t="s">
        <v>6</v>
      </c>
      <c r="E222" s="15" t="s">
        <v>16</v>
      </c>
    </row>
    <row r="223" spans="1:8" x14ac:dyDescent="0.25">
      <c r="C223" s="15" t="s">
        <v>17</v>
      </c>
      <c r="D223" s="16" t="s">
        <v>179</v>
      </c>
      <c r="E223" s="15" t="s">
        <v>243</v>
      </c>
    </row>
    <row r="224" spans="1:8" x14ac:dyDescent="0.25">
      <c r="C224" s="15" t="s">
        <v>50</v>
      </c>
      <c r="D224" s="16" t="s">
        <v>179</v>
      </c>
      <c r="E224" s="15" t="s">
        <v>296</v>
      </c>
    </row>
    <row r="226" spans="1:8" x14ac:dyDescent="0.25">
      <c r="A226" s="17" t="s">
        <v>297</v>
      </c>
      <c r="B226" s="11">
        <v>1</v>
      </c>
      <c r="C226" s="17" t="s">
        <v>298</v>
      </c>
      <c r="D226" s="17" t="s">
        <v>21</v>
      </c>
      <c r="E226" s="23" t="s">
        <v>299</v>
      </c>
      <c r="F226" s="19">
        <v>0</v>
      </c>
      <c r="G226" s="20">
        <v>1</v>
      </c>
      <c r="H226" s="21">
        <f>ROUND(ROUND(F226,2)*ROUND(G226,3),2)</f>
        <v>0</v>
      </c>
    </row>
    <row r="227" spans="1:8" x14ac:dyDescent="0.25">
      <c r="A227" s="17" t="s">
        <v>297</v>
      </c>
      <c r="B227" s="11">
        <v>2</v>
      </c>
      <c r="C227" s="17" t="s">
        <v>300</v>
      </c>
      <c r="D227" s="17" t="s">
        <v>21</v>
      </c>
      <c r="E227" s="23" t="s">
        <v>301</v>
      </c>
      <c r="F227" s="19">
        <v>0</v>
      </c>
      <c r="G227" s="20">
        <v>1</v>
      </c>
      <c r="H227" s="21">
        <f>ROUND(ROUND(F227,2)*ROUND(G227,3),2)</f>
        <v>0</v>
      </c>
    </row>
    <row r="228" spans="1:8" x14ac:dyDescent="0.25">
      <c r="A228" s="17" t="s">
        <v>297</v>
      </c>
      <c r="B228" s="11">
        <v>3</v>
      </c>
      <c r="C228" s="17" t="s">
        <v>302</v>
      </c>
      <c r="D228" s="17" t="s">
        <v>21</v>
      </c>
      <c r="E228" s="23" t="s">
        <v>303</v>
      </c>
      <c r="F228" s="19">
        <v>0</v>
      </c>
      <c r="G228" s="20">
        <v>1</v>
      </c>
      <c r="H228" s="21">
        <f>ROUND(ROUND(F228,2)*ROUND(G228,3),2)</f>
        <v>0</v>
      </c>
    </row>
    <row r="229" spans="1:8" x14ac:dyDescent="0.25">
      <c r="A229" s="17" t="s">
        <v>297</v>
      </c>
      <c r="B229" s="11">
        <v>4</v>
      </c>
      <c r="C229" s="17" t="s">
        <v>304</v>
      </c>
      <c r="D229" s="17" t="s">
        <v>21</v>
      </c>
      <c r="E229" s="23" t="s">
        <v>305</v>
      </c>
      <c r="F229" s="19">
        <v>0</v>
      </c>
      <c r="G229" s="20">
        <v>1</v>
      </c>
      <c r="H229" s="21">
        <f>ROUND(ROUND(F229,2)*ROUND(G229,3),2)</f>
        <v>0</v>
      </c>
    </row>
    <row r="230" spans="1:8" x14ac:dyDescent="0.25">
      <c r="A230" s="17" t="s">
        <v>297</v>
      </c>
      <c r="B230" s="11">
        <v>5</v>
      </c>
      <c r="C230" s="17" t="s">
        <v>306</v>
      </c>
      <c r="D230" s="17" t="s">
        <v>21</v>
      </c>
      <c r="E230" s="23" t="s">
        <v>307</v>
      </c>
      <c r="F230" s="19">
        <v>0</v>
      </c>
      <c r="G230" s="20">
        <v>1</v>
      </c>
      <c r="H230" s="21">
        <f>ROUND(ROUND(F230,2)*ROUND(G230,3),2)</f>
        <v>0</v>
      </c>
    </row>
    <row r="231" spans="1:8" x14ac:dyDescent="0.25">
      <c r="E231" s="15" t="s">
        <v>15</v>
      </c>
      <c r="F231" s="15"/>
      <c r="G231" s="15"/>
      <c r="H231" s="22">
        <f>SUM(H226:H230)</f>
        <v>0</v>
      </c>
    </row>
    <row r="233" spans="1:8" x14ac:dyDescent="0.25">
      <c r="C233" s="15" t="s">
        <v>5</v>
      </c>
      <c r="D233" s="16" t="s">
        <v>6</v>
      </c>
      <c r="E233" s="15" t="s">
        <v>7</v>
      </c>
    </row>
    <row r="234" spans="1:8" x14ac:dyDescent="0.25">
      <c r="C234" s="15" t="s">
        <v>8</v>
      </c>
      <c r="D234" s="16" t="s">
        <v>6</v>
      </c>
      <c r="E234" s="15" t="s">
        <v>16</v>
      </c>
    </row>
    <row r="235" spans="1:8" x14ac:dyDescent="0.25">
      <c r="C235" s="15" t="s">
        <v>17</v>
      </c>
      <c r="D235" s="16" t="s">
        <v>308</v>
      </c>
      <c r="E235" s="15" t="s">
        <v>309</v>
      </c>
    </row>
    <row r="237" spans="1:8" x14ac:dyDescent="0.25">
      <c r="A237" s="17" t="s">
        <v>310</v>
      </c>
      <c r="B237" s="11">
        <v>1</v>
      </c>
      <c r="C237" s="17" t="s">
        <v>311</v>
      </c>
      <c r="D237" s="17" t="s">
        <v>21</v>
      </c>
      <c r="E237" s="23" t="s">
        <v>312</v>
      </c>
      <c r="F237" s="19">
        <v>0</v>
      </c>
      <c r="G237" s="20">
        <v>1</v>
      </c>
      <c r="H237" s="21">
        <f t="shared" ref="H237:H249" si="8">ROUND(ROUND(F237,2)*ROUND(G237,3),2)</f>
        <v>0</v>
      </c>
    </row>
    <row r="238" spans="1:8" x14ac:dyDescent="0.25">
      <c r="A238" s="17" t="s">
        <v>310</v>
      </c>
      <c r="B238" s="11">
        <v>2</v>
      </c>
      <c r="C238" s="17" t="s">
        <v>313</v>
      </c>
      <c r="D238" s="17" t="s">
        <v>40</v>
      </c>
      <c r="E238" s="23" t="s">
        <v>314</v>
      </c>
      <c r="F238" s="19">
        <v>0</v>
      </c>
      <c r="G238" s="20">
        <v>30</v>
      </c>
      <c r="H238" s="21">
        <f t="shared" si="8"/>
        <v>0</v>
      </c>
    </row>
    <row r="239" spans="1:8" x14ac:dyDescent="0.25">
      <c r="A239" s="17" t="s">
        <v>310</v>
      </c>
      <c r="B239" s="11">
        <v>3</v>
      </c>
      <c r="C239" s="17" t="s">
        <v>315</v>
      </c>
      <c r="D239" s="17" t="s">
        <v>98</v>
      </c>
      <c r="E239" s="23" t="s">
        <v>316</v>
      </c>
      <c r="F239" s="19">
        <v>0</v>
      </c>
      <c r="G239" s="20">
        <v>10</v>
      </c>
      <c r="H239" s="21">
        <f t="shared" si="8"/>
        <v>0</v>
      </c>
    </row>
    <row r="240" spans="1:8" x14ac:dyDescent="0.25">
      <c r="A240" s="17" t="s">
        <v>310</v>
      </c>
      <c r="B240" s="11">
        <v>4</v>
      </c>
      <c r="C240" s="17" t="s">
        <v>317</v>
      </c>
      <c r="D240" s="17" t="s">
        <v>21</v>
      </c>
      <c r="E240" s="23" t="s">
        <v>318</v>
      </c>
      <c r="F240" s="19">
        <v>0</v>
      </c>
      <c r="G240" s="20">
        <v>2</v>
      </c>
      <c r="H240" s="21">
        <f t="shared" si="8"/>
        <v>0</v>
      </c>
    </row>
    <row r="241" spans="1:8" x14ac:dyDescent="0.25">
      <c r="A241" s="17" t="s">
        <v>310</v>
      </c>
      <c r="B241" s="11">
        <v>5</v>
      </c>
      <c r="C241" s="17" t="s">
        <v>319</v>
      </c>
      <c r="D241" s="17" t="s">
        <v>40</v>
      </c>
      <c r="E241" s="23" t="s">
        <v>320</v>
      </c>
      <c r="F241" s="19">
        <v>0</v>
      </c>
      <c r="G241" s="20">
        <v>3.5</v>
      </c>
      <c r="H241" s="21">
        <f t="shared" si="8"/>
        <v>0</v>
      </c>
    </row>
    <row r="242" spans="1:8" x14ac:dyDescent="0.25">
      <c r="A242" s="17" t="s">
        <v>310</v>
      </c>
      <c r="B242" s="11">
        <v>6</v>
      </c>
      <c r="C242" s="17" t="s">
        <v>321</v>
      </c>
      <c r="D242" s="17" t="s">
        <v>40</v>
      </c>
      <c r="E242" s="23" t="s">
        <v>322</v>
      </c>
      <c r="F242" s="19">
        <v>0</v>
      </c>
      <c r="G242" s="20">
        <v>7</v>
      </c>
      <c r="H242" s="21">
        <f t="shared" si="8"/>
        <v>0</v>
      </c>
    </row>
    <row r="243" spans="1:8" x14ac:dyDescent="0.25">
      <c r="A243" s="17" t="s">
        <v>310</v>
      </c>
      <c r="B243" s="11">
        <v>7</v>
      </c>
      <c r="C243" s="17" t="s">
        <v>323</v>
      </c>
      <c r="D243" s="17" t="s">
        <v>98</v>
      </c>
      <c r="E243" s="23" t="s">
        <v>324</v>
      </c>
      <c r="F243" s="19">
        <v>0</v>
      </c>
      <c r="G243" s="20">
        <v>15</v>
      </c>
      <c r="H243" s="21">
        <f t="shared" si="8"/>
        <v>0</v>
      </c>
    </row>
    <row r="244" spans="1:8" x14ac:dyDescent="0.25">
      <c r="A244" s="17" t="s">
        <v>310</v>
      </c>
      <c r="B244" s="11">
        <v>8</v>
      </c>
      <c r="C244" s="17" t="s">
        <v>325</v>
      </c>
      <c r="D244" s="17" t="s">
        <v>21</v>
      </c>
      <c r="E244" s="23" t="s">
        <v>326</v>
      </c>
      <c r="F244" s="19">
        <v>0</v>
      </c>
      <c r="G244" s="20">
        <v>1</v>
      </c>
      <c r="H244" s="21">
        <f t="shared" si="8"/>
        <v>0</v>
      </c>
    </row>
    <row r="245" spans="1:8" x14ac:dyDescent="0.25">
      <c r="A245" s="17" t="s">
        <v>310</v>
      </c>
      <c r="B245" s="11">
        <v>9</v>
      </c>
      <c r="C245" s="17" t="s">
        <v>327</v>
      </c>
      <c r="D245" s="17" t="s">
        <v>21</v>
      </c>
      <c r="E245" s="23" t="s">
        <v>328</v>
      </c>
      <c r="F245" s="19">
        <v>0</v>
      </c>
      <c r="G245" s="20">
        <v>1</v>
      </c>
      <c r="H245" s="21">
        <f t="shared" si="8"/>
        <v>0</v>
      </c>
    </row>
    <row r="246" spans="1:8" ht="102" x14ac:dyDescent="0.25">
      <c r="A246" s="17" t="s">
        <v>310</v>
      </c>
      <c r="B246" s="11">
        <v>10</v>
      </c>
      <c r="C246" s="17" t="s">
        <v>329</v>
      </c>
      <c r="D246" s="17" t="s">
        <v>21</v>
      </c>
      <c r="E246" s="18" t="s">
        <v>330</v>
      </c>
      <c r="F246" s="19">
        <v>0</v>
      </c>
      <c r="G246" s="20">
        <v>1</v>
      </c>
      <c r="H246" s="21">
        <f t="shared" si="8"/>
        <v>0</v>
      </c>
    </row>
    <row r="247" spans="1:8" x14ac:dyDescent="0.25">
      <c r="A247" s="17" t="s">
        <v>310</v>
      </c>
      <c r="B247" s="11">
        <v>11</v>
      </c>
      <c r="C247" s="17" t="s">
        <v>331</v>
      </c>
      <c r="D247" s="17" t="s">
        <v>40</v>
      </c>
      <c r="E247" s="23" t="s">
        <v>332</v>
      </c>
      <c r="F247" s="19">
        <v>0</v>
      </c>
      <c r="G247" s="20">
        <v>21</v>
      </c>
      <c r="H247" s="21">
        <f t="shared" si="8"/>
        <v>0</v>
      </c>
    </row>
    <row r="248" spans="1:8" x14ac:dyDescent="0.25">
      <c r="A248" s="17" t="s">
        <v>310</v>
      </c>
      <c r="B248" s="11">
        <v>12</v>
      </c>
      <c r="C248" s="17" t="s">
        <v>333</v>
      </c>
      <c r="D248" s="17" t="s">
        <v>21</v>
      </c>
      <c r="E248" s="23" t="s">
        <v>334</v>
      </c>
      <c r="F248" s="19">
        <v>0</v>
      </c>
      <c r="G248" s="20">
        <v>1</v>
      </c>
      <c r="H248" s="21">
        <f t="shared" si="8"/>
        <v>0</v>
      </c>
    </row>
    <row r="249" spans="1:8" x14ac:dyDescent="0.25">
      <c r="A249" s="17" t="s">
        <v>310</v>
      </c>
      <c r="B249" s="11">
        <v>13</v>
      </c>
      <c r="C249" s="17" t="s">
        <v>335</v>
      </c>
      <c r="D249" s="17" t="s">
        <v>21</v>
      </c>
      <c r="E249" s="23" t="s">
        <v>336</v>
      </c>
      <c r="F249" s="19">
        <v>0</v>
      </c>
      <c r="G249" s="20">
        <v>1</v>
      </c>
      <c r="H249" s="21">
        <f t="shared" si="8"/>
        <v>0</v>
      </c>
    </row>
    <row r="250" spans="1:8" x14ac:dyDescent="0.25">
      <c r="E250" s="15" t="s">
        <v>15</v>
      </c>
      <c r="F250" s="15"/>
      <c r="G250" s="15"/>
      <c r="H250" s="22">
        <f>SUM(H237:H249)</f>
        <v>0</v>
      </c>
    </row>
    <row r="252" spans="1:8" x14ac:dyDescent="0.25">
      <c r="C252" s="15" t="s">
        <v>5</v>
      </c>
      <c r="D252" s="16" t="s">
        <v>6</v>
      </c>
      <c r="E252" s="15" t="s">
        <v>7</v>
      </c>
    </row>
    <row r="253" spans="1:8" x14ac:dyDescent="0.25">
      <c r="C253" s="15" t="s">
        <v>8</v>
      </c>
      <c r="D253" s="16" t="s">
        <v>6</v>
      </c>
      <c r="E253" s="15" t="s">
        <v>16</v>
      </c>
    </row>
    <row r="254" spans="1:8" x14ac:dyDescent="0.25">
      <c r="C254" s="15" t="s">
        <v>17</v>
      </c>
      <c r="D254" s="16" t="s">
        <v>337</v>
      </c>
      <c r="E254" s="15" t="s">
        <v>338</v>
      </c>
    </row>
    <row r="256" spans="1:8" x14ac:dyDescent="0.25">
      <c r="A256" s="17" t="s">
        <v>339</v>
      </c>
      <c r="B256" s="11">
        <v>1</v>
      </c>
      <c r="C256" s="17" t="s">
        <v>340</v>
      </c>
      <c r="D256" s="17" t="s">
        <v>341</v>
      </c>
      <c r="E256" s="23" t="s">
        <v>342</v>
      </c>
      <c r="F256" s="19">
        <v>0</v>
      </c>
      <c r="G256" s="20">
        <v>10</v>
      </c>
      <c r="H256" s="21">
        <f>ROUND(ROUND(F256,2)*ROUND(G256,3),2)</f>
        <v>0</v>
      </c>
    </row>
    <row r="257" spans="1:8" x14ac:dyDescent="0.25">
      <c r="A257" s="17" t="s">
        <v>339</v>
      </c>
      <c r="B257" s="11">
        <v>2</v>
      </c>
      <c r="C257" s="17" t="s">
        <v>343</v>
      </c>
      <c r="D257" s="17" t="s">
        <v>341</v>
      </c>
      <c r="E257" s="23" t="s">
        <v>344</v>
      </c>
      <c r="F257" s="19">
        <v>0</v>
      </c>
      <c r="G257" s="20">
        <v>10</v>
      </c>
      <c r="H257" s="21">
        <f>ROUND(ROUND(F257,2)*ROUND(G257,3),2)</f>
        <v>0</v>
      </c>
    </row>
    <row r="258" spans="1:8" x14ac:dyDescent="0.25">
      <c r="A258" s="17" t="s">
        <v>339</v>
      </c>
      <c r="B258" s="11">
        <v>3</v>
      </c>
      <c r="C258" s="17" t="s">
        <v>345</v>
      </c>
      <c r="D258" s="17" t="s">
        <v>341</v>
      </c>
      <c r="E258" s="23" t="s">
        <v>346</v>
      </c>
      <c r="F258" s="19">
        <v>0</v>
      </c>
      <c r="G258" s="20">
        <v>10</v>
      </c>
      <c r="H258" s="21">
        <f>ROUND(ROUND(F258,2)*ROUND(G258,3),2)</f>
        <v>0</v>
      </c>
    </row>
    <row r="259" spans="1:8" x14ac:dyDescent="0.25">
      <c r="E259" s="15" t="s">
        <v>15</v>
      </c>
      <c r="F259" s="15"/>
      <c r="G259" s="15"/>
      <c r="H259" s="22">
        <f>SUM(H256:H258)</f>
        <v>0</v>
      </c>
    </row>
    <row r="261" spans="1:8" x14ac:dyDescent="0.25">
      <c r="C261" s="15" t="s">
        <v>5</v>
      </c>
      <c r="D261" s="16" t="s">
        <v>6</v>
      </c>
      <c r="E261" s="15" t="s">
        <v>7</v>
      </c>
    </row>
    <row r="262" spans="1:8" x14ac:dyDescent="0.25">
      <c r="C262" s="15" t="s">
        <v>8</v>
      </c>
      <c r="D262" s="16" t="s">
        <v>48</v>
      </c>
      <c r="E262" s="15" t="s">
        <v>347</v>
      </c>
    </row>
    <row r="263" spans="1:8" x14ac:dyDescent="0.25">
      <c r="C263" s="15" t="s">
        <v>17</v>
      </c>
      <c r="D263" s="16" t="s">
        <v>6</v>
      </c>
      <c r="E263" s="15" t="s">
        <v>18</v>
      </c>
    </row>
    <row r="265" spans="1:8" x14ac:dyDescent="0.25">
      <c r="A265" s="17" t="s">
        <v>348</v>
      </c>
      <c r="B265" s="11">
        <v>1</v>
      </c>
      <c r="C265" s="17" t="s">
        <v>349</v>
      </c>
      <c r="D265" s="17" t="s">
        <v>21</v>
      </c>
      <c r="E265" s="23" t="s">
        <v>350</v>
      </c>
      <c r="F265" s="19">
        <v>0</v>
      </c>
      <c r="G265" s="20">
        <v>1</v>
      </c>
      <c r="H265" s="21">
        <f>ROUND(ROUND(F265,2)*ROUND(G265,3),2)</f>
        <v>0</v>
      </c>
    </row>
    <row r="266" spans="1:8" x14ac:dyDescent="0.25">
      <c r="E266" s="15" t="s">
        <v>15</v>
      </c>
      <c r="F266" s="15"/>
      <c r="G266" s="15"/>
      <c r="H266" s="22">
        <f>SUM(H265:H265)</f>
        <v>0</v>
      </c>
    </row>
    <row r="268" spans="1:8" x14ac:dyDescent="0.25">
      <c r="C268" s="15" t="s">
        <v>5</v>
      </c>
      <c r="D268" s="16" t="s">
        <v>6</v>
      </c>
      <c r="E268" s="15" t="s">
        <v>7</v>
      </c>
    </row>
    <row r="269" spans="1:8" x14ac:dyDescent="0.25">
      <c r="C269" s="15" t="s">
        <v>8</v>
      </c>
      <c r="D269" s="16" t="s">
        <v>48</v>
      </c>
      <c r="E269" s="15" t="s">
        <v>347</v>
      </c>
    </row>
    <row r="270" spans="1:8" x14ac:dyDescent="0.25">
      <c r="C270" s="15" t="s">
        <v>17</v>
      </c>
      <c r="D270" s="16" t="s">
        <v>48</v>
      </c>
      <c r="E270" s="15" t="s">
        <v>49</v>
      </c>
    </row>
    <row r="272" spans="1:8" x14ac:dyDescent="0.25">
      <c r="A272" s="17" t="s">
        <v>351</v>
      </c>
      <c r="B272" s="11">
        <v>1</v>
      </c>
      <c r="C272" s="17" t="s">
        <v>352</v>
      </c>
      <c r="D272" s="17" t="s">
        <v>40</v>
      </c>
      <c r="E272" s="23" t="s">
        <v>353</v>
      </c>
      <c r="F272" s="19">
        <v>0</v>
      </c>
      <c r="G272" s="20">
        <v>539</v>
      </c>
      <c r="H272" s="21">
        <f>ROUND(ROUND(F272,2)*ROUND(G272,3),2)</f>
        <v>0</v>
      </c>
    </row>
    <row r="273" spans="1:8" x14ac:dyDescent="0.25">
      <c r="A273" s="17" t="s">
        <v>351</v>
      </c>
      <c r="B273" s="11">
        <v>2</v>
      </c>
      <c r="C273" s="17" t="s">
        <v>188</v>
      </c>
      <c r="D273" s="17" t="s">
        <v>40</v>
      </c>
      <c r="E273" s="23" t="s">
        <v>189</v>
      </c>
      <c r="F273" s="19">
        <v>0</v>
      </c>
      <c r="G273" s="20">
        <v>539</v>
      </c>
      <c r="H273" s="21">
        <f>ROUND(ROUND(F273,2)*ROUND(G273,3),2)</f>
        <v>0</v>
      </c>
    </row>
    <row r="274" spans="1:8" x14ac:dyDescent="0.25">
      <c r="A274" s="17" t="s">
        <v>351</v>
      </c>
      <c r="B274" s="11">
        <v>3</v>
      </c>
      <c r="C274" s="17" t="s">
        <v>354</v>
      </c>
      <c r="D274" s="17" t="s">
        <v>98</v>
      </c>
      <c r="E274" s="23" t="s">
        <v>355</v>
      </c>
      <c r="F274" s="19">
        <v>0</v>
      </c>
      <c r="G274" s="20">
        <v>72.5</v>
      </c>
      <c r="H274" s="21">
        <f>ROUND(ROUND(F274,2)*ROUND(G274,3),2)</f>
        <v>0</v>
      </c>
    </row>
    <row r="275" spans="1:8" x14ac:dyDescent="0.25">
      <c r="A275" s="17" t="s">
        <v>351</v>
      </c>
      <c r="B275" s="11">
        <v>4</v>
      </c>
      <c r="C275" s="17" t="s">
        <v>356</v>
      </c>
      <c r="D275" s="17" t="s">
        <v>21</v>
      </c>
      <c r="E275" s="23" t="s">
        <v>357</v>
      </c>
      <c r="F275" s="19">
        <v>0</v>
      </c>
      <c r="G275" s="20">
        <v>31</v>
      </c>
      <c r="H275" s="21">
        <f>ROUND(ROUND(F275,2)*ROUND(G275,3),2)</f>
        <v>0</v>
      </c>
    </row>
    <row r="276" spans="1:8" x14ac:dyDescent="0.25">
      <c r="E276" s="15" t="s">
        <v>15</v>
      </c>
      <c r="F276" s="15"/>
      <c r="G276" s="15"/>
      <c r="H276" s="22">
        <f>SUM(H272:H275)</f>
        <v>0</v>
      </c>
    </row>
    <row r="278" spans="1:8" x14ac:dyDescent="0.25">
      <c r="C278" s="15" t="s">
        <v>5</v>
      </c>
      <c r="D278" s="16" t="s">
        <v>6</v>
      </c>
      <c r="E278" s="15" t="s">
        <v>7</v>
      </c>
    </row>
    <row r="279" spans="1:8" x14ac:dyDescent="0.25">
      <c r="C279" s="15" t="s">
        <v>8</v>
      </c>
      <c r="D279" s="16" t="s">
        <v>48</v>
      </c>
      <c r="E279" s="15" t="s">
        <v>347</v>
      </c>
    </row>
    <row r="280" spans="1:8" x14ac:dyDescent="0.25">
      <c r="C280" s="15" t="s">
        <v>17</v>
      </c>
      <c r="D280" s="16" t="s">
        <v>130</v>
      </c>
      <c r="E280" s="15" t="s">
        <v>358</v>
      </c>
    </row>
    <row r="282" spans="1:8" x14ac:dyDescent="0.25">
      <c r="A282" s="17" t="s">
        <v>359</v>
      </c>
      <c r="B282" s="11">
        <v>1</v>
      </c>
      <c r="C282" s="17" t="s">
        <v>340</v>
      </c>
      <c r="D282" s="17" t="s">
        <v>341</v>
      </c>
      <c r="E282" s="23" t="s">
        <v>342</v>
      </c>
      <c r="F282" s="19">
        <v>0</v>
      </c>
      <c r="G282" s="20">
        <v>18</v>
      </c>
      <c r="H282" s="21">
        <f t="shared" ref="H282:H287" si="9">ROUND(ROUND(F282,2)*ROUND(G282,3),2)</f>
        <v>0</v>
      </c>
    </row>
    <row r="283" spans="1:8" x14ac:dyDescent="0.25">
      <c r="A283" s="17" t="s">
        <v>359</v>
      </c>
      <c r="B283" s="11">
        <v>2</v>
      </c>
      <c r="C283" s="17" t="s">
        <v>343</v>
      </c>
      <c r="D283" s="17" t="s">
        <v>341</v>
      </c>
      <c r="E283" s="23" t="s">
        <v>344</v>
      </c>
      <c r="F283" s="19">
        <v>0</v>
      </c>
      <c r="G283" s="20">
        <v>18</v>
      </c>
      <c r="H283" s="21">
        <f t="shared" si="9"/>
        <v>0</v>
      </c>
    </row>
    <row r="284" spans="1:8" x14ac:dyDescent="0.25">
      <c r="A284" s="17" t="s">
        <v>359</v>
      </c>
      <c r="B284" s="11">
        <v>3</v>
      </c>
      <c r="C284" s="17" t="s">
        <v>345</v>
      </c>
      <c r="D284" s="17" t="s">
        <v>341</v>
      </c>
      <c r="E284" s="23" t="s">
        <v>346</v>
      </c>
      <c r="F284" s="19">
        <v>0</v>
      </c>
      <c r="G284" s="20">
        <v>18</v>
      </c>
      <c r="H284" s="21">
        <f t="shared" si="9"/>
        <v>0</v>
      </c>
    </row>
    <row r="285" spans="1:8" x14ac:dyDescent="0.25">
      <c r="A285" s="17" t="s">
        <v>359</v>
      </c>
      <c r="B285" s="11">
        <v>4</v>
      </c>
      <c r="C285" s="17" t="s">
        <v>313</v>
      </c>
      <c r="D285" s="17" t="s">
        <v>40</v>
      </c>
      <c r="E285" s="23" t="s">
        <v>314</v>
      </c>
      <c r="F285" s="19">
        <v>0</v>
      </c>
      <c r="G285" s="20">
        <v>30</v>
      </c>
      <c r="H285" s="21">
        <f t="shared" si="9"/>
        <v>0</v>
      </c>
    </row>
    <row r="286" spans="1:8" x14ac:dyDescent="0.25">
      <c r="A286" s="17" t="s">
        <v>359</v>
      </c>
      <c r="B286" s="11">
        <v>5</v>
      </c>
      <c r="C286" s="17" t="s">
        <v>360</v>
      </c>
      <c r="D286" s="17" t="s">
        <v>21</v>
      </c>
      <c r="E286" s="23" t="s">
        <v>361</v>
      </c>
      <c r="F286" s="19">
        <v>0</v>
      </c>
      <c r="G286" s="20">
        <v>6</v>
      </c>
      <c r="H286" s="21">
        <f t="shared" si="9"/>
        <v>0</v>
      </c>
    </row>
    <row r="287" spans="1:8" x14ac:dyDescent="0.25">
      <c r="A287" s="17" t="s">
        <v>359</v>
      </c>
      <c r="B287" s="11">
        <v>6</v>
      </c>
      <c r="C287" s="17" t="s">
        <v>362</v>
      </c>
      <c r="D287" s="17" t="s">
        <v>21</v>
      </c>
      <c r="E287" s="23" t="s">
        <v>363</v>
      </c>
      <c r="F287" s="19">
        <v>0</v>
      </c>
      <c r="G287" s="20">
        <v>1</v>
      </c>
      <c r="H287" s="21">
        <f t="shared" si="9"/>
        <v>0</v>
      </c>
    </row>
    <row r="288" spans="1:8" x14ac:dyDescent="0.25">
      <c r="E288" s="15" t="s">
        <v>15</v>
      </c>
      <c r="F288" s="15"/>
      <c r="G288" s="15"/>
      <c r="H288" s="22">
        <f>SUM(H282:H287)</f>
        <v>0</v>
      </c>
    </row>
    <row r="290" spans="1:8" x14ac:dyDescent="0.25">
      <c r="C290" s="15" t="s">
        <v>5</v>
      </c>
      <c r="D290" s="16" t="s">
        <v>6</v>
      </c>
      <c r="E290" s="15" t="s">
        <v>7</v>
      </c>
    </row>
    <row r="291" spans="1:8" x14ac:dyDescent="0.25">
      <c r="C291" s="15" t="s">
        <v>8</v>
      </c>
      <c r="D291" s="16" t="s">
        <v>130</v>
      </c>
      <c r="E291" s="15" t="s">
        <v>364</v>
      </c>
    </row>
    <row r="292" spans="1:8" x14ac:dyDescent="0.25">
      <c r="C292" s="15" t="s">
        <v>17</v>
      </c>
      <c r="D292" s="16" t="s">
        <v>6</v>
      </c>
      <c r="E292" s="15" t="s">
        <v>365</v>
      </c>
    </row>
    <row r="294" spans="1:8" x14ac:dyDescent="0.25">
      <c r="A294" s="17" t="s">
        <v>366</v>
      </c>
      <c r="B294" s="11">
        <v>1</v>
      </c>
      <c r="C294" s="17" t="s">
        <v>367</v>
      </c>
      <c r="D294" s="17" t="s">
        <v>21</v>
      </c>
      <c r="E294" s="23" t="s">
        <v>368</v>
      </c>
      <c r="F294" s="19">
        <v>0</v>
      </c>
      <c r="G294" s="20">
        <v>1</v>
      </c>
      <c r="H294" s="21">
        <f>ROUND(ROUND(F294,2)*ROUND(G294,3),2)</f>
        <v>0</v>
      </c>
    </row>
    <row r="295" spans="1:8" x14ac:dyDescent="0.25">
      <c r="A295" s="17" t="s">
        <v>366</v>
      </c>
      <c r="B295" s="11">
        <v>2</v>
      </c>
      <c r="C295" s="17" t="s">
        <v>369</v>
      </c>
      <c r="D295" s="17" t="s">
        <v>21</v>
      </c>
      <c r="E295" s="23" t="s">
        <v>370</v>
      </c>
      <c r="F295" s="19">
        <v>0</v>
      </c>
      <c r="G295" s="20">
        <v>2</v>
      </c>
      <c r="H295" s="21">
        <f>ROUND(ROUND(F295,2)*ROUND(G295,3),2)</f>
        <v>0</v>
      </c>
    </row>
    <row r="296" spans="1:8" x14ac:dyDescent="0.25">
      <c r="A296" s="17" t="s">
        <v>366</v>
      </c>
      <c r="B296" s="11">
        <v>3</v>
      </c>
      <c r="C296" s="17" t="s">
        <v>371</v>
      </c>
      <c r="D296" s="17" t="s">
        <v>98</v>
      </c>
      <c r="E296" s="23" t="s">
        <v>372</v>
      </c>
      <c r="F296" s="19">
        <v>0</v>
      </c>
      <c r="G296" s="20">
        <v>10</v>
      </c>
      <c r="H296" s="21">
        <f>ROUND(ROUND(F296,2)*ROUND(G296,3),2)</f>
        <v>0</v>
      </c>
    </row>
    <row r="297" spans="1:8" x14ac:dyDescent="0.25">
      <c r="E297" s="15" t="s">
        <v>15</v>
      </c>
      <c r="F297" s="15"/>
      <c r="G297" s="15"/>
      <c r="H297" s="22">
        <f>SUM(H294:H296)</f>
        <v>0</v>
      </c>
    </row>
    <row r="299" spans="1:8" x14ac:dyDescent="0.25">
      <c r="C299" s="15" t="s">
        <v>5</v>
      </c>
      <c r="D299" s="16" t="s">
        <v>6</v>
      </c>
      <c r="E299" s="15" t="s">
        <v>7</v>
      </c>
    </row>
    <row r="300" spans="1:8" x14ac:dyDescent="0.25">
      <c r="C300" s="15" t="s">
        <v>8</v>
      </c>
      <c r="D300" s="16" t="s">
        <v>130</v>
      </c>
      <c r="E300" s="15" t="s">
        <v>364</v>
      </c>
    </row>
    <row r="301" spans="1:8" x14ac:dyDescent="0.25">
      <c r="C301" s="15" t="s">
        <v>17</v>
      </c>
      <c r="D301" s="16" t="s">
        <v>48</v>
      </c>
      <c r="E301" s="15" t="s">
        <v>373</v>
      </c>
    </row>
    <row r="303" spans="1:8" x14ac:dyDescent="0.25">
      <c r="A303" s="17" t="s">
        <v>374</v>
      </c>
      <c r="B303" s="11">
        <v>1</v>
      </c>
      <c r="C303" s="17" t="s">
        <v>375</v>
      </c>
      <c r="D303" s="17" t="s">
        <v>21</v>
      </c>
      <c r="E303" s="23" t="s">
        <v>376</v>
      </c>
      <c r="F303" s="19">
        <v>0</v>
      </c>
      <c r="G303" s="20">
        <v>4</v>
      </c>
      <c r="H303" s="21">
        <f t="shared" ref="H303:H309" si="10">ROUND(ROUND(F303,2)*ROUND(G303,3),2)</f>
        <v>0</v>
      </c>
    </row>
    <row r="304" spans="1:8" x14ac:dyDescent="0.25">
      <c r="A304" s="17" t="s">
        <v>374</v>
      </c>
      <c r="B304" s="11">
        <v>2</v>
      </c>
      <c r="C304" s="17" t="s">
        <v>377</v>
      </c>
      <c r="D304" s="17" t="s">
        <v>21</v>
      </c>
      <c r="E304" s="23" t="s">
        <v>378</v>
      </c>
      <c r="F304" s="19">
        <v>0</v>
      </c>
      <c r="G304" s="20">
        <v>4</v>
      </c>
      <c r="H304" s="21">
        <f t="shared" si="10"/>
        <v>0</v>
      </c>
    </row>
    <row r="305" spans="1:8" x14ac:dyDescent="0.25">
      <c r="A305" s="17" t="s">
        <v>374</v>
      </c>
      <c r="B305" s="11">
        <v>3</v>
      </c>
      <c r="C305" s="17" t="s">
        <v>379</v>
      </c>
      <c r="D305" s="17" t="s">
        <v>21</v>
      </c>
      <c r="E305" s="23" t="s">
        <v>380</v>
      </c>
      <c r="F305" s="19">
        <v>0</v>
      </c>
      <c r="G305" s="20">
        <v>4</v>
      </c>
      <c r="H305" s="21">
        <f t="shared" si="10"/>
        <v>0</v>
      </c>
    </row>
    <row r="306" spans="1:8" x14ac:dyDescent="0.25">
      <c r="A306" s="17" t="s">
        <v>374</v>
      </c>
      <c r="B306" s="11">
        <v>4</v>
      </c>
      <c r="C306" s="17" t="s">
        <v>381</v>
      </c>
      <c r="D306" s="17" t="s">
        <v>21</v>
      </c>
      <c r="E306" s="23" t="s">
        <v>382</v>
      </c>
      <c r="F306" s="19">
        <v>0</v>
      </c>
      <c r="G306" s="20">
        <v>4</v>
      </c>
      <c r="H306" s="21">
        <f t="shared" si="10"/>
        <v>0</v>
      </c>
    </row>
    <row r="307" spans="1:8" x14ac:dyDescent="0.25">
      <c r="A307" s="17" t="s">
        <v>374</v>
      </c>
      <c r="B307" s="11">
        <v>5</v>
      </c>
      <c r="C307" s="17" t="s">
        <v>383</v>
      </c>
      <c r="D307" s="17" t="s">
        <v>21</v>
      </c>
      <c r="E307" s="23" t="s">
        <v>384</v>
      </c>
      <c r="F307" s="19">
        <v>0</v>
      </c>
      <c r="G307" s="20">
        <v>4</v>
      </c>
      <c r="H307" s="21">
        <f t="shared" si="10"/>
        <v>0</v>
      </c>
    </row>
    <row r="308" spans="1:8" x14ac:dyDescent="0.25">
      <c r="A308" s="17" t="s">
        <v>374</v>
      </c>
      <c r="B308" s="11">
        <v>6</v>
      </c>
      <c r="C308" s="17" t="s">
        <v>385</v>
      </c>
      <c r="D308" s="17" t="s">
        <v>21</v>
      </c>
      <c r="E308" s="23" t="s">
        <v>386</v>
      </c>
      <c r="F308" s="19">
        <v>0</v>
      </c>
      <c r="G308" s="20">
        <v>4</v>
      </c>
      <c r="H308" s="21">
        <f t="shared" si="10"/>
        <v>0</v>
      </c>
    </row>
    <row r="309" spans="1:8" x14ac:dyDescent="0.25">
      <c r="A309" s="17" t="s">
        <v>374</v>
      </c>
      <c r="B309" s="11">
        <v>7</v>
      </c>
      <c r="C309" s="17" t="s">
        <v>387</v>
      </c>
      <c r="D309" s="17" t="s">
        <v>21</v>
      </c>
      <c r="E309" s="23" t="s">
        <v>388</v>
      </c>
      <c r="F309" s="19">
        <v>0</v>
      </c>
      <c r="G309" s="20">
        <v>4</v>
      </c>
      <c r="H309" s="21">
        <f t="shared" si="10"/>
        <v>0</v>
      </c>
    </row>
    <row r="310" spans="1:8" x14ac:dyDescent="0.25">
      <c r="E310" s="15" t="s">
        <v>15</v>
      </c>
      <c r="F310" s="15"/>
      <c r="G310" s="15"/>
      <c r="H310" s="22">
        <f>SUM(H303:H309)</f>
        <v>0</v>
      </c>
    </row>
    <row r="312" spans="1:8" x14ac:dyDescent="0.25">
      <c r="C312" s="15" t="s">
        <v>5</v>
      </c>
      <c r="D312" s="16" t="s">
        <v>6</v>
      </c>
      <c r="E312" s="15" t="s">
        <v>7</v>
      </c>
    </row>
    <row r="313" spans="1:8" x14ac:dyDescent="0.25">
      <c r="C313" s="15" t="s">
        <v>8</v>
      </c>
      <c r="D313" s="16" t="s">
        <v>130</v>
      </c>
      <c r="E313" s="15" t="s">
        <v>364</v>
      </c>
    </row>
    <row r="314" spans="1:8" x14ac:dyDescent="0.25">
      <c r="C314" s="15" t="s">
        <v>17</v>
      </c>
      <c r="D314" s="16" t="s">
        <v>130</v>
      </c>
      <c r="E314" s="15" t="s">
        <v>389</v>
      </c>
    </row>
    <row r="316" spans="1:8" x14ac:dyDescent="0.25">
      <c r="A316" s="17" t="s">
        <v>390</v>
      </c>
      <c r="B316" s="11">
        <v>1</v>
      </c>
      <c r="C316" s="17" t="s">
        <v>391</v>
      </c>
      <c r="D316" s="17" t="s">
        <v>21</v>
      </c>
      <c r="E316" s="23" t="s">
        <v>392</v>
      </c>
      <c r="F316" s="19">
        <v>0</v>
      </c>
      <c r="G316" s="20">
        <v>1</v>
      </c>
      <c r="H316" s="21">
        <f>ROUND(ROUND(F316,2)*ROUND(G316,3),2)</f>
        <v>0</v>
      </c>
    </row>
    <row r="317" spans="1:8" x14ac:dyDescent="0.25">
      <c r="A317" s="17" t="s">
        <v>390</v>
      </c>
      <c r="B317" s="11">
        <v>2</v>
      </c>
      <c r="C317" s="17" t="s">
        <v>393</v>
      </c>
      <c r="D317" s="17" t="s">
        <v>21</v>
      </c>
      <c r="E317" s="23" t="s">
        <v>394</v>
      </c>
      <c r="F317" s="19">
        <v>0</v>
      </c>
      <c r="G317" s="20">
        <v>1</v>
      </c>
      <c r="H317" s="21">
        <f>ROUND(ROUND(F317,2)*ROUND(G317,3),2)</f>
        <v>0</v>
      </c>
    </row>
    <row r="318" spans="1:8" x14ac:dyDescent="0.25">
      <c r="E318" s="15" t="s">
        <v>15</v>
      </c>
      <c r="F318" s="15"/>
      <c r="G318" s="15"/>
      <c r="H318" s="22">
        <f>SUM(H316:H317)</f>
        <v>0</v>
      </c>
    </row>
    <row r="320" spans="1:8" x14ac:dyDescent="0.25">
      <c r="C320" s="15" t="s">
        <v>5</v>
      </c>
      <c r="D320" s="16" t="s">
        <v>6</v>
      </c>
      <c r="E320" s="15" t="s">
        <v>7</v>
      </c>
    </row>
    <row r="321" spans="1:8" x14ac:dyDescent="0.25">
      <c r="C321" s="15" t="s">
        <v>8</v>
      </c>
      <c r="D321" s="16" t="s">
        <v>179</v>
      </c>
      <c r="E321" s="15" t="s">
        <v>395</v>
      </c>
    </row>
    <row r="323" spans="1:8" x14ac:dyDescent="0.25">
      <c r="A323" s="17" t="s">
        <v>396</v>
      </c>
      <c r="B323" s="11">
        <v>1</v>
      </c>
      <c r="C323" s="17" t="s">
        <v>397</v>
      </c>
      <c r="D323" s="17" t="s">
        <v>398</v>
      </c>
      <c r="E323" s="23" t="s">
        <v>399</v>
      </c>
      <c r="F323" s="19">
        <v>0</v>
      </c>
      <c r="G323" s="20">
        <v>1</v>
      </c>
      <c r="H323" s="21">
        <f>ROUND(ROUND(F323,2)*ROUND(G323,3),2)</f>
        <v>0</v>
      </c>
    </row>
    <row r="324" spans="1:8" x14ac:dyDescent="0.25">
      <c r="E324" s="15" t="s">
        <v>15</v>
      </c>
      <c r="F324" s="15"/>
      <c r="G324" s="15"/>
      <c r="H324" s="22">
        <f>SUM(H323:H323)</f>
        <v>0</v>
      </c>
    </row>
    <row r="326" spans="1:8" x14ac:dyDescent="0.25">
      <c r="E326" s="24" t="s">
        <v>400</v>
      </c>
      <c r="H326" s="25">
        <f>SUM(H9:H325)/2</f>
        <v>0</v>
      </c>
    </row>
  </sheetData>
  <sheetProtection sheet="1"/>
  <mergeCells count="4">
    <mergeCell ref="E1:H1"/>
    <mergeCell ref="E2:H2"/>
    <mergeCell ref="E3:H3"/>
    <mergeCell ref="E4:H4"/>
  </mergeCells>
  <pageMargins left="0.75" right="0.75" top="0.75" bottom="0.5" header="0.5" footer="0.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09"/>
  <sheetViews>
    <sheetView workbookViewId="0">
      <pane ySplit="8" topLeftCell="A9" activePane="bottomLeft" state="frozenSplit"/>
      <selection pane="bottomLeft"/>
    </sheetView>
  </sheetViews>
  <sheetFormatPr defaultRowHeight="15" x14ac:dyDescent="0.25"/>
  <cols>
    <col min="1" max="1" width="6.7109375" customWidth="1"/>
    <col min="2" max="2" width="14.7109375" customWidth="1"/>
    <col min="3" max="3" width="6.140625" customWidth="1"/>
    <col min="4" max="4" width="30.7109375" customWidth="1"/>
    <col min="5" max="5" width="10.7109375" customWidth="1"/>
    <col min="6" max="6" width="3" customWidth="1"/>
    <col min="7" max="7" width="2.140625" customWidth="1"/>
    <col min="8" max="8" width="10.7109375" customWidth="1"/>
    <col min="9" max="9" width="2.140625" customWidth="1"/>
    <col min="10" max="11" width="10.7109375" customWidth="1"/>
  </cols>
  <sheetData>
    <row r="1" spans="1:27" x14ac:dyDescent="0.25">
      <c r="A1" s="9" t="s">
        <v>0</v>
      </c>
      <c r="B1" s="9" t="s">
        <v>0</v>
      </c>
      <c r="C1" s="9" t="s">
        <v>0</v>
      </c>
      <c r="D1" s="9" t="s">
        <v>0</v>
      </c>
      <c r="E1" s="9" t="s">
        <v>0</v>
      </c>
      <c r="F1" s="9" t="s">
        <v>0</v>
      </c>
      <c r="G1" s="9" t="s">
        <v>0</v>
      </c>
      <c r="H1" s="9" t="s">
        <v>0</v>
      </c>
      <c r="I1" s="9" t="s">
        <v>0</v>
      </c>
      <c r="J1" s="9" t="s">
        <v>0</v>
      </c>
      <c r="K1" s="9" t="s">
        <v>0</v>
      </c>
    </row>
    <row r="2" spans="1:27" x14ac:dyDescent="0.25">
      <c r="A2" s="9"/>
      <c r="B2" s="9"/>
      <c r="C2" s="9"/>
      <c r="D2" s="9"/>
      <c r="E2" s="9"/>
      <c r="F2" s="9"/>
      <c r="G2" s="9"/>
      <c r="H2" s="9"/>
      <c r="I2" s="9"/>
      <c r="J2" s="9"/>
      <c r="K2" s="9"/>
    </row>
    <row r="3" spans="1:27" x14ac:dyDescent="0.25">
      <c r="A3" s="9"/>
      <c r="B3" s="9"/>
      <c r="C3" s="9"/>
      <c r="D3" s="9"/>
      <c r="E3" s="9"/>
      <c r="F3" s="9"/>
      <c r="G3" s="9"/>
      <c r="H3" s="9"/>
      <c r="I3" s="9"/>
      <c r="J3" s="9"/>
      <c r="K3" s="9"/>
    </row>
    <row r="4" spans="1:27" x14ac:dyDescent="0.25">
      <c r="A4" s="9"/>
      <c r="B4" s="9"/>
      <c r="C4" s="9"/>
      <c r="D4" s="9"/>
      <c r="E4" s="9"/>
      <c r="F4" s="9"/>
      <c r="G4" s="9"/>
      <c r="H4" s="9"/>
      <c r="I4" s="9"/>
      <c r="J4" s="9"/>
      <c r="K4" s="9"/>
    </row>
    <row r="6" spans="1:27" ht="18.75" x14ac:dyDescent="0.3">
      <c r="A6" s="8" t="s">
        <v>401</v>
      </c>
      <c r="B6" s="8" t="s">
        <v>401</v>
      </c>
      <c r="C6" s="8" t="s">
        <v>401</v>
      </c>
      <c r="D6" s="8" t="s">
        <v>401</v>
      </c>
      <c r="E6" s="8" t="s">
        <v>401</v>
      </c>
      <c r="F6" s="8" t="s">
        <v>401</v>
      </c>
      <c r="G6" s="8" t="s">
        <v>401</v>
      </c>
      <c r="H6" s="8" t="s">
        <v>401</v>
      </c>
      <c r="I6" s="8" t="s">
        <v>401</v>
      </c>
      <c r="J6" s="8" t="s">
        <v>401</v>
      </c>
      <c r="K6" s="8" t="s">
        <v>401</v>
      </c>
    </row>
    <row r="8" spans="1:27" x14ac:dyDescent="0.25">
      <c r="A8" s="27" t="s">
        <v>402</v>
      </c>
      <c r="B8" s="27" t="s">
        <v>403</v>
      </c>
      <c r="C8" s="27" t="s">
        <v>404</v>
      </c>
      <c r="D8" s="27" t="s">
        <v>405</v>
      </c>
      <c r="E8" s="27"/>
      <c r="F8" s="27"/>
      <c r="G8" s="27"/>
      <c r="H8" s="27"/>
      <c r="I8" s="27"/>
      <c r="J8" s="27"/>
      <c r="K8" s="27" t="s">
        <v>2</v>
      </c>
    </row>
    <row r="10" spans="1:27" x14ac:dyDescent="0.25">
      <c r="A10" s="26" t="s">
        <v>406</v>
      </c>
      <c r="B10" s="26"/>
    </row>
    <row r="11" spans="1:27" ht="45" customHeight="1" x14ac:dyDescent="0.25">
      <c r="A11" s="28"/>
      <c r="B11" s="28" t="s">
        <v>407</v>
      </c>
      <c r="C11" s="29" t="s">
        <v>341</v>
      </c>
      <c r="D11" s="7" t="s">
        <v>408</v>
      </c>
      <c r="E11" s="6"/>
      <c r="F11" s="6"/>
      <c r="G11" s="29"/>
      <c r="H11" s="30" t="s">
        <v>409</v>
      </c>
      <c r="I11" s="5">
        <v>1</v>
      </c>
      <c r="J11" s="4"/>
      <c r="K11" s="31">
        <f>ROUND(K25,2)</f>
        <v>0</v>
      </c>
      <c r="L11" s="29"/>
      <c r="M11" s="29"/>
      <c r="N11" s="29"/>
      <c r="O11" s="29"/>
      <c r="P11" s="29"/>
      <c r="Q11" s="29"/>
      <c r="R11" s="29"/>
      <c r="S11" s="29"/>
      <c r="T11" s="29"/>
      <c r="U11" s="29"/>
      <c r="V11" s="29"/>
      <c r="W11" s="29"/>
      <c r="X11" s="29"/>
      <c r="Y11" s="29"/>
      <c r="Z11" s="29"/>
      <c r="AA11" s="29"/>
    </row>
    <row r="12" spans="1:27" x14ac:dyDescent="0.25">
      <c r="B12" s="24" t="s">
        <v>410</v>
      </c>
    </row>
    <row r="13" spans="1:27" x14ac:dyDescent="0.25">
      <c r="B13" t="s">
        <v>411</v>
      </c>
      <c r="C13" t="s">
        <v>412</v>
      </c>
      <c r="D13" t="s">
        <v>413</v>
      </c>
      <c r="E13" s="32">
        <v>1</v>
      </c>
      <c r="F13" t="s">
        <v>414</v>
      </c>
      <c r="G13" t="s">
        <v>415</v>
      </c>
      <c r="H13" s="33"/>
      <c r="I13" t="s">
        <v>416</v>
      </c>
      <c r="J13" s="34">
        <f>ROUND(E13/I11* H13,5)</f>
        <v>0</v>
      </c>
      <c r="K13" s="35"/>
    </row>
    <row r="14" spans="1:27" x14ac:dyDescent="0.25">
      <c r="D14" s="36" t="s">
        <v>417</v>
      </c>
      <c r="E14" s="35"/>
      <c r="H14" s="35"/>
      <c r="K14" s="33">
        <f>SUM(J13:J13)</f>
        <v>0</v>
      </c>
    </row>
    <row r="15" spans="1:27" x14ac:dyDescent="0.25">
      <c r="B15" s="24" t="s">
        <v>418</v>
      </c>
      <c r="E15" s="35"/>
      <c r="H15" s="35"/>
      <c r="K15" s="35"/>
    </row>
    <row r="16" spans="1:27" x14ac:dyDescent="0.25">
      <c r="B16" t="s">
        <v>419</v>
      </c>
      <c r="C16" t="s">
        <v>412</v>
      </c>
      <c r="D16" t="s">
        <v>420</v>
      </c>
      <c r="E16" s="32">
        <v>0.7</v>
      </c>
      <c r="F16" t="s">
        <v>414</v>
      </c>
      <c r="G16" t="s">
        <v>415</v>
      </c>
      <c r="H16" s="33"/>
      <c r="I16" t="s">
        <v>416</v>
      </c>
      <c r="J16" s="34">
        <f>ROUND(E16/I11* H16,5)</f>
        <v>0</v>
      </c>
      <c r="K16" s="35"/>
    </row>
    <row r="17" spans="1:27" x14ac:dyDescent="0.25">
      <c r="D17" s="36" t="s">
        <v>421</v>
      </c>
      <c r="E17" s="35"/>
      <c r="H17" s="35"/>
      <c r="K17" s="33">
        <f>SUM(J16:J16)</f>
        <v>0</v>
      </c>
    </row>
    <row r="18" spans="1:27" x14ac:dyDescent="0.25">
      <c r="B18" s="24" t="s">
        <v>422</v>
      </c>
      <c r="E18" s="35"/>
      <c r="H18" s="35"/>
      <c r="K18" s="35"/>
    </row>
    <row r="19" spans="1:27" x14ac:dyDescent="0.25">
      <c r="B19" t="s">
        <v>423</v>
      </c>
      <c r="C19" t="s">
        <v>341</v>
      </c>
      <c r="D19" t="s">
        <v>424</v>
      </c>
      <c r="E19" s="32">
        <v>0.2</v>
      </c>
      <c r="G19" t="s">
        <v>415</v>
      </c>
      <c r="H19" s="33"/>
      <c r="I19" t="s">
        <v>416</v>
      </c>
      <c r="J19" s="34">
        <f>ROUND(E19* H19,5)</f>
        <v>0</v>
      </c>
      <c r="K19" s="35"/>
    </row>
    <row r="20" spans="1:27" x14ac:dyDescent="0.25">
      <c r="B20" t="s">
        <v>425</v>
      </c>
      <c r="C20" t="s">
        <v>426</v>
      </c>
      <c r="D20" t="s">
        <v>427</v>
      </c>
      <c r="E20" s="32">
        <v>0.38</v>
      </c>
      <c r="G20" t="s">
        <v>415</v>
      </c>
      <c r="H20" s="33"/>
      <c r="I20" t="s">
        <v>416</v>
      </c>
      <c r="J20" s="34">
        <f>ROUND(E20* H20,5)</f>
        <v>0</v>
      </c>
      <c r="K20" s="35"/>
    </row>
    <row r="21" spans="1:27" x14ac:dyDescent="0.25">
      <c r="B21" t="s">
        <v>428</v>
      </c>
      <c r="C21" t="s">
        <v>426</v>
      </c>
      <c r="D21" t="s">
        <v>429</v>
      </c>
      <c r="E21" s="32">
        <v>1.52</v>
      </c>
      <c r="G21" t="s">
        <v>415</v>
      </c>
      <c r="H21" s="33"/>
      <c r="I21" t="s">
        <v>416</v>
      </c>
      <c r="J21" s="34">
        <f>ROUND(E21* H21,5)</f>
        <v>0</v>
      </c>
      <c r="K21" s="35"/>
    </row>
    <row r="22" spans="1:27" x14ac:dyDescent="0.25">
      <c r="D22" s="36" t="s">
        <v>430</v>
      </c>
      <c r="E22" s="35"/>
      <c r="H22" s="35"/>
      <c r="K22" s="33">
        <f>SUM(J19:J21)</f>
        <v>0</v>
      </c>
    </row>
    <row r="23" spans="1:27" x14ac:dyDescent="0.25">
      <c r="D23" s="36" t="s">
        <v>431</v>
      </c>
      <c r="E23" s="35"/>
      <c r="H23" s="35"/>
      <c r="K23" s="37">
        <f>SUM(J12:J22)</f>
        <v>0</v>
      </c>
    </row>
    <row r="24" spans="1:27" x14ac:dyDescent="0.25">
      <c r="D24" s="36" t="s">
        <v>432</v>
      </c>
      <c r="E24" s="35"/>
      <c r="H24" s="35">
        <v>1</v>
      </c>
      <c r="I24" t="s">
        <v>433</v>
      </c>
      <c r="K24" s="35">
        <f>ROUND(H24/100*K14,5)</f>
        <v>0</v>
      </c>
    </row>
    <row r="25" spans="1:27" x14ac:dyDescent="0.25">
      <c r="D25" s="36" t="s">
        <v>434</v>
      </c>
      <c r="E25" s="35"/>
      <c r="H25" s="35"/>
      <c r="K25" s="37">
        <f>SUM(K23:K24)</f>
        <v>0</v>
      </c>
    </row>
    <row r="27" spans="1:27" ht="45" customHeight="1" x14ac:dyDescent="0.25">
      <c r="A27" s="28"/>
      <c r="B27" s="28" t="s">
        <v>435</v>
      </c>
      <c r="C27" s="29" t="s">
        <v>341</v>
      </c>
      <c r="D27" s="7" t="s">
        <v>436</v>
      </c>
      <c r="E27" s="6"/>
      <c r="F27" s="6"/>
      <c r="G27" s="29"/>
      <c r="H27" s="30" t="s">
        <v>409</v>
      </c>
      <c r="I27" s="5">
        <v>1</v>
      </c>
      <c r="J27" s="4"/>
      <c r="K27" s="31">
        <f>ROUND(K42,2)</f>
        <v>0</v>
      </c>
      <c r="L27" s="29"/>
      <c r="M27" s="29"/>
      <c r="N27" s="29"/>
      <c r="O27" s="29"/>
      <c r="P27" s="29"/>
      <c r="Q27" s="29"/>
      <c r="R27" s="29"/>
      <c r="S27" s="29"/>
      <c r="T27" s="29"/>
      <c r="U27" s="29"/>
      <c r="V27" s="29"/>
      <c r="W27" s="29"/>
      <c r="X27" s="29"/>
      <c r="Y27" s="29"/>
      <c r="Z27" s="29"/>
      <c r="AA27" s="29"/>
    </row>
    <row r="28" spans="1:27" x14ac:dyDescent="0.25">
      <c r="B28" s="24" t="s">
        <v>410</v>
      </c>
    </row>
    <row r="29" spans="1:27" x14ac:dyDescent="0.25">
      <c r="B29" t="s">
        <v>411</v>
      </c>
      <c r="C29" t="s">
        <v>412</v>
      </c>
      <c r="D29" t="s">
        <v>413</v>
      </c>
      <c r="E29" s="32">
        <v>1</v>
      </c>
      <c r="F29" t="s">
        <v>414</v>
      </c>
      <c r="G29" t="s">
        <v>415</v>
      </c>
      <c r="H29" s="33"/>
      <c r="I29" t="s">
        <v>416</v>
      </c>
      <c r="J29" s="34">
        <f>ROUND(E29/I27* H29,5)</f>
        <v>0</v>
      </c>
      <c r="K29" s="35"/>
    </row>
    <row r="30" spans="1:27" x14ac:dyDescent="0.25">
      <c r="D30" s="36" t="s">
        <v>417</v>
      </c>
      <c r="E30" s="35"/>
      <c r="H30" s="35"/>
      <c r="K30" s="33">
        <f>SUM(J29:J29)</f>
        <v>0</v>
      </c>
    </row>
    <row r="31" spans="1:27" x14ac:dyDescent="0.25">
      <c r="B31" s="24" t="s">
        <v>418</v>
      </c>
      <c r="E31" s="35"/>
      <c r="H31" s="35"/>
      <c r="K31" s="35"/>
    </row>
    <row r="32" spans="1:27" x14ac:dyDescent="0.25">
      <c r="B32" t="s">
        <v>419</v>
      </c>
      <c r="C32" t="s">
        <v>412</v>
      </c>
      <c r="D32" t="s">
        <v>420</v>
      </c>
      <c r="E32" s="32">
        <v>0.7</v>
      </c>
      <c r="F32" t="s">
        <v>414</v>
      </c>
      <c r="G32" t="s">
        <v>415</v>
      </c>
      <c r="H32" s="33"/>
      <c r="I32" t="s">
        <v>416</v>
      </c>
      <c r="J32" s="34">
        <f>ROUND(E32/I27* H32,5)</f>
        <v>0</v>
      </c>
      <c r="K32" s="35"/>
    </row>
    <row r="33" spans="1:27" x14ac:dyDescent="0.25">
      <c r="D33" s="36" t="s">
        <v>421</v>
      </c>
      <c r="E33" s="35"/>
      <c r="H33" s="35"/>
      <c r="K33" s="33">
        <f>SUM(J32:J32)</f>
        <v>0</v>
      </c>
    </row>
    <row r="34" spans="1:27" x14ac:dyDescent="0.25">
      <c r="B34" s="24" t="s">
        <v>422</v>
      </c>
      <c r="E34" s="35"/>
      <c r="H34" s="35"/>
      <c r="K34" s="35"/>
    </row>
    <row r="35" spans="1:27" x14ac:dyDescent="0.25">
      <c r="B35" t="s">
        <v>425</v>
      </c>
      <c r="C35" t="s">
        <v>426</v>
      </c>
      <c r="D35" t="s">
        <v>427</v>
      </c>
      <c r="E35" s="32">
        <v>0.38</v>
      </c>
      <c r="G35" t="s">
        <v>415</v>
      </c>
      <c r="H35" s="33"/>
      <c r="I35" t="s">
        <v>416</v>
      </c>
      <c r="J35" s="34">
        <f>ROUND(E35* H35,5)</f>
        <v>0</v>
      </c>
      <c r="K35" s="35"/>
    </row>
    <row r="36" spans="1:27" x14ac:dyDescent="0.25">
      <c r="B36" t="s">
        <v>423</v>
      </c>
      <c r="C36" t="s">
        <v>341</v>
      </c>
      <c r="D36" t="s">
        <v>424</v>
      </c>
      <c r="E36" s="32">
        <v>0.2</v>
      </c>
      <c r="G36" t="s">
        <v>415</v>
      </c>
      <c r="H36" s="33"/>
      <c r="I36" t="s">
        <v>416</v>
      </c>
      <c r="J36" s="34">
        <f>ROUND(E36* H36,5)</f>
        <v>0</v>
      </c>
      <c r="K36" s="35"/>
    </row>
    <row r="37" spans="1:27" x14ac:dyDescent="0.25">
      <c r="B37" t="s">
        <v>437</v>
      </c>
      <c r="C37" t="s">
        <v>438</v>
      </c>
      <c r="D37" t="s">
        <v>439</v>
      </c>
      <c r="E37" s="32">
        <v>0.76</v>
      </c>
      <c r="G37" t="s">
        <v>415</v>
      </c>
      <c r="H37" s="33"/>
      <c r="I37" t="s">
        <v>416</v>
      </c>
      <c r="J37" s="34">
        <f>ROUND(E37* H37,5)</f>
        <v>0</v>
      </c>
      <c r="K37" s="35"/>
    </row>
    <row r="38" spans="1:27" x14ac:dyDescent="0.25">
      <c r="B38" t="s">
        <v>428</v>
      </c>
      <c r="C38" t="s">
        <v>426</v>
      </c>
      <c r="D38" t="s">
        <v>429</v>
      </c>
      <c r="E38" s="32">
        <v>1.52</v>
      </c>
      <c r="G38" t="s">
        <v>415</v>
      </c>
      <c r="H38" s="33"/>
      <c r="I38" t="s">
        <v>416</v>
      </c>
      <c r="J38" s="34">
        <f>ROUND(E38* H38,5)</f>
        <v>0</v>
      </c>
      <c r="K38" s="35"/>
    </row>
    <row r="39" spans="1:27" x14ac:dyDescent="0.25">
      <c r="D39" s="36" t="s">
        <v>430</v>
      </c>
      <c r="E39" s="35"/>
      <c r="H39" s="35"/>
      <c r="K39" s="33">
        <f>SUM(J35:J38)</f>
        <v>0</v>
      </c>
    </row>
    <row r="40" spans="1:27" x14ac:dyDescent="0.25">
      <c r="D40" s="36" t="s">
        <v>431</v>
      </c>
      <c r="E40" s="35"/>
      <c r="H40" s="35"/>
      <c r="K40" s="37">
        <f>SUM(J28:J39)</f>
        <v>0</v>
      </c>
    </row>
    <row r="41" spans="1:27" x14ac:dyDescent="0.25">
      <c r="D41" s="36" t="s">
        <v>432</v>
      </c>
      <c r="E41" s="35"/>
      <c r="H41" s="35">
        <v>1</v>
      </c>
      <c r="I41" t="s">
        <v>433</v>
      </c>
      <c r="K41" s="35">
        <f>ROUND(H41/100*K30,5)</f>
        <v>0</v>
      </c>
    </row>
    <row r="42" spans="1:27" x14ac:dyDescent="0.25">
      <c r="D42" s="36" t="s">
        <v>434</v>
      </c>
      <c r="E42" s="35"/>
      <c r="H42" s="35"/>
      <c r="K42" s="37">
        <f>SUM(K40:K41)</f>
        <v>0</v>
      </c>
    </row>
    <row r="44" spans="1:27" x14ac:dyDescent="0.25">
      <c r="A44" s="26" t="s">
        <v>440</v>
      </c>
      <c r="B44" s="26"/>
    </row>
    <row r="45" spans="1:27" ht="45" customHeight="1" x14ac:dyDescent="0.25">
      <c r="A45" s="28"/>
      <c r="B45" s="28" t="s">
        <v>441</v>
      </c>
      <c r="C45" s="29" t="s">
        <v>21</v>
      </c>
      <c r="D45" s="7" t="s">
        <v>442</v>
      </c>
      <c r="E45" s="6"/>
      <c r="F45" s="6"/>
      <c r="G45" s="29"/>
      <c r="H45" s="30" t="s">
        <v>409</v>
      </c>
      <c r="I45" s="5">
        <v>1</v>
      </c>
      <c r="J45" s="4"/>
      <c r="K45" s="31">
        <f>ROUND(K56,2)</f>
        <v>0</v>
      </c>
      <c r="L45" s="29"/>
      <c r="M45" s="29"/>
      <c r="N45" s="29"/>
      <c r="O45" s="29"/>
      <c r="P45" s="29"/>
      <c r="Q45" s="29"/>
      <c r="R45" s="29"/>
      <c r="S45" s="29"/>
      <c r="T45" s="29"/>
      <c r="U45" s="29"/>
      <c r="V45" s="29"/>
      <c r="W45" s="29"/>
      <c r="X45" s="29"/>
      <c r="Y45" s="29"/>
      <c r="Z45" s="29"/>
      <c r="AA45" s="29"/>
    </row>
    <row r="46" spans="1:27" x14ac:dyDescent="0.25">
      <c r="B46" s="24" t="s">
        <v>410</v>
      </c>
    </row>
    <row r="47" spans="1:27" x14ac:dyDescent="0.25">
      <c r="B47" t="s">
        <v>443</v>
      </c>
      <c r="C47" t="s">
        <v>412</v>
      </c>
      <c r="D47" t="s">
        <v>444</v>
      </c>
      <c r="E47" s="32">
        <v>0.01</v>
      </c>
      <c r="F47" t="s">
        <v>414</v>
      </c>
      <c r="G47" t="s">
        <v>415</v>
      </c>
      <c r="H47" s="33"/>
      <c r="I47" t="s">
        <v>416</v>
      </c>
      <c r="J47" s="34">
        <f>ROUND(E47/I45* H47,5)</f>
        <v>0</v>
      </c>
      <c r="K47" s="35"/>
    </row>
    <row r="48" spans="1:27" x14ac:dyDescent="0.25">
      <c r="D48" s="36" t="s">
        <v>417</v>
      </c>
      <c r="E48" s="35"/>
      <c r="H48" s="35"/>
      <c r="K48" s="33">
        <f>SUM(J47:J47)</f>
        <v>0</v>
      </c>
    </row>
    <row r="49" spans="1:27" x14ac:dyDescent="0.25">
      <c r="B49" s="24" t="s">
        <v>422</v>
      </c>
      <c r="E49" s="35"/>
      <c r="H49" s="35"/>
      <c r="K49" s="35"/>
    </row>
    <row r="50" spans="1:27" x14ac:dyDescent="0.25">
      <c r="B50" t="s">
        <v>445</v>
      </c>
      <c r="C50" t="s">
        <v>446</v>
      </c>
      <c r="D50" t="s">
        <v>447</v>
      </c>
      <c r="E50" s="32">
        <v>2</v>
      </c>
      <c r="G50" t="s">
        <v>415</v>
      </c>
      <c r="H50" s="33"/>
      <c r="I50" t="s">
        <v>416</v>
      </c>
      <c r="J50" s="34">
        <f>ROUND(E50* H50,5)</f>
        <v>0</v>
      </c>
      <c r="K50" s="35"/>
    </row>
    <row r="51" spans="1:27" x14ac:dyDescent="0.25">
      <c r="B51" t="s">
        <v>448</v>
      </c>
      <c r="C51" t="s">
        <v>21</v>
      </c>
      <c r="D51" t="s">
        <v>449</v>
      </c>
      <c r="E51" s="32">
        <v>1</v>
      </c>
      <c r="G51" t="s">
        <v>415</v>
      </c>
      <c r="H51" s="33"/>
      <c r="I51" t="s">
        <v>416</v>
      </c>
      <c r="J51" s="34">
        <f>ROUND(E51* H51,5)</f>
        <v>0</v>
      </c>
      <c r="K51" s="35"/>
    </row>
    <row r="52" spans="1:27" x14ac:dyDescent="0.25">
      <c r="D52" s="36" t="s">
        <v>430</v>
      </c>
      <c r="E52" s="35"/>
      <c r="H52" s="35"/>
      <c r="K52" s="33">
        <f>SUM(J50:J51)</f>
        <v>0</v>
      </c>
    </row>
    <row r="53" spans="1:27" x14ac:dyDescent="0.25">
      <c r="E53" s="35"/>
      <c r="H53" s="35"/>
      <c r="K53" s="35"/>
    </row>
    <row r="54" spans="1:27" x14ac:dyDescent="0.25">
      <c r="D54" s="36" t="s">
        <v>432</v>
      </c>
      <c r="E54" s="35"/>
      <c r="H54" s="35">
        <v>1</v>
      </c>
      <c r="I54" t="s">
        <v>433</v>
      </c>
      <c r="J54">
        <f>ROUND(H54/100*K48,5)</f>
        <v>0</v>
      </c>
      <c r="K54" s="35"/>
    </row>
    <row r="55" spans="1:27" x14ac:dyDescent="0.25">
      <c r="D55" s="36" t="s">
        <v>431</v>
      </c>
      <c r="E55" s="35"/>
      <c r="H55" s="35"/>
      <c r="K55" s="37">
        <f>SUM(J46:J54)</f>
        <v>0</v>
      </c>
    </row>
    <row r="56" spans="1:27" x14ac:dyDescent="0.25">
      <c r="D56" s="36" t="s">
        <v>434</v>
      </c>
      <c r="E56" s="35"/>
      <c r="H56" s="35"/>
      <c r="K56" s="37">
        <f>SUM(K55:K55)</f>
        <v>0</v>
      </c>
    </row>
    <row r="58" spans="1:27" ht="45" customHeight="1" x14ac:dyDescent="0.25">
      <c r="A58" s="28"/>
      <c r="B58" s="28" t="s">
        <v>450</v>
      </c>
      <c r="C58" s="29" t="s">
        <v>21</v>
      </c>
      <c r="D58" s="7" t="s">
        <v>451</v>
      </c>
      <c r="E58" s="6"/>
      <c r="F58" s="6"/>
      <c r="G58" s="29"/>
      <c r="H58" s="30" t="s">
        <v>409</v>
      </c>
      <c r="I58" s="5">
        <v>1</v>
      </c>
      <c r="J58" s="4"/>
      <c r="K58" s="31">
        <f>ROUND(K68,2)</f>
        <v>0</v>
      </c>
      <c r="L58" s="29"/>
      <c r="M58" s="29"/>
      <c r="N58" s="29"/>
      <c r="O58" s="29"/>
      <c r="P58" s="29"/>
      <c r="Q58" s="29"/>
      <c r="R58" s="29"/>
      <c r="S58" s="29"/>
      <c r="T58" s="29"/>
      <c r="U58" s="29"/>
      <c r="V58" s="29"/>
      <c r="W58" s="29"/>
      <c r="X58" s="29"/>
      <c r="Y58" s="29"/>
      <c r="Z58" s="29"/>
      <c r="AA58" s="29"/>
    </row>
    <row r="59" spans="1:27" x14ac:dyDescent="0.25">
      <c r="B59" s="24" t="s">
        <v>410</v>
      </c>
    </row>
    <row r="60" spans="1:27" x14ac:dyDescent="0.25">
      <c r="B60" t="s">
        <v>443</v>
      </c>
      <c r="C60" t="s">
        <v>412</v>
      </c>
      <c r="D60" t="s">
        <v>444</v>
      </c>
      <c r="E60" s="32">
        <v>1</v>
      </c>
      <c r="F60" t="s">
        <v>414</v>
      </c>
      <c r="G60" t="s">
        <v>415</v>
      </c>
      <c r="H60" s="33"/>
      <c r="I60" t="s">
        <v>416</v>
      </c>
      <c r="J60" s="34">
        <f>ROUND(E60/I58* H60,5)</f>
        <v>0</v>
      </c>
      <c r="K60" s="35"/>
    </row>
    <row r="61" spans="1:27" x14ac:dyDescent="0.25">
      <c r="D61" s="36" t="s">
        <v>417</v>
      </c>
      <c r="E61" s="35"/>
      <c r="H61" s="35"/>
      <c r="K61" s="33">
        <f>SUM(J60:J60)</f>
        <v>0</v>
      </c>
    </row>
    <row r="62" spans="1:27" x14ac:dyDescent="0.25">
      <c r="B62" s="24" t="s">
        <v>422</v>
      </c>
      <c r="E62" s="35"/>
      <c r="H62" s="35"/>
      <c r="K62" s="35"/>
    </row>
    <row r="63" spans="1:27" x14ac:dyDescent="0.25">
      <c r="B63" t="s">
        <v>452</v>
      </c>
      <c r="C63" t="s">
        <v>21</v>
      </c>
      <c r="D63" t="s">
        <v>453</v>
      </c>
      <c r="E63" s="32">
        <v>1</v>
      </c>
      <c r="G63" t="s">
        <v>415</v>
      </c>
      <c r="H63" s="33"/>
      <c r="I63" t="s">
        <v>416</v>
      </c>
      <c r="J63" s="34">
        <f>ROUND(E63* H63,5)</f>
        <v>0</v>
      </c>
      <c r="K63" s="35"/>
    </row>
    <row r="64" spans="1:27" x14ac:dyDescent="0.25">
      <c r="D64" s="36" t="s">
        <v>430</v>
      </c>
      <c r="E64" s="35"/>
      <c r="H64" s="35"/>
      <c r="K64" s="33">
        <f>SUM(J63:J63)</f>
        <v>0</v>
      </c>
    </row>
    <row r="65" spans="1:27" x14ac:dyDescent="0.25">
      <c r="E65" s="35"/>
      <c r="H65" s="35"/>
      <c r="K65" s="35"/>
    </row>
    <row r="66" spans="1:27" x14ac:dyDescent="0.25">
      <c r="D66" s="36" t="s">
        <v>432</v>
      </c>
      <c r="E66" s="35"/>
      <c r="H66" s="35">
        <v>1</v>
      </c>
      <c r="I66" t="s">
        <v>433</v>
      </c>
      <c r="J66">
        <f>ROUND(H66/100*K61,5)</f>
        <v>0</v>
      </c>
      <c r="K66" s="35"/>
    </row>
    <row r="67" spans="1:27" x14ac:dyDescent="0.25">
      <c r="D67" s="36" t="s">
        <v>431</v>
      </c>
      <c r="E67" s="35"/>
      <c r="H67" s="35"/>
      <c r="K67" s="37">
        <f>SUM(J59:J66)</f>
        <v>0</v>
      </c>
    </row>
    <row r="68" spans="1:27" x14ac:dyDescent="0.25">
      <c r="D68" s="36" t="s">
        <v>434</v>
      </c>
      <c r="E68" s="35"/>
      <c r="H68" s="35"/>
      <c r="K68" s="37">
        <f>SUM(K67:K67)</f>
        <v>0</v>
      </c>
    </row>
    <row r="70" spans="1:27" ht="45" customHeight="1" x14ac:dyDescent="0.25">
      <c r="A70" s="28"/>
      <c r="B70" s="28" t="s">
        <v>454</v>
      </c>
      <c r="C70" s="29" t="s">
        <v>21</v>
      </c>
      <c r="D70" s="7" t="s">
        <v>455</v>
      </c>
      <c r="E70" s="6"/>
      <c r="F70" s="6"/>
      <c r="G70" s="29"/>
      <c r="H70" s="30" t="s">
        <v>409</v>
      </c>
      <c r="I70" s="5">
        <v>1</v>
      </c>
      <c r="J70" s="4"/>
      <c r="K70" s="31">
        <f>ROUND(K81,2)</f>
        <v>0</v>
      </c>
      <c r="L70" s="29"/>
      <c r="M70" s="29"/>
      <c r="N70" s="29"/>
      <c r="O70" s="29"/>
      <c r="P70" s="29"/>
      <c r="Q70" s="29"/>
      <c r="R70" s="29"/>
      <c r="S70" s="29"/>
      <c r="T70" s="29"/>
      <c r="U70" s="29"/>
      <c r="V70" s="29"/>
      <c r="W70" s="29"/>
      <c r="X70" s="29"/>
      <c r="Y70" s="29"/>
      <c r="Z70" s="29"/>
      <c r="AA70" s="29"/>
    </row>
    <row r="71" spans="1:27" x14ac:dyDescent="0.25">
      <c r="B71" s="24" t="s">
        <v>410</v>
      </c>
    </row>
    <row r="72" spans="1:27" x14ac:dyDescent="0.25">
      <c r="B72" t="s">
        <v>456</v>
      </c>
      <c r="C72" t="s">
        <v>412</v>
      </c>
      <c r="D72" t="s">
        <v>457</v>
      </c>
      <c r="E72" s="32">
        <v>5.5</v>
      </c>
      <c r="F72" t="s">
        <v>414</v>
      </c>
      <c r="G72" t="s">
        <v>415</v>
      </c>
      <c r="H72" s="33"/>
      <c r="I72" t="s">
        <v>416</v>
      </c>
      <c r="J72" s="34">
        <f>ROUND(E72/I70* H72,5)</f>
        <v>0</v>
      </c>
      <c r="K72" s="35"/>
    </row>
    <row r="73" spans="1:27" x14ac:dyDescent="0.25">
      <c r="B73" t="s">
        <v>458</v>
      </c>
      <c r="C73" t="s">
        <v>412</v>
      </c>
      <c r="D73" t="s">
        <v>459</v>
      </c>
      <c r="E73" s="32">
        <v>5.5</v>
      </c>
      <c r="F73" t="s">
        <v>414</v>
      </c>
      <c r="G73" t="s">
        <v>415</v>
      </c>
      <c r="H73" s="33"/>
      <c r="I73" t="s">
        <v>416</v>
      </c>
      <c r="J73" s="34">
        <f>ROUND(E73/I70* H73,5)</f>
        <v>0</v>
      </c>
      <c r="K73" s="35"/>
    </row>
    <row r="74" spans="1:27" x14ac:dyDescent="0.25">
      <c r="D74" s="36" t="s">
        <v>417</v>
      </c>
      <c r="E74" s="35"/>
      <c r="H74" s="35"/>
      <c r="K74" s="33">
        <f>SUM(J72:J73)</f>
        <v>0</v>
      </c>
    </row>
    <row r="75" spans="1:27" x14ac:dyDescent="0.25">
      <c r="B75" s="24" t="s">
        <v>422</v>
      </c>
      <c r="E75" s="35"/>
      <c r="H75" s="35"/>
      <c r="K75" s="35"/>
    </row>
    <row r="76" spans="1:27" ht="255" x14ac:dyDescent="0.25">
      <c r="B76" t="s">
        <v>460</v>
      </c>
      <c r="C76" t="s">
        <v>21</v>
      </c>
      <c r="D76" s="38" t="s">
        <v>461</v>
      </c>
      <c r="E76" s="32">
        <v>1</v>
      </c>
      <c r="G76" t="s">
        <v>415</v>
      </c>
      <c r="H76" s="33"/>
      <c r="I76" t="s">
        <v>416</v>
      </c>
      <c r="J76" s="34">
        <f>ROUND(E76* H76,5)</f>
        <v>0</v>
      </c>
      <c r="K76" s="35"/>
    </row>
    <row r="77" spans="1:27" x14ac:dyDescent="0.25">
      <c r="D77" s="36" t="s">
        <v>430</v>
      </c>
      <c r="E77" s="35"/>
      <c r="H77" s="35"/>
      <c r="K77" s="33">
        <f>SUM(J76:J76)</f>
        <v>0</v>
      </c>
    </row>
    <row r="78" spans="1:27" x14ac:dyDescent="0.25">
      <c r="E78" s="35"/>
      <c r="H78" s="35"/>
      <c r="K78" s="35"/>
    </row>
    <row r="79" spans="1:27" x14ac:dyDescent="0.25">
      <c r="D79" s="36" t="s">
        <v>432</v>
      </c>
      <c r="E79" s="35"/>
      <c r="H79" s="35">
        <v>1.5</v>
      </c>
      <c r="I79" t="s">
        <v>433</v>
      </c>
      <c r="J79">
        <f>ROUND(H79/100*K74,5)</f>
        <v>0</v>
      </c>
      <c r="K79" s="35"/>
    </row>
    <row r="80" spans="1:27" x14ac:dyDescent="0.25">
      <c r="D80" s="36" t="s">
        <v>431</v>
      </c>
      <c r="E80" s="35"/>
      <c r="H80" s="35"/>
      <c r="K80" s="37">
        <f>SUM(J71:J79)</f>
        <v>0</v>
      </c>
    </row>
    <row r="81" spans="1:27" x14ac:dyDescent="0.25">
      <c r="D81" s="36" t="s">
        <v>434</v>
      </c>
      <c r="E81" s="35"/>
      <c r="H81" s="35"/>
      <c r="K81" s="37">
        <f>SUM(K80:K80)</f>
        <v>0</v>
      </c>
    </row>
    <row r="83" spans="1:27" ht="45" customHeight="1" x14ac:dyDescent="0.25">
      <c r="A83" s="28"/>
      <c r="B83" s="28" t="s">
        <v>462</v>
      </c>
      <c r="C83" s="29" t="s">
        <v>98</v>
      </c>
      <c r="D83" s="7" t="s">
        <v>463</v>
      </c>
      <c r="E83" s="6"/>
      <c r="F83" s="6"/>
      <c r="G83" s="29"/>
      <c r="H83" s="30" t="s">
        <v>409</v>
      </c>
      <c r="I83" s="5">
        <v>1</v>
      </c>
      <c r="J83" s="4"/>
      <c r="K83" s="31">
        <f>ROUND(K94,2)</f>
        <v>0</v>
      </c>
      <c r="L83" s="29"/>
      <c r="M83" s="29"/>
      <c r="N83" s="29"/>
      <c r="O83" s="29"/>
      <c r="P83" s="29"/>
      <c r="Q83" s="29"/>
      <c r="R83" s="29"/>
      <c r="S83" s="29"/>
      <c r="T83" s="29"/>
      <c r="U83" s="29"/>
      <c r="V83" s="29"/>
      <c r="W83" s="29"/>
      <c r="X83" s="29"/>
      <c r="Y83" s="29"/>
      <c r="Z83" s="29"/>
      <c r="AA83" s="29"/>
    </row>
    <row r="84" spans="1:27" x14ac:dyDescent="0.25">
      <c r="B84" s="24" t="s">
        <v>410</v>
      </c>
    </row>
    <row r="85" spans="1:27" x14ac:dyDescent="0.25">
      <c r="B85" t="s">
        <v>464</v>
      </c>
      <c r="C85" t="s">
        <v>412</v>
      </c>
      <c r="D85" t="s">
        <v>465</v>
      </c>
      <c r="E85" s="32">
        <v>1.4999999999999999E-2</v>
      </c>
      <c r="F85" t="s">
        <v>414</v>
      </c>
      <c r="G85" t="s">
        <v>415</v>
      </c>
      <c r="H85" s="33"/>
      <c r="I85" t="s">
        <v>416</v>
      </c>
      <c r="J85" s="34">
        <f>ROUND(E85/I83* H85,5)</f>
        <v>0</v>
      </c>
      <c r="K85" s="35"/>
    </row>
    <row r="86" spans="1:27" x14ac:dyDescent="0.25">
      <c r="B86" t="s">
        <v>466</v>
      </c>
      <c r="C86" t="s">
        <v>412</v>
      </c>
      <c r="D86" t="s">
        <v>467</v>
      </c>
      <c r="E86" s="32">
        <v>1.4999999999999999E-2</v>
      </c>
      <c r="F86" t="s">
        <v>414</v>
      </c>
      <c r="G86" t="s">
        <v>415</v>
      </c>
      <c r="H86" s="33"/>
      <c r="I86" t="s">
        <v>416</v>
      </c>
      <c r="J86" s="34">
        <f>ROUND(E86/I83* H86,5)</f>
        <v>0</v>
      </c>
      <c r="K86" s="35"/>
    </row>
    <row r="87" spans="1:27" x14ac:dyDescent="0.25">
      <c r="D87" s="36" t="s">
        <v>417</v>
      </c>
      <c r="E87" s="35"/>
      <c r="H87" s="35"/>
      <c r="K87" s="33">
        <f>SUM(J85:J86)</f>
        <v>0</v>
      </c>
    </row>
    <row r="88" spans="1:27" x14ac:dyDescent="0.25">
      <c r="B88" s="24" t="s">
        <v>422</v>
      </c>
      <c r="E88" s="35"/>
      <c r="H88" s="35"/>
      <c r="K88" s="35"/>
    </row>
    <row r="89" spans="1:27" x14ac:dyDescent="0.25">
      <c r="B89" t="s">
        <v>468</v>
      </c>
      <c r="C89" t="s">
        <v>98</v>
      </c>
      <c r="D89" t="s">
        <v>469</v>
      </c>
      <c r="E89" s="32">
        <v>1.02</v>
      </c>
      <c r="G89" t="s">
        <v>415</v>
      </c>
      <c r="H89" s="33"/>
      <c r="I89" t="s">
        <v>416</v>
      </c>
      <c r="J89" s="34">
        <f>ROUND(E89* H89,5)</f>
        <v>0</v>
      </c>
      <c r="K89" s="35"/>
    </row>
    <row r="90" spans="1:27" x14ac:dyDescent="0.25">
      <c r="D90" s="36" t="s">
        <v>430</v>
      </c>
      <c r="E90" s="35"/>
      <c r="H90" s="35"/>
      <c r="K90" s="33">
        <f>SUM(J89:J89)</f>
        <v>0</v>
      </c>
    </row>
    <row r="91" spans="1:27" x14ac:dyDescent="0.25">
      <c r="E91" s="35"/>
      <c r="H91" s="35"/>
      <c r="K91" s="35"/>
    </row>
    <row r="92" spans="1:27" x14ac:dyDescent="0.25">
      <c r="D92" s="36" t="s">
        <v>432</v>
      </c>
      <c r="E92" s="35"/>
      <c r="H92" s="35">
        <v>1.5</v>
      </c>
      <c r="I92" t="s">
        <v>433</v>
      </c>
      <c r="J92">
        <f>ROUND(H92/100*K87,5)</f>
        <v>0</v>
      </c>
      <c r="K92" s="35"/>
    </row>
    <row r="93" spans="1:27" x14ac:dyDescent="0.25">
      <c r="D93" s="36" t="s">
        <v>431</v>
      </c>
      <c r="E93" s="35"/>
      <c r="H93" s="35"/>
      <c r="K93" s="37">
        <f>SUM(J84:J92)</f>
        <v>0</v>
      </c>
    </row>
    <row r="94" spans="1:27" x14ac:dyDescent="0.25">
      <c r="D94" s="36" t="s">
        <v>434</v>
      </c>
      <c r="E94" s="35"/>
      <c r="H94" s="35"/>
      <c r="K94" s="37">
        <f>SUM(K93:K93)</f>
        <v>0</v>
      </c>
    </row>
    <row r="96" spans="1:27" ht="45" customHeight="1" x14ac:dyDescent="0.25">
      <c r="A96" s="28"/>
      <c r="B96" s="28" t="s">
        <v>470</v>
      </c>
      <c r="C96" s="29" t="s">
        <v>98</v>
      </c>
      <c r="D96" s="7" t="s">
        <v>471</v>
      </c>
      <c r="E96" s="6"/>
      <c r="F96" s="6"/>
      <c r="G96" s="29"/>
      <c r="H96" s="30" t="s">
        <v>409</v>
      </c>
      <c r="I96" s="5">
        <v>1</v>
      </c>
      <c r="J96" s="4"/>
      <c r="K96" s="31">
        <f>ROUND(K107,2)</f>
        <v>0</v>
      </c>
      <c r="L96" s="29"/>
      <c r="M96" s="29"/>
      <c r="N96" s="29"/>
      <c r="O96" s="29"/>
      <c r="P96" s="29"/>
      <c r="Q96" s="29"/>
      <c r="R96" s="29"/>
      <c r="S96" s="29"/>
      <c r="T96" s="29"/>
      <c r="U96" s="29"/>
      <c r="V96" s="29"/>
      <c r="W96" s="29"/>
      <c r="X96" s="29"/>
      <c r="Y96" s="29"/>
      <c r="Z96" s="29"/>
      <c r="AA96" s="29"/>
    </row>
    <row r="97" spans="1:27" x14ac:dyDescent="0.25">
      <c r="B97" s="24" t="s">
        <v>410</v>
      </c>
    </row>
    <row r="98" spans="1:27" x14ac:dyDescent="0.25">
      <c r="B98" t="s">
        <v>466</v>
      </c>
      <c r="C98" t="s">
        <v>412</v>
      </c>
      <c r="D98" t="s">
        <v>467</v>
      </c>
      <c r="E98" s="32">
        <v>1.4999999999999999E-2</v>
      </c>
      <c r="F98" t="s">
        <v>414</v>
      </c>
      <c r="G98" t="s">
        <v>415</v>
      </c>
      <c r="H98" s="33"/>
      <c r="I98" t="s">
        <v>416</v>
      </c>
      <c r="J98" s="34">
        <f>ROUND(E98/I96* H98,5)</f>
        <v>0</v>
      </c>
      <c r="K98" s="35"/>
    </row>
    <row r="99" spans="1:27" x14ac:dyDescent="0.25">
      <c r="B99" t="s">
        <v>464</v>
      </c>
      <c r="C99" t="s">
        <v>412</v>
      </c>
      <c r="D99" t="s">
        <v>465</v>
      </c>
      <c r="E99" s="32">
        <v>1.4999999999999999E-2</v>
      </c>
      <c r="F99" t="s">
        <v>414</v>
      </c>
      <c r="G99" t="s">
        <v>415</v>
      </c>
      <c r="H99" s="33"/>
      <c r="I99" t="s">
        <v>416</v>
      </c>
      <c r="J99" s="34">
        <f>ROUND(E99/I96* H99,5)</f>
        <v>0</v>
      </c>
      <c r="K99" s="35"/>
    </row>
    <row r="100" spans="1:27" x14ac:dyDescent="0.25">
      <c r="D100" s="36" t="s">
        <v>417</v>
      </c>
      <c r="E100" s="35"/>
      <c r="H100" s="35"/>
      <c r="K100" s="33">
        <f>SUM(J98:J99)</f>
        <v>0</v>
      </c>
    </row>
    <row r="101" spans="1:27" x14ac:dyDescent="0.25">
      <c r="B101" s="24" t="s">
        <v>422</v>
      </c>
      <c r="E101" s="35"/>
      <c r="H101" s="35"/>
      <c r="K101" s="35"/>
    </row>
    <row r="102" spans="1:27" x14ac:dyDescent="0.25">
      <c r="B102" t="s">
        <v>472</v>
      </c>
      <c r="C102" t="s">
        <v>98</v>
      </c>
      <c r="D102" t="s">
        <v>473</v>
      </c>
      <c r="E102" s="32">
        <v>1.02</v>
      </c>
      <c r="G102" t="s">
        <v>415</v>
      </c>
      <c r="H102" s="33"/>
      <c r="I102" t="s">
        <v>416</v>
      </c>
      <c r="J102" s="34">
        <f>ROUND(E102* H102,5)</f>
        <v>0</v>
      </c>
      <c r="K102" s="35"/>
    </row>
    <row r="103" spans="1:27" x14ac:dyDescent="0.25">
      <c r="D103" s="36" t="s">
        <v>430</v>
      </c>
      <c r="E103" s="35"/>
      <c r="H103" s="35"/>
      <c r="K103" s="33">
        <f>SUM(J102:J102)</f>
        <v>0</v>
      </c>
    </row>
    <row r="104" spans="1:27" x14ac:dyDescent="0.25">
      <c r="E104" s="35"/>
      <c r="H104" s="35"/>
      <c r="K104" s="35"/>
    </row>
    <row r="105" spans="1:27" x14ac:dyDescent="0.25">
      <c r="D105" s="36" t="s">
        <v>432</v>
      </c>
      <c r="E105" s="35"/>
      <c r="H105" s="35">
        <v>1.5</v>
      </c>
      <c r="I105" t="s">
        <v>433</v>
      </c>
      <c r="J105">
        <f>ROUND(H105/100*K100,5)</f>
        <v>0</v>
      </c>
      <c r="K105" s="35"/>
    </row>
    <row r="106" spans="1:27" x14ac:dyDescent="0.25">
      <c r="D106" s="36" t="s">
        <v>431</v>
      </c>
      <c r="E106" s="35"/>
      <c r="H106" s="35"/>
      <c r="K106" s="37">
        <f>SUM(J97:J105)</f>
        <v>0</v>
      </c>
    </row>
    <row r="107" spans="1:27" x14ac:dyDescent="0.25">
      <c r="D107" s="36" t="s">
        <v>434</v>
      </c>
      <c r="E107" s="35"/>
      <c r="H107" s="35"/>
      <c r="K107" s="37">
        <f>SUM(K106:K106)</f>
        <v>0</v>
      </c>
    </row>
    <row r="109" spans="1:27" ht="45" customHeight="1" x14ac:dyDescent="0.25">
      <c r="A109" s="28"/>
      <c r="B109" s="28" t="s">
        <v>474</v>
      </c>
      <c r="C109" s="29" t="s">
        <v>21</v>
      </c>
      <c r="D109" s="7" t="s">
        <v>475</v>
      </c>
      <c r="E109" s="6"/>
      <c r="F109" s="6"/>
      <c r="G109" s="29"/>
      <c r="H109" s="30" t="s">
        <v>409</v>
      </c>
      <c r="I109" s="5">
        <v>1</v>
      </c>
      <c r="J109" s="4"/>
      <c r="K109" s="31"/>
      <c r="L109" s="29"/>
      <c r="M109" s="29"/>
      <c r="N109" s="29"/>
      <c r="O109" s="29"/>
      <c r="P109" s="29"/>
      <c r="Q109" s="29"/>
      <c r="R109" s="29"/>
      <c r="S109" s="29"/>
      <c r="T109" s="29"/>
      <c r="U109" s="29"/>
      <c r="V109" s="29"/>
      <c r="W109" s="29"/>
      <c r="X109" s="29"/>
      <c r="Y109" s="29"/>
      <c r="Z109" s="29"/>
      <c r="AA109" s="29"/>
    </row>
    <row r="110" spans="1:27" ht="45" customHeight="1" x14ac:dyDescent="0.25">
      <c r="A110" s="28"/>
      <c r="B110" s="28" t="s">
        <v>476</v>
      </c>
      <c r="C110" s="29" t="s">
        <v>21</v>
      </c>
      <c r="D110" s="7" t="s">
        <v>477</v>
      </c>
      <c r="E110" s="6"/>
      <c r="F110" s="6"/>
      <c r="G110" s="29"/>
      <c r="H110" s="30" t="s">
        <v>409</v>
      </c>
      <c r="I110" s="5">
        <v>1</v>
      </c>
      <c r="J110" s="4"/>
      <c r="K110" s="31"/>
      <c r="L110" s="29"/>
      <c r="M110" s="29"/>
      <c r="N110" s="29"/>
      <c r="O110" s="29"/>
      <c r="P110" s="29"/>
      <c r="Q110" s="29"/>
      <c r="R110" s="29"/>
      <c r="S110" s="29"/>
      <c r="T110" s="29"/>
      <c r="U110" s="29"/>
      <c r="V110" s="29"/>
      <c r="W110" s="29"/>
      <c r="X110" s="29"/>
      <c r="Y110" s="29"/>
      <c r="Z110" s="29"/>
      <c r="AA110" s="29"/>
    </row>
    <row r="111" spans="1:27" ht="45" customHeight="1" x14ac:dyDescent="0.25">
      <c r="A111" s="28" t="s">
        <v>478</v>
      </c>
      <c r="B111" s="28" t="s">
        <v>327</v>
      </c>
      <c r="C111" s="29" t="s">
        <v>21</v>
      </c>
      <c r="D111" s="7" t="s">
        <v>328</v>
      </c>
      <c r="E111" s="6"/>
      <c r="F111" s="6"/>
      <c r="G111" s="29"/>
      <c r="H111" s="30" t="s">
        <v>409</v>
      </c>
      <c r="I111" s="5">
        <v>1</v>
      </c>
      <c r="J111" s="4"/>
      <c r="K111" s="31">
        <f>ROUND(K125,2)</f>
        <v>0</v>
      </c>
      <c r="L111" s="29"/>
      <c r="M111" s="29"/>
      <c r="N111" s="29"/>
      <c r="O111" s="29"/>
      <c r="P111" s="29"/>
      <c r="Q111" s="29"/>
      <c r="R111" s="29"/>
      <c r="S111" s="29"/>
      <c r="T111" s="29"/>
      <c r="U111" s="29"/>
      <c r="V111" s="29"/>
      <c r="W111" s="29"/>
      <c r="X111" s="29"/>
      <c r="Y111" s="29"/>
      <c r="Z111" s="29"/>
      <c r="AA111" s="29"/>
    </row>
    <row r="112" spans="1:27" x14ac:dyDescent="0.25">
      <c r="B112" s="24" t="s">
        <v>410</v>
      </c>
    </row>
    <row r="113" spans="1:27" x14ac:dyDescent="0.25">
      <c r="B113" t="s">
        <v>479</v>
      </c>
      <c r="C113" t="s">
        <v>412</v>
      </c>
      <c r="D113" t="s">
        <v>480</v>
      </c>
      <c r="E113" s="32">
        <v>8</v>
      </c>
      <c r="F113" t="s">
        <v>414</v>
      </c>
      <c r="G113" t="s">
        <v>415</v>
      </c>
      <c r="H113" s="33"/>
      <c r="I113" t="s">
        <v>416</v>
      </c>
      <c r="J113" s="34">
        <f>ROUND(E113/I111* H113,5)</f>
        <v>0</v>
      </c>
      <c r="K113" s="35"/>
    </row>
    <row r="114" spans="1:27" x14ac:dyDescent="0.25">
      <c r="B114" t="s">
        <v>481</v>
      </c>
      <c r="C114" t="s">
        <v>412</v>
      </c>
      <c r="D114" t="s">
        <v>482</v>
      </c>
      <c r="E114" s="32">
        <v>8</v>
      </c>
      <c r="F114" t="s">
        <v>414</v>
      </c>
      <c r="G114" t="s">
        <v>415</v>
      </c>
      <c r="H114" s="33"/>
      <c r="I114" t="s">
        <v>416</v>
      </c>
      <c r="J114" s="34">
        <f>ROUND(E114/I111* H114,5)</f>
        <v>0</v>
      </c>
      <c r="K114" s="35"/>
    </row>
    <row r="115" spans="1:27" x14ac:dyDescent="0.25">
      <c r="D115" s="36" t="s">
        <v>417</v>
      </c>
      <c r="E115" s="35"/>
      <c r="H115" s="35"/>
      <c r="K115" s="33">
        <f>SUM(J113:J114)</f>
        <v>0</v>
      </c>
    </row>
    <row r="116" spans="1:27" x14ac:dyDescent="0.25">
      <c r="B116" s="24" t="s">
        <v>418</v>
      </c>
      <c r="E116" s="35"/>
      <c r="H116" s="35"/>
      <c r="K116" s="35"/>
    </row>
    <row r="117" spans="1:27" x14ac:dyDescent="0.25">
      <c r="B117" t="s">
        <v>483</v>
      </c>
      <c r="C117" t="s">
        <v>412</v>
      </c>
      <c r="D117" t="s">
        <v>484</v>
      </c>
      <c r="E117" s="32">
        <v>8</v>
      </c>
      <c r="F117" t="s">
        <v>414</v>
      </c>
      <c r="G117" t="s">
        <v>415</v>
      </c>
      <c r="H117" s="33"/>
      <c r="I117" t="s">
        <v>416</v>
      </c>
      <c r="J117" s="34">
        <f>ROUND(E117/I111* H117,5)</f>
        <v>0</v>
      </c>
      <c r="K117" s="35"/>
    </row>
    <row r="118" spans="1:27" x14ac:dyDescent="0.25">
      <c r="D118" s="36" t="s">
        <v>421</v>
      </c>
      <c r="E118" s="35"/>
      <c r="H118" s="35"/>
      <c r="K118" s="33">
        <f>SUM(J117:J117)</f>
        <v>0</v>
      </c>
    </row>
    <row r="119" spans="1:27" x14ac:dyDescent="0.25">
      <c r="B119" s="24" t="s">
        <v>422</v>
      </c>
      <c r="E119" s="35"/>
      <c r="H119" s="35"/>
      <c r="K119" s="35"/>
    </row>
    <row r="120" spans="1:27" x14ac:dyDescent="0.25">
      <c r="B120" t="s">
        <v>485</v>
      </c>
      <c r="C120" t="s">
        <v>438</v>
      </c>
      <c r="D120" t="s">
        <v>486</v>
      </c>
      <c r="E120" s="32">
        <v>100</v>
      </c>
      <c r="G120" t="s">
        <v>415</v>
      </c>
      <c r="H120" s="33"/>
      <c r="I120" t="s">
        <v>416</v>
      </c>
      <c r="J120" s="34">
        <f>ROUND(E120* H120,5)</f>
        <v>0</v>
      </c>
      <c r="K120" s="35"/>
    </row>
    <row r="121" spans="1:27" x14ac:dyDescent="0.25">
      <c r="D121" s="36" t="s">
        <v>430</v>
      </c>
      <c r="E121" s="35"/>
      <c r="H121" s="35"/>
      <c r="K121" s="33">
        <f>SUM(J120:J120)</f>
        <v>0</v>
      </c>
    </row>
    <row r="122" spans="1:27" x14ac:dyDescent="0.25">
      <c r="E122" s="35"/>
      <c r="H122" s="35"/>
      <c r="K122" s="35"/>
    </row>
    <row r="123" spans="1:27" x14ac:dyDescent="0.25">
      <c r="D123" s="36" t="s">
        <v>432</v>
      </c>
      <c r="E123" s="35"/>
      <c r="H123" s="35">
        <v>1.5</v>
      </c>
      <c r="I123" t="s">
        <v>433</v>
      </c>
      <c r="J123">
        <f>ROUND(H123/100*K115,5)</f>
        <v>0</v>
      </c>
      <c r="K123" s="35"/>
    </row>
    <row r="124" spans="1:27" x14ac:dyDescent="0.25">
      <c r="D124" s="36" t="s">
        <v>431</v>
      </c>
      <c r="E124" s="35"/>
      <c r="H124" s="35"/>
      <c r="K124" s="37">
        <f>SUM(J112:J123)</f>
        <v>0</v>
      </c>
    </row>
    <row r="125" spans="1:27" x14ac:dyDescent="0.25">
      <c r="D125" s="36" t="s">
        <v>434</v>
      </c>
      <c r="E125" s="35"/>
      <c r="H125" s="35"/>
      <c r="K125" s="37">
        <f>SUM(K124:K124)</f>
        <v>0</v>
      </c>
    </row>
    <row r="127" spans="1:27" ht="45" customHeight="1" x14ac:dyDescent="0.25">
      <c r="A127" s="28" t="s">
        <v>487</v>
      </c>
      <c r="B127" s="28" t="s">
        <v>188</v>
      </c>
      <c r="C127" s="29" t="s">
        <v>40</v>
      </c>
      <c r="D127" s="7" t="s">
        <v>189</v>
      </c>
      <c r="E127" s="6"/>
      <c r="F127" s="6"/>
      <c r="G127" s="29"/>
      <c r="H127" s="30" t="s">
        <v>409</v>
      </c>
      <c r="I127" s="5">
        <v>1</v>
      </c>
      <c r="J127" s="4"/>
      <c r="K127" s="31">
        <f>ROUND(K139,2)</f>
        <v>0</v>
      </c>
      <c r="L127" s="29"/>
      <c r="M127" s="29"/>
      <c r="N127" s="29"/>
      <c r="O127" s="29"/>
      <c r="P127" s="29"/>
      <c r="Q127" s="29"/>
      <c r="R127" s="29"/>
      <c r="S127" s="29"/>
      <c r="T127" s="29"/>
      <c r="U127" s="29"/>
      <c r="V127" s="29"/>
      <c r="W127" s="29"/>
      <c r="X127" s="29"/>
      <c r="Y127" s="29"/>
      <c r="Z127" s="29"/>
      <c r="AA127" s="29"/>
    </row>
    <row r="128" spans="1:27" x14ac:dyDescent="0.25">
      <c r="B128" s="24" t="s">
        <v>410</v>
      </c>
    </row>
    <row r="129" spans="1:27" x14ac:dyDescent="0.25">
      <c r="B129" t="s">
        <v>488</v>
      </c>
      <c r="C129" t="s">
        <v>412</v>
      </c>
      <c r="D129" t="s">
        <v>489</v>
      </c>
      <c r="E129" s="32">
        <v>0.08</v>
      </c>
      <c r="F129" t="s">
        <v>414</v>
      </c>
      <c r="G129" t="s">
        <v>415</v>
      </c>
      <c r="H129" s="33"/>
      <c r="I129" t="s">
        <v>416</v>
      </c>
      <c r="J129" s="34">
        <f>ROUND(E129/I127* H129,5)</f>
        <v>0</v>
      </c>
      <c r="K129" s="35"/>
    </row>
    <row r="130" spans="1:27" x14ac:dyDescent="0.25">
      <c r="B130" t="s">
        <v>490</v>
      </c>
      <c r="C130" t="s">
        <v>412</v>
      </c>
      <c r="D130" t="s">
        <v>491</v>
      </c>
      <c r="E130" s="32">
        <v>0.04</v>
      </c>
      <c r="F130" t="s">
        <v>414</v>
      </c>
      <c r="G130" t="s">
        <v>415</v>
      </c>
      <c r="H130" s="33"/>
      <c r="I130" t="s">
        <v>416</v>
      </c>
      <c r="J130" s="34">
        <f>ROUND(E130/I127* H130,5)</f>
        <v>0</v>
      </c>
      <c r="K130" s="35"/>
    </row>
    <row r="131" spans="1:27" x14ac:dyDescent="0.25">
      <c r="D131" s="36" t="s">
        <v>417</v>
      </c>
      <c r="E131" s="35"/>
      <c r="H131" s="35"/>
      <c r="K131" s="33">
        <f>SUM(J129:J130)</f>
        <v>0</v>
      </c>
    </row>
    <row r="132" spans="1:27" x14ac:dyDescent="0.25">
      <c r="B132" s="24" t="s">
        <v>422</v>
      </c>
      <c r="E132" s="35"/>
      <c r="H132" s="35"/>
      <c r="K132" s="35"/>
    </row>
    <row r="133" spans="1:27" x14ac:dyDescent="0.25">
      <c r="B133" t="s">
        <v>492</v>
      </c>
      <c r="C133" t="s">
        <v>21</v>
      </c>
      <c r="D133" t="s">
        <v>493</v>
      </c>
      <c r="E133" s="32">
        <v>3</v>
      </c>
      <c r="G133" t="s">
        <v>415</v>
      </c>
      <c r="H133" s="33"/>
      <c r="I133" t="s">
        <v>416</v>
      </c>
      <c r="J133" s="34">
        <f>ROUND(E133* H133,5)</f>
        <v>0</v>
      </c>
      <c r="K133" s="35"/>
    </row>
    <row r="134" spans="1:27" x14ac:dyDescent="0.25">
      <c r="B134" t="s">
        <v>494</v>
      </c>
      <c r="C134" t="s">
        <v>40</v>
      </c>
      <c r="D134" t="s">
        <v>495</v>
      </c>
      <c r="E134" s="32">
        <v>1.05</v>
      </c>
      <c r="G134" t="s">
        <v>415</v>
      </c>
      <c r="H134" s="33"/>
      <c r="I134" t="s">
        <v>416</v>
      </c>
      <c r="J134" s="34">
        <f>ROUND(E134* H134,5)</f>
        <v>0</v>
      </c>
      <c r="K134" s="35"/>
    </row>
    <row r="135" spans="1:27" x14ac:dyDescent="0.25">
      <c r="D135" s="36" t="s">
        <v>430</v>
      </c>
      <c r="E135" s="35"/>
      <c r="H135" s="35"/>
      <c r="K135" s="33">
        <f>SUM(J133:J134)</f>
        <v>0</v>
      </c>
    </row>
    <row r="136" spans="1:27" x14ac:dyDescent="0.25">
      <c r="E136" s="35"/>
      <c r="H136" s="35"/>
      <c r="K136" s="35"/>
    </row>
    <row r="137" spans="1:27" x14ac:dyDescent="0.25">
      <c r="D137" s="36" t="s">
        <v>432</v>
      </c>
      <c r="E137" s="35"/>
      <c r="H137" s="35">
        <v>1.5</v>
      </c>
      <c r="I137" t="s">
        <v>433</v>
      </c>
      <c r="J137">
        <f>ROUND(H137/100*K131,5)</f>
        <v>0</v>
      </c>
      <c r="K137" s="35"/>
    </row>
    <row r="138" spans="1:27" x14ac:dyDescent="0.25">
      <c r="D138" s="36" t="s">
        <v>431</v>
      </c>
      <c r="E138" s="35"/>
      <c r="H138" s="35"/>
      <c r="K138" s="37">
        <f>SUM(J128:J137)</f>
        <v>0</v>
      </c>
    </row>
    <row r="139" spans="1:27" x14ac:dyDescent="0.25">
      <c r="D139" s="36" t="s">
        <v>434</v>
      </c>
      <c r="E139" s="35"/>
      <c r="H139" s="35"/>
      <c r="K139" s="37">
        <f>SUM(K138:K138)</f>
        <v>0</v>
      </c>
    </row>
    <row r="141" spans="1:27" ht="45" customHeight="1" x14ac:dyDescent="0.25">
      <c r="A141" s="28" t="s">
        <v>496</v>
      </c>
      <c r="B141" s="28" t="s">
        <v>331</v>
      </c>
      <c r="C141" s="29" t="s">
        <v>40</v>
      </c>
      <c r="D141" s="7" t="s">
        <v>332</v>
      </c>
      <c r="E141" s="6"/>
      <c r="F141" s="6"/>
      <c r="G141" s="29"/>
      <c r="H141" s="30" t="s">
        <v>409</v>
      </c>
      <c r="I141" s="5">
        <v>1</v>
      </c>
      <c r="J141" s="4"/>
      <c r="K141" s="31">
        <f>ROUND(K156,2)</f>
        <v>0</v>
      </c>
      <c r="L141" s="29"/>
      <c r="M141" s="29"/>
      <c r="N141" s="29"/>
      <c r="O141" s="29"/>
      <c r="P141" s="29"/>
      <c r="Q141" s="29"/>
      <c r="R141" s="29"/>
      <c r="S141" s="29"/>
      <c r="T141" s="29"/>
      <c r="U141" s="29"/>
      <c r="V141" s="29"/>
      <c r="W141" s="29"/>
      <c r="X141" s="29"/>
      <c r="Y141" s="29"/>
      <c r="Z141" s="29"/>
      <c r="AA141" s="29"/>
    </row>
    <row r="142" spans="1:27" x14ac:dyDescent="0.25">
      <c r="B142" s="24" t="s">
        <v>410</v>
      </c>
    </row>
    <row r="143" spans="1:27" x14ac:dyDescent="0.25">
      <c r="B143" t="s">
        <v>497</v>
      </c>
      <c r="C143" t="s">
        <v>412</v>
      </c>
      <c r="D143" t="s">
        <v>498</v>
      </c>
      <c r="E143" s="32">
        <v>0.03</v>
      </c>
      <c r="F143" t="s">
        <v>414</v>
      </c>
      <c r="G143" t="s">
        <v>415</v>
      </c>
      <c r="H143" s="33"/>
      <c r="I143" t="s">
        <v>416</v>
      </c>
      <c r="J143" s="34">
        <f>ROUND(E143/I141* H143,5)</f>
        <v>0</v>
      </c>
      <c r="K143" s="35"/>
    </row>
    <row r="144" spans="1:27" x14ac:dyDescent="0.25">
      <c r="B144" t="s">
        <v>499</v>
      </c>
      <c r="C144" t="s">
        <v>412</v>
      </c>
      <c r="D144" t="s">
        <v>500</v>
      </c>
      <c r="E144" s="32">
        <v>0.03</v>
      </c>
      <c r="F144" t="s">
        <v>414</v>
      </c>
      <c r="G144" t="s">
        <v>415</v>
      </c>
      <c r="H144" s="33"/>
      <c r="I144" t="s">
        <v>416</v>
      </c>
      <c r="J144" s="34">
        <f>ROUND(E144/I141* H144,5)</f>
        <v>0</v>
      </c>
      <c r="K144" s="35"/>
    </row>
    <row r="145" spans="1:27" x14ac:dyDescent="0.25">
      <c r="B145" t="s">
        <v>488</v>
      </c>
      <c r="C145" t="s">
        <v>412</v>
      </c>
      <c r="D145" t="s">
        <v>489</v>
      </c>
      <c r="E145" s="32">
        <v>0.11</v>
      </c>
      <c r="F145" t="s">
        <v>414</v>
      </c>
      <c r="G145" t="s">
        <v>415</v>
      </c>
      <c r="H145" s="33"/>
      <c r="I145" t="s">
        <v>416</v>
      </c>
      <c r="J145" s="34">
        <f>ROUND(E145/I141* H145,5)</f>
        <v>0</v>
      </c>
      <c r="K145" s="35"/>
    </row>
    <row r="146" spans="1:27" x14ac:dyDescent="0.25">
      <c r="B146" t="s">
        <v>490</v>
      </c>
      <c r="C146" t="s">
        <v>412</v>
      </c>
      <c r="D146" t="s">
        <v>491</v>
      </c>
      <c r="E146" s="32">
        <v>0.24</v>
      </c>
      <c r="F146" t="s">
        <v>414</v>
      </c>
      <c r="G146" t="s">
        <v>415</v>
      </c>
      <c r="H146" s="33"/>
      <c r="I146" t="s">
        <v>416</v>
      </c>
      <c r="J146" s="34">
        <f>ROUND(E146/I141* H146,5)</f>
        <v>0</v>
      </c>
      <c r="K146" s="35"/>
    </row>
    <row r="147" spans="1:27" x14ac:dyDescent="0.25">
      <c r="D147" s="36" t="s">
        <v>417</v>
      </c>
      <c r="E147" s="35"/>
      <c r="H147" s="35"/>
      <c r="K147" s="33">
        <f>SUM(J143:J146)</f>
        <v>0</v>
      </c>
    </row>
    <row r="148" spans="1:27" x14ac:dyDescent="0.25">
      <c r="B148" s="24" t="s">
        <v>422</v>
      </c>
      <c r="E148" s="35"/>
      <c r="H148" s="35"/>
      <c r="K148" s="35"/>
    </row>
    <row r="149" spans="1:27" x14ac:dyDescent="0.25">
      <c r="B149" t="s">
        <v>501</v>
      </c>
      <c r="C149" t="s">
        <v>341</v>
      </c>
      <c r="D149" t="s">
        <v>502</v>
      </c>
      <c r="E149" s="32">
        <v>0.1545</v>
      </c>
      <c r="G149" t="s">
        <v>415</v>
      </c>
      <c r="H149" s="33"/>
      <c r="I149" t="s">
        <v>416</v>
      </c>
      <c r="J149" s="34">
        <f>ROUND(E149* H149,5)</f>
        <v>0</v>
      </c>
      <c r="K149" s="35"/>
    </row>
    <row r="150" spans="1:27" x14ac:dyDescent="0.25">
      <c r="B150" t="s">
        <v>503</v>
      </c>
      <c r="C150" t="s">
        <v>40</v>
      </c>
      <c r="D150" t="s">
        <v>504</v>
      </c>
      <c r="E150" s="32">
        <v>1.2</v>
      </c>
      <c r="G150" t="s">
        <v>415</v>
      </c>
      <c r="H150" s="33"/>
      <c r="I150" t="s">
        <v>416</v>
      </c>
      <c r="J150" s="34">
        <f>ROUND(E150* H150,5)</f>
        <v>0</v>
      </c>
      <c r="K150" s="35"/>
    </row>
    <row r="151" spans="1:27" x14ac:dyDescent="0.25">
      <c r="B151" t="s">
        <v>505</v>
      </c>
      <c r="C151" t="s">
        <v>438</v>
      </c>
      <c r="D151" t="s">
        <v>506</v>
      </c>
      <c r="E151" s="32">
        <v>0.02</v>
      </c>
      <c r="G151" t="s">
        <v>415</v>
      </c>
      <c r="H151" s="33"/>
      <c r="I151" t="s">
        <v>416</v>
      </c>
      <c r="J151" s="34">
        <f>ROUND(E151* H151,5)</f>
        <v>0</v>
      </c>
      <c r="K151" s="35"/>
    </row>
    <row r="152" spans="1:27" x14ac:dyDescent="0.25">
      <c r="D152" s="36" t="s">
        <v>430</v>
      </c>
      <c r="E152" s="35"/>
      <c r="H152" s="35"/>
      <c r="K152" s="33">
        <f>SUM(J149:J151)</f>
        <v>0</v>
      </c>
    </row>
    <row r="153" spans="1:27" x14ac:dyDescent="0.25">
      <c r="E153" s="35"/>
      <c r="H153" s="35"/>
      <c r="K153" s="35"/>
    </row>
    <row r="154" spans="1:27" x14ac:dyDescent="0.25">
      <c r="D154" s="36" t="s">
        <v>432</v>
      </c>
      <c r="E154" s="35"/>
      <c r="H154" s="35">
        <v>1.5</v>
      </c>
      <c r="I154" t="s">
        <v>433</v>
      </c>
      <c r="J154">
        <f>ROUND(H154/100*K147,5)</f>
        <v>0</v>
      </c>
      <c r="K154" s="35"/>
    </row>
    <row r="155" spans="1:27" x14ac:dyDescent="0.25">
      <c r="D155" s="36" t="s">
        <v>431</v>
      </c>
      <c r="E155" s="35"/>
      <c r="H155" s="35"/>
      <c r="K155" s="37">
        <f>SUM(J142:J154)</f>
        <v>0</v>
      </c>
    </row>
    <row r="156" spans="1:27" x14ac:dyDescent="0.25">
      <c r="D156" s="36" t="s">
        <v>434</v>
      </c>
      <c r="E156" s="35"/>
      <c r="H156" s="35"/>
      <c r="K156" s="37">
        <f>SUM(K155:K155)</f>
        <v>0</v>
      </c>
    </row>
    <row r="158" spans="1:27" ht="45" customHeight="1" x14ac:dyDescent="0.25">
      <c r="A158" s="28" t="s">
        <v>507</v>
      </c>
      <c r="B158" s="28" t="s">
        <v>325</v>
      </c>
      <c r="C158" s="29" t="s">
        <v>21</v>
      </c>
      <c r="D158" s="7" t="s">
        <v>326</v>
      </c>
      <c r="E158" s="6"/>
      <c r="F158" s="6"/>
      <c r="G158" s="29"/>
      <c r="H158" s="30" t="s">
        <v>409</v>
      </c>
      <c r="I158" s="5">
        <v>1</v>
      </c>
      <c r="J158" s="4"/>
      <c r="K158" s="31">
        <f>ROUND(K171,2)</f>
        <v>0</v>
      </c>
      <c r="L158" s="29"/>
      <c r="M158" s="29"/>
      <c r="N158" s="29"/>
      <c r="O158" s="29"/>
      <c r="P158" s="29"/>
      <c r="Q158" s="29"/>
      <c r="R158" s="29"/>
      <c r="S158" s="29"/>
      <c r="T158" s="29"/>
      <c r="U158" s="29"/>
      <c r="V158" s="29"/>
      <c r="W158" s="29"/>
      <c r="X158" s="29"/>
      <c r="Y158" s="29"/>
      <c r="Z158" s="29"/>
      <c r="AA158" s="29"/>
    </row>
    <row r="159" spans="1:27" x14ac:dyDescent="0.25">
      <c r="B159" s="24" t="s">
        <v>410</v>
      </c>
    </row>
    <row r="160" spans="1:27" x14ac:dyDescent="0.25">
      <c r="B160" t="s">
        <v>508</v>
      </c>
      <c r="C160" t="s">
        <v>412</v>
      </c>
      <c r="D160" t="s">
        <v>509</v>
      </c>
      <c r="E160" s="32">
        <v>2</v>
      </c>
      <c r="F160" t="s">
        <v>414</v>
      </c>
      <c r="G160" t="s">
        <v>415</v>
      </c>
      <c r="H160" s="33"/>
      <c r="I160" t="s">
        <v>416</v>
      </c>
      <c r="J160" s="34">
        <f>ROUND(E160/I158* H160,5)</f>
        <v>0</v>
      </c>
      <c r="K160" s="35"/>
    </row>
    <row r="161" spans="1:27" x14ac:dyDescent="0.25">
      <c r="B161" t="s">
        <v>510</v>
      </c>
      <c r="C161" t="s">
        <v>412</v>
      </c>
      <c r="D161" t="s">
        <v>511</v>
      </c>
      <c r="E161" s="32">
        <v>2</v>
      </c>
      <c r="F161" t="s">
        <v>414</v>
      </c>
      <c r="G161" t="s">
        <v>415</v>
      </c>
      <c r="H161" s="33"/>
      <c r="I161" t="s">
        <v>416</v>
      </c>
      <c r="J161" s="34">
        <f>ROUND(E161/I158* H161,5)</f>
        <v>0</v>
      </c>
      <c r="K161" s="35"/>
    </row>
    <row r="162" spans="1:27" x14ac:dyDescent="0.25">
      <c r="D162" s="36" t="s">
        <v>417</v>
      </c>
      <c r="E162" s="35"/>
      <c r="H162" s="35"/>
      <c r="K162" s="33">
        <f>SUM(J160:J161)</f>
        <v>0</v>
      </c>
    </row>
    <row r="163" spans="1:27" x14ac:dyDescent="0.25">
      <c r="B163" s="24" t="s">
        <v>422</v>
      </c>
      <c r="E163" s="35"/>
      <c r="H163" s="35"/>
      <c r="K163" s="35"/>
    </row>
    <row r="164" spans="1:27" x14ac:dyDescent="0.25">
      <c r="B164" t="s">
        <v>512</v>
      </c>
      <c r="C164" t="s">
        <v>21</v>
      </c>
      <c r="D164" t="s">
        <v>513</v>
      </c>
      <c r="E164" s="32">
        <v>0.5</v>
      </c>
      <c r="G164" t="s">
        <v>415</v>
      </c>
      <c r="H164" s="33"/>
      <c r="I164" t="s">
        <v>416</v>
      </c>
      <c r="J164" s="34">
        <f>ROUND(E164* H164,5)</f>
        <v>0</v>
      </c>
      <c r="K164" s="35"/>
    </row>
    <row r="165" spans="1:27" x14ac:dyDescent="0.25">
      <c r="B165" t="s">
        <v>514</v>
      </c>
      <c r="C165" t="s">
        <v>98</v>
      </c>
      <c r="D165" t="s">
        <v>515</v>
      </c>
      <c r="E165" s="32">
        <v>2</v>
      </c>
      <c r="G165" t="s">
        <v>415</v>
      </c>
      <c r="H165" s="33"/>
      <c r="I165" t="s">
        <v>416</v>
      </c>
      <c r="J165" s="34">
        <f>ROUND(E165* H165,5)</f>
        <v>0</v>
      </c>
      <c r="K165" s="35"/>
    </row>
    <row r="166" spans="1:27" x14ac:dyDescent="0.25">
      <c r="B166" t="s">
        <v>516</v>
      </c>
      <c r="C166" t="s">
        <v>21</v>
      </c>
      <c r="D166" t="s">
        <v>517</v>
      </c>
      <c r="E166" s="32">
        <v>2</v>
      </c>
      <c r="G166" t="s">
        <v>415</v>
      </c>
      <c r="H166" s="33"/>
      <c r="I166" t="s">
        <v>416</v>
      </c>
      <c r="J166" s="34">
        <f>ROUND(E166* H166,5)</f>
        <v>0</v>
      </c>
      <c r="K166" s="35"/>
    </row>
    <row r="167" spans="1:27" x14ac:dyDescent="0.25">
      <c r="D167" s="36" t="s">
        <v>430</v>
      </c>
      <c r="E167" s="35"/>
      <c r="H167" s="35"/>
      <c r="K167" s="33">
        <f>SUM(J164:J166)</f>
        <v>0</v>
      </c>
    </row>
    <row r="168" spans="1:27" x14ac:dyDescent="0.25">
      <c r="E168" s="35"/>
      <c r="H168" s="35"/>
      <c r="K168" s="35"/>
    </row>
    <row r="169" spans="1:27" x14ac:dyDescent="0.25">
      <c r="D169" s="36" t="s">
        <v>432</v>
      </c>
      <c r="E169" s="35"/>
      <c r="H169" s="35">
        <v>1.5</v>
      </c>
      <c r="I169" t="s">
        <v>433</v>
      </c>
      <c r="J169">
        <f>ROUND(H169/100*K162,5)</f>
        <v>0</v>
      </c>
      <c r="K169" s="35"/>
    </row>
    <row r="170" spans="1:27" x14ac:dyDescent="0.25">
      <c r="D170" s="36" t="s">
        <v>431</v>
      </c>
      <c r="E170" s="35"/>
      <c r="H170" s="35"/>
      <c r="K170" s="37">
        <f>SUM(J159:J169)</f>
        <v>0</v>
      </c>
    </row>
    <row r="171" spans="1:27" x14ac:dyDescent="0.25">
      <c r="D171" s="36" t="s">
        <v>434</v>
      </c>
      <c r="E171" s="35"/>
      <c r="H171" s="35"/>
      <c r="K171" s="37">
        <f>SUM(K170:K170)</f>
        <v>0</v>
      </c>
    </row>
    <row r="173" spans="1:27" ht="45" customHeight="1" x14ac:dyDescent="0.25">
      <c r="A173" s="28" t="s">
        <v>518</v>
      </c>
      <c r="B173" s="28" t="s">
        <v>354</v>
      </c>
      <c r="C173" s="29" t="s">
        <v>98</v>
      </c>
      <c r="D173" s="7" t="s">
        <v>355</v>
      </c>
      <c r="E173" s="6"/>
      <c r="F173" s="6"/>
      <c r="G173" s="29"/>
      <c r="H173" s="30" t="s">
        <v>409</v>
      </c>
      <c r="I173" s="5">
        <v>1</v>
      </c>
      <c r="J173" s="4"/>
      <c r="K173" s="31">
        <f>ROUND(K184,2)</f>
        <v>0</v>
      </c>
      <c r="L173" s="29"/>
      <c r="M173" s="29"/>
      <c r="N173" s="29"/>
      <c r="O173" s="29"/>
      <c r="P173" s="29"/>
      <c r="Q173" s="29"/>
      <c r="R173" s="29"/>
      <c r="S173" s="29"/>
      <c r="T173" s="29"/>
      <c r="U173" s="29"/>
      <c r="V173" s="29"/>
      <c r="W173" s="29"/>
      <c r="X173" s="29"/>
      <c r="Y173" s="29"/>
      <c r="Z173" s="29"/>
      <c r="AA173" s="29"/>
    </row>
    <row r="174" spans="1:27" x14ac:dyDescent="0.25">
      <c r="B174" s="24" t="s">
        <v>410</v>
      </c>
    </row>
    <row r="175" spans="1:27" x14ac:dyDescent="0.25">
      <c r="B175" t="s">
        <v>456</v>
      </c>
      <c r="C175" t="s">
        <v>412</v>
      </c>
      <c r="D175" t="s">
        <v>457</v>
      </c>
      <c r="E175" s="32">
        <v>0.1</v>
      </c>
      <c r="F175" t="s">
        <v>414</v>
      </c>
      <c r="G175" t="s">
        <v>415</v>
      </c>
      <c r="H175" s="33"/>
      <c r="I175" t="s">
        <v>416</v>
      </c>
      <c r="J175" s="34">
        <f>ROUND(E175/I173* H175,5)</f>
        <v>0</v>
      </c>
      <c r="K175" s="35"/>
    </row>
    <row r="176" spans="1:27" x14ac:dyDescent="0.25">
      <c r="B176" t="s">
        <v>458</v>
      </c>
      <c r="C176" t="s">
        <v>412</v>
      </c>
      <c r="D176" t="s">
        <v>459</v>
      </c>
      <c r="E176" s="32">
        <v>0.1</v>
      </c>
      <c r="F176" t="s">
        <v>414</v>
      </c>
      <c r="G176" t="s">
        <v>415</v>
      </c>
      <c r="H176" s="33"/>
      <c r="I176" t="s">
        <v>416</v>
      </c>
      <c r="J176" s="34">
        <f>ROUND(E176/I173* H176,5)</f>
        <v>0</v>
      </c>
      <c r="K176" s="35"/>
    </row>
    <row r="177" spans="1:27" x14ac:dyDescent="0.25">
      <c r="D177" s="36" t="s">
        <v>417</v>
      </c>
      <c r="E177" s="35"/>
      <c r="H177" s="35"/>
      <c r="K177" s="33">
        <f>SUM(J175:J176)</f>
        <v>0</v>
      </c>
    </row>
    <row r="178" spans="1:27" x14ac:dyDescent="0.25">
      <c r="B178" s="24" t="s">
        <v>422</v>
      </c>
      <c r="E178" s="35"/>
      <c r="H178" s="35"/>
      <c r="K178" s="35"/>
    </row>
    <row r="179" spans="1:27" x14ac:dyDescent="0.25">
      <c r="B179" t="s">
        <v>519</v>
      </c>
      <c r="C179" t="s">
        <v>98</v>
      </c>
      <c r="D179" t="s">
        <v>520</v>
      </c>
      <c r="E179" s="32">
        <v>1</v>
      </c>
      <c r="G179" t="s">
        <v>415</v>
      </c>
      <c r="H179" s="33"/>
      <c r="I179" t="s">
        <v>416</v>
      </c>
      <c r="J179" s="34">
        <f>ROUND(E179* H179,5)</f>
        <v>0</v>
      </c>
      <c r="K179" s="35"/>
    </row>
    <row r="180" spans="1:27" x14ac:dyDescent="0.25">
      <c r="D180" s="36" t="s">
        <v>430</v>
      </c>
      <c r="E180" s="35"/>
      <c r="H180" s="35"/>
      <c r="K180" s="33">
        <f>SUM(J179:J179)</f>
        <v>0</v>
      </c>
    </row>
    <row r="181" spans="1:27" x14ac:dyDescent="0.25">
      <c r="E181" s="35"/>
      <c r="H181" s="35"/>
      <c r="K181" s="35"/>
    </row>
    <row r="182" spans="1:27" x14ac:dyDescent="0.25">
      <c r="D182" s="36" t="s">
        <v>432</v>
      </c>
      <c r="E182" s="35"/>
      <c r="H182" s="35">
        <v>1.5</v>
      </c>
      <c r="I182" t="s">
        <v>433</v>
      </c>
      <c r="J182">
        <f>ROUND(H182/100*K177,5)</f>
        <v>0</v>
      </c>
      <c r="K182" s="35"/>
    </row>
    <row r="183" spans="1:27" x14ac:dyDescent="0.25">
      <c r="D183" s="36" t="s">
        <v>431</v>
      </c>
      <c r="E183" s="35"/>
      <c r="H183" s="35"/>
      <c r="K183" s="37">
        <f>SUM(J174:J182)</f>
        <v>0</v>
      </c>
    </row>
    <row r="184" spans="1:27" x14ac:dyDescent="0.25">
      <c r="D184" s="36" t="s">
        <v>434</v>
      </c>
      <c r="E184" s="35"/>
      <c r="H184" s="35"/>
      <c r="K184" s="37">
        <f>SUM(K183:K183)</f>
        <v>0</v>
      </c>
    </row>
    <row r="186" spans="1:27" ht="45" customHeight="1" x14ac:dyDescent="0.25">
      <c r="A186" s="28" t="s">
        <v>521</v>
      </c>
      <c r="B186" s="28" t="s">
        <v>356</v>
      </c>
      <c r="C186" s="29" t="s">
        <v>21</v>
      </c>
      <c r="D186" s="7" t="s">
        <v>357</v>
      </c>
      <c r="E186" s="6"/>
      <c r="F186" s="6"/>
      <c r="G186" s="29"/>
      <c r="H186" s="30" t="s">
        <v>409</v>
      </c>
      <c r="I186" s="5">
        <v>1</v>
      </c>
      <c r="J186" s="4"/>
      <c r="K186" s="31">
        <f>ROUND(K199,2)</f>
        <v>0</v>
      </c>
      <c r="L186" s="29"/>
      <c r="M186" s="29"/>
      <c r="N186" s="29"/>
      <c r="O186" s="29"/>
      <c r="P186" s="29"/>
      <c r="Q186" s="29"/>
      <c r="R186" s="29"/>
      <c r="S186" s="29"/>
      <c r="T186" s="29"/>
      <c r="U186" s="29"/>
      <c r="V186" s="29"/>
      <c r="W186" s="29"/>
      <c r="X186" s="29"/>
      <c r="Y186" s="29"/>
      <c r="Z186" s="29"/>
      <c r="AA186" s="29"/>
    </row>
    <row r="187" spans="1:27" x14ac:dyDescent="0.25">
      <c r="B187" s="24" t="s">
        <v>410</v>
      </c>
    </row>
    <row r="188" spans="1:27" x14ac:dyDescent="0.25">
      <c r="B188" t="s">
        <v>456</v>
      </c>
      <c r="C188" t="s">
        <v>412</v>
      </c>
      <c r="D188" t="s">
        <v>457</v>
      </c>
      <c r="E188" s="32">
        <v>0.25</v>
      </c>
      <c r="F188" t="s">
        <v>414</v>
      </c>
      <c r="G188" t="s">
        <v>415</v>
      </c>
      <c r="H188" s="33"/>
      <c r="I188" t="s">
        <v>416</v>
      </c>
      <c r="J188" s="34">
        <f>ROUND(E188/I186* H188,5)</f>
        <v>0</v>
      </c>
      <c r="K188" s="35"/>
    </row>
    <row r="189" spans="1:27" x14ac:dyDescent="0.25">
      <c r="B189" t="s">
        <v>458</v>
      </c>
      <c r="C189" t="s">
        <v>412</v>
      </c>
      <c r="D189" t="s">
        <v>459</v>
      </c>
      <c r="E189" s="32">
        <v>0.25</v>
      </c>
      <c r="F189" t="s">
        <v>414</v>
      </c>
      <c r="G189" t="s">
        <v>415</v>
      </c>
      <c r="H189" s="33"/>
      <c r="I189" t="s">
        <v>416</v>
      </c>
      <c r="J189" s="34">
        <f>ROUND(E189/I186* H189,5)</f>
        <v>0</v>
      </c>
      <c r="K189" s="35"/>
    </row>
    <row r="190" spans="1:27" x14ac:dyDescent="0.25">
      <c r="D190" s="36" t="s">
        <v>417</v>
      </c>
      <c r="E190" s="35"/>
      <c r="H190" s="35"/>
      <c r="K190" s="33">
        <f>SUM(J188:J189)</f>
        <v>0</v>
      </c>
    </row>
    <row r="191" spans="1:27" x14ac:dyDescent="0.25">
      <c r="B191" s="24" t="s">
        <v>422</v>
      </c>
      <c r="E191" s="35"/>
      <c r="H191" s="35"/>
      <c r="K191" s="35"/>
    </row>
    <row r="192" spans="1:27" x14ac:dyDescent="0.25">
      <c r="B192" t="s">
        <v>522</v>
      </c>
      <c r="C192" t="s">
        <v>21</v>
      </c>
      <c r="D192" t="s">
        <v>523</v>
      </c>
      <c r="E192" s="32">
        <v>0.5</v>
      </c>
      <c r="G192" t="s">
        <v>415</v>
      </c>
      <c r="H192" s="33"/>
      <c r="I192" t="s">
        <v>416</v>
      </c>
      <c r="J192" s="34">
        <f>ROUND(E192* H192,5)</f>
        <v>0</v>
      </c>
      <c r="K192" s="35"/>
    </row>
    <row r="193" spans="1:27" x14ac:dyDescent="0.25">
      <c r="B193" t="s">
        <v>524</v>
      </c>
      <c r="C193" t="s">
        <v>21</v>
      </c>
      <c r="D193" t="s">
        <v>525</v>
      </c>
      <c r="E193" s="32">
        <v>1</v>
      </c>
      <c r="G193" t="s">
        <v>415</v>
      </c>
      <c r="H193" s="33"/>
      <c r="I193" t="s">
        <v>416</v>
      </c>
      <c r="J193" s="34">
        <f>ROUND(E193* H193,5)</f>
        <v>0</v>
      </c>
      <c r="K193" s="35"/>
    </row>
    <row r="194" spans="1:27" x14ac:dyDescent="0.25">
      <c r="B194" t="s">
        <v>526</v>
      </c>
      <c r="C194" t="s">
        <v>40</v>
      </c>
      <c r="D194" t="s">
        <v>527</v>
      </c>
      <c r="E194" s="32">
        <v>2</v>
      </c>
      <c r="G194" t="s">
        <v>415</v>
      </c>
      <c r="H194" s="33"/>
      <c r="I194" t="s">
        <v>416</v>
      </c>
      <c r="J194" s="34">
        <f>ROUND(E194* H194,5)</f>
        <v>0</v>
      </c>
      <c r="K194" s="35"/>
    </row>
    <row r="195" spans="1:27" x14ac:dyDescent="0.25">
      <c r="D195" s="36" t="s">
        <v>430</v>
      </c>
      <c r="E195" s="35"/>
      <c r="H195" s="35"/>
      <c r="K195" s="33">
        <f>SUM(J192:J194)</f>
        <v>0</v>
      </c>
    </row>
    <row r="196" spans="1:27" x14ac:dyDescent="0.25">
      <c r="E196" s="35"/>
      <c r="H196" s="35"/>
      <c r="K196" s="35"/>
    </row>
    <row r="197" spans="1:27" x14ac:dyDescent="0.25">
      <c r="D197" s="36" t="s">
        <v>432</v>
      </c>
      <c r="E197" s="35"/>
      <c r="H197" s="35">
        <v>1.5</v>
      </c>
      <c r="I197" t="s">
        <v>433</v>
      </c>
      <c r="J197">
        <f>ROUND(H197/100*K190,5)</f>
        <v>0</v>
      </c>
      <c r="K197" s="35"/>
    </row>
    <row r="198" spans="1:27" x14ac:dyDescent="0.25">
      <c r="D198" s="36" t="s">
        <v>431</v>
      </c>
      <c r="E198" s="35"/>
      <c r="H198" s="35"/>
      <c r="K198" s="37">
        <f>SUM(J187:J197)</f>
        <v>0</v>
      </c>
    </row>
    <row r="199" spans="1:27" x14ac:dyDescent="0.25">
      <c r="D199" s="36" t="s">
        <v>434</v>
      </c>
      <c r="E199" s="35"/>
      <c r="H199" s="35"/>
      <c r="K199" s="37">
        <f>SUM(K198:K198)</f>
        <v>0</v>
      </c>
    </row>
    <row r="201" spans="1:27" ht="45" customHeight="1" x14ac:dyDescent="0.25">
      <c r="A201" s="28" t="s">
        <v>528</v>
      </c>
      <c r="B201" s="28" t="s">
        <v>182</v>
      </c>
      <c r="C201" s="29" t="s">
        <v>21</v>
      </c>
      <c r="D201" s="7" t="s">
        <v>183</v>
      </c>
      <c r="E201" s="6"/>
      <c r="F201" s="6"/>
      <c r="G201" s="29"/>
      <c r="H201" s="30" t="s">
        <v>409</v>
      </c>
      <c r="I201" s="5">
        <v>1</v>
      </c>
      <c r="J201" s="4"/>
      <c r="K201" s="31">
        <f>ROUND(K214,2)</f>
        <v>0</v>
      </c>
      <c r="L201" s="29"/>
      <c r="M201" s="29"/>
      <c r="N201" s="29"/>
      <c r="O201" s="29"/>
      <c r="P201" s="29"/>
      <c r="Q201" s="29"/>
      <c r="R201" s="29"/>
      <c r="S201" s="29"/>
      <c r="T201" s="29"/>
      <c r="U201" s="29"/>
      <c r="V201" s="29"/>
      <c r="W201" s="29"/>
      <c r="X201" s="29"/>
      <c r="Y201" s="29"/>
      <c r="Z201" s="29"/>
      <c r="AA201" s="29"/>
    </row>
    <row r="202" spans="1:27" x14ac:dyDescent="0.25">
      <c r="B202" s="24" t="s">
        <v>410</v>
      </c>
    </row>
    <row r="203" spans="1:27" x14ac:dyDescent="0.25">
      <c r="B203" t="s">
        <v>456</v>
      </c>
      <c r="C203" t="s">
        <v>412</v>
      </c>
      <c r="D203" t="s">
        <v>457</v>
      </c>
      <c r="E203" s="32">
        <v>1</v>
      </c>
      <c r="F203" t="s">
        <v>414</v>
      </c>
      <c r="G203" t="s">
        <v>415</v>
      </c>
      <c r="H203" s="33"/>
      <c r="I203" t="s">
        <v>416</v>
      </c>
      <c r="J203" s="34">
        <f>ROUND(E203/I201* H203,5)</f>
        <v>0</v>
      </c>
      <c r="K203" s="35"/>
    </row>
    <row r="204" spans="1:27" x14ac:dyDescent="0.25">
      <c r="B204" t="s">
        <v>458</v>
      </c>
      <c r="C204" t="s">
        <v>412</v>
      </c>
      <c r="D204" t="s">
        <v>459</v>
      </c>
      <c r="E204" s="32">
        <v>1</v>
      </c>
      <c r="F204" t="s">
        <v>414</v>
      </c>
      <c r="G204" t="s">
        <v>415</v>
      </c>
      <c r="H204" s="33"/>
      <c r="I204" t="s">
        <v>416</v>
      </c>
      <c r="J204" s="34">
        <f>ROUND(E204/I201* H204,5)</f>
        <v>0</v>
      </c>
      <c r="K204" s="35"/>
    </row>
    <row r="205" spans="1:27" x14ac:dyDescent="0.25">
      <c r="D205" s="36" t="s">
        <v>417</v>
      </c>
      <c r="E205" s="35"/>
      <c r="H205" s="35"/>
      <c r="K205" s="33">
        <f>SUM(J203:J204)</f>
        <v>0</v>
      </c>
    </row>
    <row r="206" spans="1:27" x14ac:dyDescent="0.25">
      <c r="B206" s="24" t="s">
        <v>422</v>
      </c>
      <c r="E206" s="35"/>
      <c r="H206" s="35"/>
      <c r="K206" s="35"/>
    </row>
    <row r="207" spans="1:27" x14ac:dyDescent="0.25">
      <c r="B207" t="s">
        <v>529</v>
      </c>
      <c r="C207" t="s">
        <v>21</v>
      </c>
      <c r="D207" t="s">
        <v>530</v>
      </c>
      <c r="E207" s="32">
        <v>0.2</v>
      </c>
      <c r="G207" t="s">
        <v>415</v>
      </c>
      <c r="H207" s="33"/>
      <c r="I207" t="s">
        <v>416</v>
      </c>
      <c r="J207" s="34">
        <f>ROUND(E207* H207,5)</f>
        <v>0</v>
      </c>
      <c r="K207" s="35"/>
    </row>
    <row r="208" spans="1:27" x14ac:dyDescent="0.25">
      <c r="B208" t="s">
        <v>531</v>
      </c>
      <c r="C208" t="s">
        <v>40</v>
      </c>
      <c r="D208" t="s">
        <v>532</v>
      </c>
      <c r="E208" s="32">
        <v>6</v>
      </c>
      <c r="G208" t="s">
        <v>415</v>
      </c>
      <c r="H208" s="33"/>
      <c r="I208" t="s">
        <v>416</v>
      </c>
      <c r="J208" s="34">
        <f>ROUND(E208* H208,5)</f>
        <v>0</v>
      </c>
      <c r="K208" s="35"/>
    </row>
    <row r="209" spans="1:27" x14ac:dyDescent="0.25">
      <c r="B209" t="s">
        <v>494</v>
      </c>
      <c r="C209" t="s">
        <v>40</v>
      </c>
      <c r="D209" t="s">
        <v>495</v>
      </c>
      <c r="E209" s="32">
        <v>6</v>
      </c>
      <c r="G209" t="s">
        <v>415</v>
      </c>
      <c r="H209" s="33"/>
      <c r="I209" t="s">
        <v>416</v>
      </c>
      <c r="J209" s="34">
        <f>ROUND(E209* H209,5)</f>
        <v>0</v>
      </c>
      <c r="K209" s="35"/>
    </row>
    <row r="210" spans="1:27" x14ac:dyDescent="0.25">
      <c r="D210" s="36" t="s">
        <v>430</v>
      </c>
      <c r="E210" s="35"/>
      <c r="H210" s="35"/>
      <c r="K210" s="33">
        <f>SUM(J207:J209)</f>
        <v>0</v>
      </c>
    </row>
    <row r="211" spans="1:27" x14ac:dyDescent="0.25">
      <c r="E211" s="35"/>
      <c r="H211" s="35"/>
      <c r="K211" s="35"/>
    </row>
    <row r="212" spans="1:27" x14ac:dyDescent="0.25">
      <c r="D212" s="36" t="s">
        <v>432</v>
      </c>
      <c r="E212" s="35"/>
      <c r="H212" s="35">
        <v>1.5</v>
      </c>
      <c r="I212" t="s">
        <v>433</v>
      </c>
      <c r="J212">
        <f>ROUND(H212/100*K205,5)</f>
        <v>0</v>
      </c>
      <c r="K212" s="35"/>
    </row>
    <row r="213" spans="1:27" x14ac:dyDescent="0.25">
      <c r="D213" s="36" t="s">
        <v>431</v>
      </c>
      <c r="E213" s="35"/>
      <c r="H213" s="35"/>
      <c r="K213" s="37">
        <f>SUM(J202:J212)</f>
        <v>0</v>
      </c>
    </row>
    <row r="214" spans="1:27" x14ac:dyDescent="0.25">
      <c r="D214" s="36" t="s">
        <v>434</v>
      </c>
      <c r="E214" s="35"/>
      <c r="H214" s="35"/>
      <c r="K214" s="37">
        <f>SUM(K213:K213)</f>
        <v>0</v>
      </c>
    </row>
    <row r="216" spans="1:27" ht="45" customHeight="1" x14ac:dyDescent="0.25">
      <c r="A216" s="28" t="s">
        <v>533</v>
      </c>
      <c r="B216" s="28" t="s">
        <v>184</v>
      </c>
      <c r="C216" s="29" t="s">
        <v>21</v>
      </c>
      <c r="D216" s="7" t="s">
        <v>185</v>
      </c>
      <c r="E216" s="6"/>
      <c r="F216" s="6"/>
      <c r="G216" s="29"/>
      <c r="H216" s="30" t="s">
        <v>409</v>
      </c>
      <c r="I216" s="5">
        <v>1</v>
      </c>
      <c r="J216" s="4"/>
      <c r="K216" s="31">
        <f>ROUND(K228,2)</f>
        <v>0</v>
      </c>
      <c r="L216" s="29"/>
      <c r="M216" s="29"/>
      <c r="N216" s="29"/>
      <c r="O216" s="29"/>
      <c r="P216" s="29"/>
      <c r="Q216" s="29"/>
      <c r="R216" s="29"/>
      <c r="S216" s="29"/>
      <c r="T216" s="29"/>
      <c r="U216" s="29"/>
      <c r="V216" s="29"/>
      <c r="W216" s="29"/>
      <c r="X216" s="29"/>
      <c r="Y216" s="29"/>
      <c r="Z216" s="29"/>
      <c r="AA216" s="29"/>
    </row>
    <row r="217" spans="1:27" x14ac:dyDescent="0.25">
      <c r="B217" s="24" t="s">
        <v>410</v>
      </c>
    </row>
    <row r="218" spans="1:27" x14ac:dyDescent="0.25">
      <c r="B218" t="s">
        <v>456</v>
      </c>
      <c r="C218" t="s">
        <v>412</v>
      </c>
      <c r="D218" t="s">
        <v>457</v>
      </c>
      <c r="E218" s="32">
        <v>1</v>
      </c>
      <c r="F218" t="s">
        <v>414</v>
      </c>
      <c r="G218" t="s">
        <v>415</v>
      </c>
      <c r="H218" s="33"/>
      <c r="I218" t="s">
        <v>416</v>
      </c>
      <c r="J218" s="34">
        <f>ROUND(E218/I216* H218,5)</f>
        <v>0</v>
      </c>
      <c r="K218" s="35"/>
    </row>
    <row r="219" spans="1:27" x14ac:dyDescent="0.25">
      <c r="B219" t="s">
        <v>458</v>
      </c>
      <c r="C219" t="s">
        <v>412</v>
      </c>
      <c r="D219" t="s">
        <v>459</v>
      </c>
      <c r="E219" s="32">
        <v>1</v>
      </c>
      <c r="F219" t="s">
        <v>414</v>
      </c>
      <c r="G219" t="s">
        <v>415</v>
      </c>
      <c r="H219" s="33"/>
      <c r="I219" t="s">
        <v>416</v>
      </c>
      <c r="J219" s="34">
        <f>ROUND(E219/I216* H219,5)</f>
        <v>0</v>
      </c>
      <c r="K219" s="35"/>
    </row>
    <row r="220" spans="1:27" x14ac:dyDescent="0.25">
      <c r="D220" s="36" t="s">
        <v>417</v>
      </c>
      <c r="E220" s="35"/>
      <c r="H220" s="35"/>
      <c r="K220" s="33">
        <f>SUM(J218:J219)</f>
        <v>0</v>
      </c>
    </row>
    <row r="221" spans="1:27" x14ac:dyDescent="0.25">
      <c r="B221" s="24" t="s">
        <v>422</v>
      </c>
      <c r="E221" s="35"/>
      <c r="H221" s="35"/>
      <c r="K221" s="35"/>
    </row>
    <row r="222" spans="1:27" x14ac:dyDescent="0.25">
      <c r="B222" t="s">
        <v>529</v>
      </c>
      <c r="C222" t="s">
        <v>21</v>
      </c>
      <c r="D222" t="s">
        <v>530</v>
      </c>
      <c r="E222" s="32">
        <v>0.2</v>
      </c>
      <c r="G222" t="s">
        <v>415</v>
      </c>
      <c r="H222" s="33"/>
      <c r="I222" t="s">
        <v>416</v>
      </c>
      <c r="J222" s="34">
        <f>ROUND(E222* H222,5)</f>
        <v>0</v>
      </c>
      <c r="K222" s="35"/>
    </row>
    <row r="223" spans="1:27" x14ac:dyDescent="0.25">
      <c r="B223" t="s">
        <v>531</v>
      </c>
      <c r="C223" t="s">
        <v>40</v>
      </c>
      <c r="D223" t="s">
        <v>532</v>
      </c>
      <c r="E223" s="32">
        <v>6</v>
      </c>
      <c r="G223" t="s">
        <v>415</v>
      </c>
      <c r="H223" s="33"/>
      <c r="I223" t="s">
        <v>416</v>
      </c>
      <c r="J223" s="34">
        <f>ROUND(E223* H223,5)</f>
        <v>0</v>
      </c>
      <c r="K223" s="35"/>
    </row>
    <row r="224" spans="1:27" x14ac:dyDescent="0.25">
      <c r="D224" s="36" t="s">
        <v>430</v>
      </c>
      <c r="E224" s="35"/>
      <c r="H224" s="35"/>
      <c r="K224" s="33">
        <f>SUM(J222:J223)</f>
        <v>0</v>
      </c>
    </row>
    <row r="225" spans="1:27" x14ac:dyDescent="0.25">
      <c r="E225" s="35"/>
      <c r="H225" s="35"/>
      <c r="K225" s="35"/>
    </row>
    <row r="226" spans="1:27" x14ac:dyDescent="0.25">
      <c r="D226" s="36" t="s">
        <v>432</v>
      </c>
      <c r="E226" s="35"/>
      <c r="H226" s="35">
        <v>1.5</v>
      </c>
      <c r="I226" t="s">
        <v>433</v>
      </c>
      <c r="J226">
        <f>ROUND(H226/100*K220,5)</f>
        <v>0</v>
      </c>
      <c r="K226" s="35"/>
    </row>
    <row r="227" spans="1:27" x14ac:dyDescent="0.25">
      <c r="D227" s="36" t="s">
        <v>431</v>
      </c>
      <c r="E227" s="35"/>
      <c r="H227" s="35"/>
      <c r="K227" s="37">
        <f>SUM(J217:J226)</f>
        <v>0</v>
      </c>
    </row>
    <row r="228" spans="1:27" x14ac:dyDescent="0.25">
      <c r="D228" s="36" t="s">
        <v>434</v>
      </c>
      <c r="E228" s="35"/>
      <c r="H228" s="35"/>
      <c r="K228" s="37">
        <f>SUM(K227:K227)</f>
        <v>0</v>
      </c>
    </row>
    <row r="230" spans="1:27" ht="45" customHeight="1" x14ac:dyDescent="0.25">
      <c r="A230" s="28" t="s">
        <v>534</v>
      </c>
      <c r="B230" s="28" t="s">
        <v>190</v>
      </c>
      <c r="C230" s="29" t="s">
        <v>21</v>
      </c>
      <c r="D230" s="7" t="s">
        <v>191</v>
      </c>
      <c r="E230" s="6"/>
      <c r="F230" s="6"/>
      <c r="G230" s="29"/>
      <c r="H230" s="30" t="s">
        <v>409</v>
      </c>
      <c r="I230" s="5">
        <v>1</v>
      </c>
      <c r="J230" s="4"/>
      <c r="K230" s="31">
        <f>ROUND(K238,2)</f>
        <v>0</v>
      </c>
      <c r="L230" s="29"/>
      <c r="M230" s="29"/>
      <c r="N230" s="29"/>
      <c r="O230" s="29"/>
      <c r="P230" s="29"/>
      <c r="Q230" s="29"/>
      <c r="R230" s="29"/>
      <c r="S230" s="29"/>
      <c r="T230" s="29"/>
      <c r="U230" s="29"/>
      <c r="V230" s="29"/>
      <c r="W230" s="29"/>
      <c r="X230" s="29"/>
      <c r="Y230" s="29"/>
      <c r="Z230" s="29"/>
      <c r="AA230" s="29"/>
    </row>
    <row r="231" spans="1:27" x14ac:dyDescent="0.25">
      <c r="B231" s="24" t="s">
        <v>410</v>
      </c>
    </row>
    <row r="232" spans="1:27" x14ac:dyDescent="0.25">
      <c r="B232" t="s">
        <v>456</v>
      </c>
      <c r="C232" t="s">
        <v>412</v>
      </c>
      <c r="D232" t="s">
        <v>457</v>
      </c>
      <c r="E232" s="32">
        <v>2</v>
      </c>
      <c r="F232" t="s">
        <v>414</v>
      </c>
      <c r="G232" t="s">
        <v>415</v>
      </c>
      <c r="H232" s="33"/>
      <c r="I232" t="s">
        <v>416</v>
      </c>
      <c r="J232" s="34">
        <f>ROUND(E232/I230* H232,5)</f>
        <v>0</v>
      </c>
      <c r="K232" s="35"/>
    </row>
    <row r="233" spans="1:27" x14ac:dyDescent="0.25">
      <c r="B233" t="s">
        <v>458</v>
      </c>
      <c r="C233" t="s">
        <v>412</v>
      </c>
      <c r="D233" t="s">
        <v>459</v>
      </c>
      <c r="E233" s="32">
        <v>2</v>
      </c>
      <c r="F233" t="s">
        <v>414</v>
      </c>
      <c r="G233" t="s">
        <v>415</v>
      </c>
      <c r="H233" s="33"/>
      <c r="I233" t="s">
        <v>416</v>
      </c>
      <c r="J233" s="34">
        <f>ROUND(E233/I230* H233,5)</f>
        <v>0</v>
      </c>
      <c r="K233" s="35"/>
    </row>
    <row r="234" spans="1:27" x14ac:dyDescent="0.25">
      <c r="D234" s="36" t="s">
        <v>417</v>
      </c>
      <c r="E234" s="35"/>
      <c r="H234" s="35"/>
      <c r="K234" s="33">
        <f>SUM(J232:J233)</f>
        <v>0</v>
      </c>
    </row>
    <row r="235" spans="1:27" x14ac:dyDescent="0.25">
      <c r="E235" s="35"/>
      <c r="H235" s="35"/>
      <c r="K235" s="35"/>
    </row>
    <row r="236" spans="1:27" x14ac:dyDescent="0.25">
      <c r="D236" s="36" t="s">
        <v>432</v>
      </c>
      <c r="E236" s="35"/>
      <c r="H236" s="35">
        <v>1.5</v>
      </c>
      <c r="I236" t="s">
        <v>433</v>
      </c>
      <c r="J236">
        <f>ROUND(H236/100*K234,5)</f>
        <v>0</v>
      </c>
      <c r="K236" s="35"/>
    </row>
    <row r="237" spans="1:27" x14ac:dyDescent="0.25">
      <c r="D237" s="36" t="s">
        <v>431</v>
      </c>
      <c r="E237" s="35"/>
      <c r="H237" s="35"/>
      <c r="K237" s="37">
        <f>SUM(J231:J236)</f>
        <v>0</v>
      </c>
    </row>
    <row r="238" spans="1:27" x14ac:dyDescent="0.25">
      <c r="D238" s="36" t="s">
        <v>434</v>
      </c>
      <c r="E238" s="35"/>
      <c r="H238" s="35"/>
      <c r="K238" s="37">
        <f>SUM(K237:K237)</f>
        <v>0</v>
      </c>
    </row>
    <row r="240" spans="1:27" ht="45" customHeight="1" x14ac:dyDescent="0.25">
      <c r="A240" s="28" t="s">
        <v>535</v>
      </c>
      <c r="B240" s="28" t="s">
        <v>352</v>
      </c>
      <c r="C240" s="29" t="s">
        <v>40</v>
      </c>
      <c r="D240" s="7" t="s">
        <v>353</v>
      </c>
      <c r="E240" s="6"/>
      <c r="F240" s="6"/>
      <c r="G240" s="29"/>
      <c r="H240" s="30" t="s">
        <v>409</v>
      </c>
      <c r="I240" s="5">
        <v>1</v>
      </c>
      <c r="J240" s="4"/>
      <c r="K240" s="31">
        <f>ROUND(K252,2)</f>
        <v>0</v>
      </c>
      <c r="L240" s="29"/>
      <c r="M240" s="29"/>
      <c r="N240" s="29"/>
      <c r="O240" s="29"/>
      <c r="P240" s="29"/>
      <c r="Q240" s="29"/>
      <c r="R240" s="29"/>
      <c r="S240" s="29"/>
      <c r="T240" s="29"/>
      <c r="U240" s="29"/>
      <c r="V240" s="29"/>
      <c r="W240" s="29"/>
      <c r="X240" s="29"/>
      <c r="Y240" s="29"/>
      <c r="Z240" s="29"/>
      <c r="AA240" s="29"/>
    </row>
    <row r="241" spans="1:27" x14ac:dyDescent="0.25">
      <c r="B241" s="24" t="s">
        <v>410</v>
      </c>
    </row>
    <row r="242" spans="1:27" x14ac:dyDescent="0.25">
      <c r="B242" t="s">
        <v>458</v>
      </c>
      <c r="C242" t="s">
        <v>412</v>
      </c>
      <c r="D242" t="s">
        <v>459</v>
      </c>
      <c r="E242" s="32">
        <v>0.55000000000000004</v>
      </c>
      <c r="F242" t="s">
        <v>414</v>
      </c>
      <c r="G242" t="s">
        <v>415</v>
      </c>
      <c r="H242" s="33"/>
      <c r="I242" t="s">
        <v>416</v>
      </c>
      <c r="J242" s="34">
        <f>ROUND(E242/I240* H242,5)</f>
        <v>0</v>
      </c>
      <c r="K242" s="35"/>
    </row>
    <row r="243" spans="1:27" x14ac:dyDescent="0.25">
      <c r="B243" t="s">
        <v>456</v>
      </c>
      <c r="C243" t="s">
        <v>412</v>
      </c>
      <c r="D243" t="s">
        <v>457</v>
      </c>
      <c r="E243" s="32">
        <v>0.55000000000000004</v>
      </c>
      <c r="F243" t="s">
        <v>414</v>
      </c>
      <c r="G243" t="s">
        <v>415</v>
      </c>
      <c r="H243" s="33"/>
      <c r="I243" t="s">
        <v>416</v>
      </c>
      <c r="J243" s="34">
        <f>ROUND(E243/I240* H243,5)</f>
        <v>0</v>
      </c>
      <c r="K243" s="35"/>
    </row>
    <row r="244" spans="1:27" x14ac:dyDescent="0.25">
      <c r="D244" s="36" t="s">
        <v>417</v>
      </c>
      <c r="E244" s="35"/>
      <c r="H244" s="35"/>
      <c r="K244" s="33">
        <f>SUM(J242:J243)</f>
        <v>0</v>
      </c>
    </row>
    <row r="245" spans="1:27" x14ac:dyDescent="0.25">
      <c r="B245" s="24" t="s">
        <v>422</v>
      </c>
      <c r="E245" s="35"/>
      <c r="H245" s="35"/>
      <c r="K245" s="35"/>
    </row>
    <row r="246" spans="1:27" x14ac:dyDescent="0.25">
      <c r="B246" t="s">
        <v>529</v>
      </c>
      <c r="C246" t="s">
        <v>21</v>
      </c>
      <c r="D246" t="s">
        <v>530</v>
      </c>
      <c r="E246" s="32">
        <v>0.15</v>
      </c>
      <c r="G246" t="s">
        <v>415</v>
      </c>
      <c r="H246" s="33"/>
      <c r="I246" t="s">
        <v>416</v>
      </c>
      <c r="J246" s="34">
        <f>ROUND(E246* H246,5)</f>
        <v>0</v>
      </c>
      <c r="K246" s="35"/>
    </row>
    <row r="247" spans="1:27" x14ac:dyDescent="0.25">
      <c r="B247" t="s">
        <v>536</v>
      </c>
      <c r="C247" t="s">
        <v>40</v>
      </c>
      <c r="D247" t="s">
        <v>537</v>
      </c>
      <c r="E247" s="32">
        <v>1</v>
      </c>
      <c r="G247" t="s">
        <v>415</v>
      </c>
      <c r="H247" s="33"/>
      <c r="I247" t="s">
        <v>416</v>
      </c>
      <c r="J247" s="34">
        <f>ROUND(E247* H247,5)</f>
        <v>0</v>
      </c>
      <c r="K247" s="35"/>
    </row>
    <row r="248" spans="1:27" x14ac:dyDescent="0.25">
      <c r="D248" s="36" t="s">
        <v>430</v>
      </c>
      <c r="E248" s="35"/>
      <c r="H248" s="35"/>
      <c r="K248" s="33">
        <f>SUM(J246:J247)</f>
        <v>0</v>
      </c>
    </row>
    <row r="249" spans="1:27" x14ac:dyDescent="0.25">
      <c r="E249" s="35"/>
      <c r="H249" s="35"/>
      <c r="K249" s="35"/>
    </row>
    <row r="250" spans="1:27" x14ac:dyDescent="0.25">
      <c r="D250" s="36" t="s">
        <v>432</v>
      </c>
      <c r="E250" s="35"/>
      <c r="H250" s="35">
        <v>1.5</v>
      </c>
      <c r="I250" t="s">
        <v>433</v>
      </c>
      <c r="J250">
        <f>ROUND(H250/100*K244,5)</f>
        <v>0</v>
      </c>
      <c r="K250" s="35"/>
    </row>
    <row r="251" spans="1:27" x14ac:dyDescent="0.25">
      <c r="D251" s="36" t="s">
        <v>431</v>
      </c>
      <c r="E251" s="35"/>
      <c r="H251" s="35"/>
      <c r="K251" s="37">
        <f>SUM(J241:J250)</f>
        <v>0</v>
      </c>
    </row>
    <row r="252" spans="1:27" x14ac:dyDescent="0.25">
      <c r="D252" s="36" t="s">
        <v>434</v>
      </c>
      <c r="E252" s="35"/>
      <c r="H252" s="35"/>
      <c r="K252" s="37">
        <f>SUM(K251:K251)</f>
        <v>0</v>
      </c>
    </row>
    <row r="254" spans="1:27" ht="45" customHeight="1" x14ac:dyDescent="0.25">
      <c r="A254" s="28" t="s">
        <v>538</v>
      </c>
      <c r="B254" s="28" t="s">
        <v>186</v>
      </c>
      <c r="C254" s="29" t="s">
        <v>40</v>
      </c>
      <c r="D254" s="7" t="s">
        <v>187</v>
      </c>
      <c r="E254" s="6"/>
      <c r="F254" s="6"/>
      <c r="G254" s="29"/>
      <c r="H254" s="30" t="s">
        <v>409</v>
      </c>
      <c r="I254" s="5">
        <v>1</v>
      </c>
      <c r="J254" s="4"/>
      <c r="K254" s="31">
        <f>ROUND(K266,2)</f>
        <v>0</v>
      </c>
      <c r="L254" s="29"/>
      <c r="M254" s="29"/>
      <c r="N254" s="29"/>
      <c r="O254" s="29"/>
      <c r="P254" s="29"/>
      <c r="Q254" s="29"/>
      <c r="R254" s="29"/>
      <c r="S254" s="29"/>
      <c r="T254" s="29"/>
      <c r="U254" s="29"/>
      <c r="V254" s="29"/>
      <c r="W254" s="29"/>
      <c r="X254" s="29"/>
      <c r="Y254" s="29"/>
      <c r="Z254" s="29"/>
      <c r="AA254" s="29"/>
    </row>
    <row r="255" spans="1:27" x14ac:dyDescent="0.25">
      <c r="B255" s="24" t="s">
        <v>410</v>
      </c>
    </row>
    <row r="256" spans="1:27" x14ac:dyDescent="0.25">
      <c r="B256" t="s">
        <v>458</v>
      </c>
      <c r="C256" t="s">
        <v>412</v>
      </c>
      <c r="D256" t="s">
        <v>459</v>
      </c>
      <c r="E256" s="32">
        <v>0.6</v>
      </c>
      <c r="F256" t="s">
        <v>414</v>
      </c>
      <c r="G256" t="s">
        <v>415</v>
      </c>
      <c r="H256" s="33"/>
      <c r="I256" t="s">
        <v>416</v>
      </c>
      <c r="J256" s="34">
        <f>ROUND(E256/I254* H256,5)</f>
        <v>0</v>
      </c>
      <c r="K256" s="35"/>
    </row>
    <row r="257" spans="1:27" x14ac:dyDescent="0.25">
      <c r="B257" t="s">
        <v>456</v>
      </c>
      <c r="C257" t="s">
        <v>412</v>
      </c>
      <c r="D257" t="s">
        <v>457</v>
      </c>
      <c r="E257" s="32">
        <v>0.6</v>
      </c>
      <c r="F257" t="s">
        <v>414</v>
      </c>
      <c r="G257" t="s">
        <v>415</v>
      </c>
      <c r="H257" s="33"/>
      <c r="I257" t="s">
        <v>416</v>
      </c>
      <c r="J257" s="34">
        <f>ROUND(E257/I254* H257,5)</f>
        <v>0</v>
      </c>
      <c r="K257" s="35"/>
    </row>
    <row r="258" spans="1:27" x14ac:dyDescent="0.25">
      <c r="D258" s="36" t="s">
        <v>417</v>
      </c>
      <c r="E258" s="35"/>
      <c r="H258" s="35"/>
      <c r="K258" s="33">
        <f>SUM(J256:J257)</f>
        <v>0</v>
      </c>
    </row>
    <row r="259" spans="1:27" x14ac:dyDescent="0.25">
      <c r="B259" s="24" t="s">
        <v>422</v>
      </c>
      <c r="E259" s="35"/>
      <c r="H259" s="35"/>
      <c r="K259" s="35"/>
    </row>
    <row r="260" spans="1:27" x14ac:dyDescent="0.25">
      <c r="B260" t="s">
        <v>529</v>
      </c>
      <c r="C260" t="s">
        <v>21</v>
      </c>
      <c r="D260" t="s">
        <v>530</v>
      </c>
      <c r="E260" s="32">
        <v>0.1</v>
      </c>
      <c r="G260" t="s">
        <v>415</v>
      </c>
      <c r="H260" s="33"/>
      <c r="I260" t="s">
        <v>416</v>
      </c>
      <c r="J260" s="34">
        <f>ROUND(E260* H260,5)</f>
        <v>0</v>
      </c>
      <c r="K260" s="35"/>
    </row>
    <row r="261" spans="1:27" x14ac:dyDescent="0.25">
      <c r="B261" t="s">
        <v>531</v>
      </c>
      <c r="C261" t="s">
        <v>40</v>
      </c>
      <c r="D261" t="s">
        <v>532</v>
      </c>
      <c r="E261" s="32">
        <v>1</v>
      </c>
      <c r="G261" t="s">
        <v>415</v>
      </c>
      <c r="H261" s="33"/>
      <c r="I261" t="s">
        <v>416</v>
      </c>
      <c r="J261" s="34">
        <f>ROUND(E261* H261,5)</f>
        <v>0</v>
      </c>
      <c r="K261" s="35"/>
    </row>
    <row r="262" spans="1:27" x14ac:dyDescent="0.25">
      <c r="D262" s="36" t="s">
        <v>430</v>
      </c>
      <c r="E262" s="35"/>
      <c r="H262" s="35"/>
      <c r="K262" s="33">
        <f>SUM(J260:J261)</f>
        <v>0</v>
      </c>
    </row>
    <row r="263" spans="1:27" x14ac:dyDescent="0.25">
      <c r="E263" s="35"/>
      <c r="H263" s="35"/>
      <c r="K263" s="35"/>
    </row>
    <row r="264" spans="1:27" x14ac:dyDescent="0.25">
      <c r="D264" s="36" t="s">
        <v>432</v>
      </c>
      <c r="E264" s="35"/>
      <c r="H264" s="35">
        <v>1.5</v>
      </c>
      <c r="I264" t="s">
        <v>433</v>
      </c>
      <c r="J264">
        <f>ROUND(H264/100*K258,5)</f>
        <v>0</v>
      </c>
      <c r="K264" s="35"/>
    </row>
    <row r="265" spans="1:27" x14ac:dyDescent="0.25">
      <c r="D265" s="36" t="s">
        <v>431</v>
      </c>
      <c r="E265" s="35"/>
      <c r="H265" s="35"/>
      <c r="K265" s="37">
        <f>SUM(J255:J264)</f>
        <v>0</v>
      </c>
    </row>
    <row r="266" spans="1:27" x14ac:dyDescent="0.25">
      <c r="D266" s="36" t="s">
        <v>434</v>
      </c>
      <c r="E266" s="35"/>
      <c r="H266" s="35"/>
      <c r="K266" s="37">
        <f>SUM(K265:K265)</f>
        <v>0</v>
      </c>
    </row>
    <row r="268" spans="1:27" ht="45" customHeight="1" x14ac:dyDescent="0.25">
      <c r="A268" s="28" t="s">
        <v>539</v>
      </c>
      <c r="B268" s="28" t="s">
        <v>53</v>
      </c>
      <c r="C268" s="29" t="s">
        <v>21</v>
      </c>
      <c r="D268" s="7" t="s">
        <v>54</v>
      </c>
      <c r="E268" s="6"/>
      <c r="F268" s="6"/>
      <c r="G268" s="29"/>
      <c r="H268" s="30" t="s">
        <v>409</v>
      </c>
      <c r="I268" s="5">
        <v>1</v>
      </c>
      <c r="J268" s="4"/>
      <c r="K268" s="31">
        <f>ROUND(K279,2)</f>
        <v>0</v>
      </c>
      <c r="L268" s="29"/>
      <c r="M268" s="29"/>
      <c r="N268" s="29"/>
      <c r="O268" s="29"/>
      <c r="P268" s="29"/>
      <c r="Q268" s="29"/>
      <c r="R268" s="29"/>
      <c r="S268" s="29"/>
      <c r="T268" s="29"/>
      <c r="U268" s="29"/>
      <c r="V268" s="29"/>
      <c r="W268" s="29"/>
      <c r="X268" s="29"/>
      <c r="Y268" s="29"/>
      <c r="Z268" s="29"/>
      <c r="AA268" s="29"/>
    </row>
    <row r="269" spans="1:27" x14ac:dyDescent="0.25">
      <c r="B269" s="24" t="s">
        <v>410</v>
      </c>
    </row>
    <row r="270" spans="1:27" x14ac:dyDescent="0.25">
      <c r="B270" t="s">
        <v>458</v>
      </c>
      <c r="C270" t="s">
        <v>412</v>
      </c>
      <c r="D270" t="s">
        <v>459</v>
      </c>
      <c r="E270" s="32">
        <v>24</v>
      </c>
      <c r="F270" t="s">
        <v>414</v>
      </c>
      <c r="G270" t="s">
        <v>415</v>
      </c>
      <c r="H270" s="33"/>
      <c r="I270" t="s">
        <v>416</v>
      </c>
      <c r="J270" s="34">
        <f>ROUND(E270/I268* H270,5)</f>
        <v>0</v>
      </c>
      <c r="K270" s="35"/>
    </row>
    <row r="271" spans="1:27" x14ac:dyDescent="0.25">
      <c r="B271" t="s">
        <v>456</v>
      </c>
      <c r="C271" t="s">
        <v>412</v>
      </c>
      <c r="D271" t="s">
        <v>457</v>
      </c>
      <c r="E271" s="32">
        <v>24</v>
      </c>
      <c r="F271" t="s">
        <v>414</v>
      </c>
      <c r="G271" t="s">
        <v>415</v>
      </c>
      <c r="H271" s="33"/>
      <c r="I271" t="s">
        <v>416</v>
      </c>
      <c r="J271" s="34">
        <f>ROUND(E271/I268* H271,5)</f>
        <v>0</v>
      </c>
      <c r="K271" s="35"/>
    </row>
    <row r="272" spans="1:27" x14ac:dyDescent="0.25">
      <c r="D272" s="36" t="s">
        <v>417</v>
      </c>
      <c r="E272" s="35"/>
      <c r="H272" s="35"/>
      <c r="K272" s="33">
        <f>SUM(J270:J271)</f>
        <v>0</v>
      </c>
    </row>
    <row r="273" spans="1:27" x14ac:dyDescent="0.25">
      <c r="B273" s="24" t="s">
        <v>422</v>
      </c>
      <c r="E273" s="35"/>
      <c r="H273" s="35"/>
      <c r="K273" s="35"/>
    </row>
    <row r="274" spans="1:27" ht="409.5" x14ac:dyDescent="0.25">
      <c r="B274" t="s">
        <v>540</v>
      </c>
      <c r="C274" t="s">
        <v>21</v>
      </c>
      <c r="D274" s="38" t="s">
        <v>541</v>
      </c>
      <c r="E274" s="32">
        <v>1</v>
      </c>
      <c r="G274" t="s">
        <v>415</v>
      </c>
      <c r="H274" s="33"/>
      <c r="I274" t="s">
        <v>416</v>
      </c>
      <c r="J274" s="34">
        <f>ROUND(E274* H274,5)</f>
        <v>0</v>
      </c>
      <c r="K274" s="35"/>
    </row>
    <row r="275" spans="1:27" x14ac:dyDescent="0.25">
      <c r="D275" s="36" t="s">
        <v>430</v>
      </c>
      <c r="E275" s="35"/>
      <c r="H275" s="35"/>
      <c r="K275" s="33">
        <f>SUM(J274:J274)</f>
        <v>0</v>
      </c>
    </row>
    <row r="276" spans="1:27" x14ac:dyDescent="0.25">
      <c r="E276" s="35"/>
      <c r="H276" s="35"/>
      <c r="K276" s="35"/>
    </row>
    <row r="277" spans="1:27" x14ac:dyDescent="0.25">
      <c r="D277" s="36" t="s">
        <v>432</v>
      </c>
      <c r="E277" s="35"/>
      <c r="H277" s="35">
        <v>2.5</v>
      </c>
      <c r="I277" t="s">
        <v>433</v>
      </c>
      <c r="J277">
        <f>ROUND(H277/100*K272,5)</f>
        <v>0</v>
      </c>
      <c r="K277" s="35"/>
    </row>
    <row r="278" spans="1:27" x14ac:dyDescent="0.25">
      <c r="D278" s="36" t="s">
        <v>431</v>
      </c>
      <c r="E278" s="35"/>
      <c r="H278" s="35"/>
      <c r="K278" s="37">
        <f>SUM(J269:J277)</f>
        <v>0</v>
      </c>
    </row>
    <row r="279" spans="1:27" x14ac:dyDescent="0.25">
      <c r="D279" s="36" t="s">
        <v>434</v>
      </c>
      <c r="E279" s="35"/>
      <c r="H279" s="35"/>
      <c r="K279" s="37">
        <f>SUM(K278:K278)</f>
        <v>0</v>
      </c>
    </row>
    <row r="281" spans="1:27" ht="45" customHeight="1" x14ac:dyDescent="0.25">
      <c r="A281" s="28" t="s">
        <v>542</v>
      </c>
      <c r="B281" s="28" t="s">
        <v>55</v>
      </c>
      <c r="C281" s="29" t="s">
        <v>21</v>
      </c>
      <c r="D281" s="7" t="s">
        <v>56</v>
      </c>
      <c r="E281" s="6"/>
      <c r="F281" s="6"/>
      <c r="G281" s="29"/>
      <c r="H281" s="30" t="s">
        <v>409</v>
      </c>
      <c r="I281" s="5">
        <v>1</v>
      </c>
      <c r="J281" s="4"/>
      <c r="K281" s="31">
        <f>ROUND(K292,2)</f>
        <v>0</v>
      </c>
      <c r="L281" s="29"/>
      <c r="M281" s="29"/>
      <c r="N281" s="29"/>
      <c r="O281" s="29"/>
      <c r="P281" s="29"/>
      <c r="Q281" s="29"/>
      <c r="R281" s="29"/>
      <c r="S281" s="29"/>
      <c r="T281" s="29"/>
      <c r="U281" s="29"/>
      <c r="V281" s="29"/>
      <c r="W281" s="29"/>
      <c r="X281" s="29"/>
      <c r="Y281" s="29"/>
      <c r="Z281" s="29"/>
      <c r="AA281" s="29"/>
    </row>
    <row r="282" spans="1:27" x14ac:dyDescent="0.25">
      <c r="B282" s="24" t="s">
        <v>410</v>
      </c>
    </row>
    <row r="283" spans="1:27" x14ac:dyDescent="0.25">
      <c r="B283" t="s">
        <v>458</v>
      </c>
      <c r="C283" t="s">
        <v>412</v>
      </c>
      <c r="D283" t="s">
        <v>459</v>
      </c>
      <c r="E283" s="32">
        <v>16</v>
      </c>
      <c r="F283" t="s">
        <v>414</v>
      </c>
      <c r="G283" t="s">
        <v>415</v>
      </c>
      <c r="H283" s="33"/>
      <c r="I283" t="s">
        <v>416</v>
      </c>
      <c r="J283" s="34">
        <f>ROUND(E283/I281* H283,5)</f>
        <v>0</v>
      </c>
      <c r="K283" s="35"/>
    </row>
    <row r="284" spans="1:27" x14ac:dyDescent="0.25">
      <c r="B284" t="s">
        <v>456</v>
      </c>
      <c r="C284" t="s">
        <v>412</v>
      </c>
      <c r="D284" t="s">
        <v>457</v>
      </c>
      <c r="E284" s="32">
        <v>16</v>
      </c>
      <c r="F284" t="s">
        <v>414</v>
      </c>
      <c r="G284" t="s">
        <v>415</v>
      </c>
      <c r="H284" s="33"/>
      <c r="I284" t="s">
        <v>416</v>
      </c>
      <c r="J284" s="34">
        <f>ROUND(E284/I281* H284,5)</f>
        <v>0</v>
      </c>
      <c r="K284" s="35"/>
    </row>
    <row r="285" spans="1:27" x14ac:dyDescent="0.25">
      <c r="D285" s="36" t="s">
        <v>417</v>
      </c>
      <c r="E285" s="35"/>
      <c r="H285" s="35"/>
      <c r="K285" s="33">
        <f>SUM(J283:J284)</f>
        <v>0</v>
      </c>
    </row>
    <row r="286" spans="1:27" x14ac:dyDescent="0.25">
      <c r="B286" s="24" t="s">
        <v>422</v>
      </c>
      <c r="E286" s="35"/>
      <c r="H286" s="35"/>
      <c r="K286" s="35"/>
    </row>
    <row r="287" spans="1:27" ht="409.5" x14ac:dyDescent="0.25">
      <c r="B287" t="s">
        <v>543</v>
      </c>
      <c r="C287" t="s">
        <v>21</v>
      </c>
      <c r="D287" s="38" t="s">
        <v>544</v>
      </c>
      <c r="E287" s="32">
        <v>1</v>
      </c>
      <c r="G287" t="s">
        <v>415</v>
      </c>
      <c r="H287" s="33"/>
      <c r="I287" t="s">
        <v>416</v>
      </c>
      <c r="J287" s="34">
        <f>ROUND(E287* H287,5)</f>
        <v>0</v>
      </c>
      <c r="K287" s="35"/>
    </row>
    <row r="288" spans="1:27" x14ac:dyDescent="0.25">
      <c r="D288" s="36" t="s">
        <v>430</v>
      </c>
      <c r="E288" s="35"/>
      <c r="H288" s="35"/>
      <c r="K288" s="33">
        <f>SUM(J287:J287)</f>
        <v>0</v>
      </c>
    </row>
    <row r="289" spans="1:27" x14ac:dyDescent="0.25">
      <c r="E289" s="35"/>
      <c r="H289" s="35"/>
      <c r="K289" s="35"/>
    </row>
    <row r="290" spans="1:27" x14ac:dyDescent="0.25">
      <c r="D290" s="36" t="s">
        <v>432</v>
      </c>
      <c r="E290" s="35"/>
      <c r="H290" s="35">
        <v>1.5</v>
      </c>
      <c r="I290" t="s">
        <v>433</v>
      </c>
      <c r="J290">
        <f>ROUND(H290/100*K285,5)</f>
        <v>0</v>
      </c>
      <c r="K290" s="35"/>
    </row>
    <row r="291" spans="1:27" x14ac:dyDescent="0.25">
      <c r="D291" s="36" t="s">
        <v>431</v>
      </c>
      <c r="E291" s="35"/>
      <c r="H291" s="35"/>
      <c r="K291" s="37">
        <f>SUM(J282:J290)</f>
        <v>0</v>
      </c>
    </row>
    <row r="292" spans="1:27" x14ac:dyDescent="0.25">
      <c r="D292" s="36" t="s">
        <v>434</v>
      </c>
      <c r="E292" s="35"/>
      <c r="H292" s="35"/>
      <c r="K292" s="37">
        <f>SUM(K291:K291)</f>
        <v>0</v>
      </c>
    </row>
    <row r="294" spans="1:27" ht="45" customHeight="1" x14ac:dyDescent="0.25">
      <c r="A294" s="28" t="s">
        <v>545</v>
      </c>
      <c r="B294" s="28" t="s">
        <v>192</v>
      </c>
      <c r="C294" s="29" t="s">
        <v>21</v>
      </c>
      <c r="D294" s="7" t="s">
        <v>193</v>
      </c>
      <c r="E294" s="6"/>
      <c r="F294" s="6"/>
      <c r="G294" s="29"/>
      <c r="H294" s="30" t="s">
        <v>409</v>
      </c>
      <c r="I294" s="5">
        <v>1</v>
      </c>
      <c r="J294" s="4"/>
      <c r="K294" s="31">
        <f>ROUND(K305,2)</f>
        <v>0</v>
      </c>
      <c r="L294" s="29"/>
      <c r="M294" s="29"/>
      <c r="N294" s="29"/>
      <c r="O294" s="29"/>
      <c r="P294" s="29"/>
      <c r="Q294" s="29"/>
      <c r="R294" s="29"/>
      <c r="S294" s="29"/>
      <c r="T294" s="29"/>
      <c r="U294" s="29"/>
      <c r="V294" s="29"/>
      <c r="W294" s="29"/>
      <c r="X294" s="29"/>
      <c r="Y294" s="29"/>
      <c r="Z294" s="29"/>
      <c r="AA294" s="29"/>
    </row>
    <row r="295" spans="1:27" x14ac:dyDescent="0.25">
      <c r="B295" s="24" t="s">
        <v>410</v>
      </c>
    </row>
    <row r="296" spans="1:27" x14ac:dyDescent="0.25">
      <c r="B296" t="s">
        <v>456</v>
      </c>
      <c r="C296" t="s">
        <v>412</v>
      </c>
      <c r="D296" t="s">
        <v>457</v>
      </c>
      <c r="E296" s="32">
        <v>0.6</v>
      </c>
      <c r="F296" t="s">
        <v>414</v>
      </c>
      <c r="G296" t="s">
        <v>415</v>
      </c>
      <c r="H296" s="33"/>
      <c r="I296" t="s">
        <v>416</v>
      </c>
      <c r="J296" s="34">
        <f>ROUND(E296/I294* H296,5)</f>
        <v>0</v>
      </c>
      <c r="K296" s="35"/>
    </row>
    <row r="297" spans="1:27" x14ac:dyDescent="0.25">
      <c r="B297" t="s">
        <v>458</v>
      </c>
      <c r="C297" t="s">
        <v>412</v>
      </c>
      <c r="D297" t="s">
        <v>459</v>
      </c>
      <c r="E297" s="32">
        <v>0.6</v>
      </c>
      <c r="F297" t="s">
        <v>414</v>
      </c>
      <c r="G297" t="s">
        <v>415</v>
      </c>
      <c r="H297" s="33"/>
      <c r="I297" t="s">
        <v>416</v>
      </c>
      <c r="J297" s="34">
        <f>ROUND(E297/I294* H297,5)</f>
        <v>0</v>
      </c>
      <c r="K297" s="35"/>
    </row>
    <row r="298" spans="1:27" x14ac:dyDescent="0.25">
      <c r="D298" s="36" t="s">
        <v>417</v>
      </c>
      <c r="E298" s="35"/>
      <c r="H298" s="35"/>
      <c r="K298" s="33">
        <f>SUM(J296:J297)</f>
        <v>0</v>
      </c>
    </row>
    <row r="299" spans="1:27" x14ac:dyDescent="0.25">
      <c r="B299" s="24" t="s">
        <v>422</v>
      </c>
      <c r="E299" s="35"/>
      <c r="H299" s="35"/>
      <c r="K299" s="35"/>
    </row>
    <row r="300" spans="1:27" x14ac:dyDescent="0.25">
      <c r="B300" t="s">
        <v>546</v>
      </c>
      <c r="C300" t="s">
        <v>21</v>
      </c>
      <c r="D300" t="s">
        <v>547</v>
      </c>
      <c r="E300" s="32">
        <v>1</v>
      </c>
      <c r="G300" t="s">
        <v>415</v>
      </c>
      <c r="H300" s="33"/>
      <c r="I300" t="s">
        <v>416</v>
      </c>
      <c r="J300" s="34">
        <f>ROUND(E300* H300,5)</f>
        <v>0</v>
      </c>
      <c r="K300" s="35"/>
    </row>
    <row r="301" spans="1:27" x14ac:dyDescent="0.25">
      <c r="D301" s="36" t="s">
        <v>430</v>
      </c>
      <c r="E301" s="35"/>
      <c r="H301" s="35"/>
      <c r="K301" s="33">
        <f>SUM(J300:J300)</f>
        <v>0</v>
      </c>
    </row>
    <row r="302" spans="1:27" x14ac:dyDescent="0.25">
      <c r="E302" s="35"/>
      <c r="H302" s="35"/>
      <c r="K302" s="35"/>
    </row>
    <row r="303" spans="1:27" x14ac:dyDescent="0.25">
      <c r="D303" s="36" t="s">
        <v>432</v>
      </c>
      <c r="E303" s="35"/>
      <c r="H303" s="35">
        <v>1.5</v>
      </c>
      <c r="I303" t="s">
        <v>433</v>
      </c>
      <c r="J303">
        <f>ROUND(H303/100*K298,5)</f>
        <v>0</v>
      </c>
      <c r="K303" s="35"/>
    </row>
    <row r="304" spans="1:27" x14ac:dyDescent="0.25">
      <c r="D304" s="36" t="s">
        <v>431</v>
      </c>
      <c r="E304" s="35"/>
      <c r="H304" s="35"/>
      <c r="K304" s="37">
        <f>SUM(J295:J303)</f>
        <v>0</v>
      </c>
    </row>
    <row r="305" spans="1:27" x14ac:dyDescent="0.25">
      <c r="D305" s="36" t="s">
        <v>434</v>
      </c>
      <c r="E305" s="35"/>
      <c r="H305" s="35"/>
      <c r="K305" s="37">
        <f>SUM(K304:K304)</f>
        <v>0</v>
      </c>
    </row>
    <row r="307" spans="1:27" ht="45" customHeight="1" x14ac:dyDescent="0.25">
      <c r="A307" s="28" t="s">
        <v>548</v>
      </c>
      <c r="B307" s="28" t="s">
        <v>329</v>
      </c>
      <c r="C307" s="29" t="s">
        <v>21</v>
      </c>
      <c r="D307" s="7" t="s">
        <v>330</v>
      </c>
      <c r="E307" s="6"/>
      <c r="F307" s="6"/>
      <c r="G307" s="29"/>
      <c r="H307" s="30" t="s">
        <v>409</v>
      </c>
      <c r="I307" s="5">
        <v>1</v>
      </c>
      <c r="J307" s="4"/>
      <c r="K307" s="31">
        <f>ROUND(K318,2)</f>
        <v>0</v>
      </c>
      <c r="L307" s="29"/>
      <c r="M307" s="29"/>
      <c r="N307" s="29"/>
      <c r="O307" s="29"/>
      <c r="P307" s="29"/>
      <c r="Q307" s="29"/>
      <c r="R307" s="29"/>
      <c r="S307" s="29"/>
      <c r="T307" s="29"/>
      <c r="U307" s="29"/>
      <c r="V307" s="29"/>
      <c r="W307" s="29"/>
      <c r="X307" s="29"/>
      <c r="Y307" s="29"/>
      <c r="Z307" s="29"/>
      <c r="AA307" s="29"/>
    </row>
    <row r="308" spans="1:27" x14ac:dyDescent="0.25">
      <c r="B308" s="24" t="s">
        <v>410</v>
      </c>
    </row>
    <row r="309" spans="1:27" x14ac:dyDescent="0.25">
      <c r="B309" t="s">
        <v>458</v>
      </c>
      <c r="C309" t="s">
        <v>412</v>
      </c>
      <c r="D309" t="s">
        <v>459</v>
      </c>
      <c r="E309" s="32">
        <v>1.5</v>
      </c>
      <c r="F309" t="s">
        <v>414</v>
      </c>
      <c r="G309" t="s">
        <v>415</v>
      </c>
      <c r="H309" s="33"/>
      <c r="I309" t="s">
        <v>416</v>
      </c>
      <c r="J309" s="34">
        <f>ROUND(E309/I307* H309,5)</f>
        <v>0</v>
      </c>
      <c r="K309" s="35"/>
    </row>
    <row r="310" spans="1:27" x14ac:dyDescent="0.25">
      <c r="B310" t="s">
        <v>456</v>
      </c>
      <c r="C310" t="s">
        <v>412</v>
      </c>
      <c r="D310" t="s">
        <v>457</v>
      </c>
      <c r="E310" s="32">
        <v>1.5</v>
      </c>
      <c r="F310" t="s">
        <v>414</v>
      </c>
      <c r="G310" t="s">
        <v>415</v>
      </c>
      <c r="H310" s="33"/>
      <c r="I310" t="s">
        <v>416</v>
      </c>
      <c r="J310" s="34">
        <f>ROUND(E310/I307* H310,5)</f>
        <v>0</v>
      </c>
      <c r="K310" s="35"/>
    </row>
    <row r="311" spans="1:27" x14ac:dyDescent="0.25">
      <c r="D311" s="36" t="s">
        <v>417</v>
      </c>
      <c r="E311" s="35"/>
      <c r="H311" s="35"/>
      <c r="K311" s="33">
        <f>SUM(J309:J310)</f>
        <v>0</v>
      </c>
    </row>
    <row r="312" spans="1:27" x14ac:dyDescent="0.25">
      <c r="B312" s="24" t="s">
        <v>422</v>
      </c>
      <c r="E312" s="35"/>
      <c r="H312" s="35"/>
      <c r="K312" s="35"/>
    </row>
    <row r="313" spans="1:27" ht="285" x14ac:dyDescent="0.25">
      <c r="B313" t="s">
        <v>549</v>
      </c>
      <c r="C313" t="s">
        <v>21</v>
      </c>
      <c r="D313" s="38" t="s">
        <v>330</v>
      </c>
      <c r="E313" s="32">
        <v>1</v>
      </c>
      <c r="G313" t="s">
        <v>415</v>
      </c>
      <c r="H313" s="33"/>
      <c r="I313" t="s">
        <v>416</v>
      </c>
      <c r="J313" s="34">
        <f>ROUND(E313* H313,5)</f>
        <v>0</v>
      </c>
      <c r="K313" s="35"/>
    </row>
    <row r="314" spans="1:27" x14ac:dyDescent="0.25">
      <c r="D314" s="36" t="s">
        <v>430</v>
      </c>
      <c r="E314" s="35"/>
      <c r="H314" s="35"/>
      <c r="K314" s="33">
        <f>SUM(J313:J313)</f>
        <v>0</v>
      </c>
    </row>
    <row r="315" spans="1:27" x14ac:dyDescent="0.25">
      <c r="E315" s="35"/>
      <c r="H315" s="35"/>
      <c r="K315" s="35"/>
    </row>
    <row r="316" spans="1:27" x14ac:dyDescent="0.25">
      <c r="D316" s="36" t="s">
        <v>432</v>
      </c>
      <c r="E316" s="35"/>
      <c r="H316" s="35">
        <v>1.5</v>
      </c>
      <c r="I316" t="s">
        <v>433</v>
      </c>
      <c r="J316">
        <f>ROUND(H316/100*K311,5)</f>
        <v>0</v>
      </c>
      <c r="K316" s="35"/>
    </row>
    <row r="317" spans="1:27" x14ac:dyDescent="0.25">
      <c r="D317" s="36" t="s">
        <v>431</v>
      </c>
      <c r="E317" s="35"/>
      <c r="H317" s="35"/>
      <c r="K317" s="37">
        <f>SUM(J308:J316)</f>
        <v>0</v>
      </c>
    </row>
    <row r="318" spans="1:27" x14ac:dyDescent="0.25">
      <c r="D318" s="36" t="s">
        <v>434</v>
      </c>
      <c r="E318" s="35"/>
      <c r="H318" s="35"/>
      <c r="K318" s="37">
        <f>SUM(K317:K317)</f>
        <v>0</v>
      </c>
    </row>
    <row r="320" spans="1:27" ht="45" customHeight="1" x14ac:dyDescent="0.25">
      <c r="A320" s="28" t="s">
        <v>550</v>
      </c>
      <c r="B320" s="28" t="s">
        <v>266</v>
      </c>
      <c r="C320" s="29" t="s">
        <v>21</v>
      </c>
      <c r="D320" s="7" t="s">
        <v>267</v>
      </c>
      <c r="E320" s="6"/>
      <c r="F320" s="6"/>
      <c r="G320" s="29"/>
      <c r="H320" s="30" t="s">
        <v>409</v>
      </c>
      <c r="I320" s="5">
        <v>1</v>
      </c>
      <c r="J320" s="4"/>
      <c r="K320" s="31">
        <f>ROUND(K331,2)</f>
        <v>0</v>
      </c>
      <c r="L320" s="29"/>
      <c r="M320" s="29"/>
      <c r="N320" s="29"/>
      <c r="O320" s="29"/>
      <c r="P320" s="29"/>
      <c r="Q320" s="29"/>
      <c r="R320" s="29"/>
      <c r="S320" s="29"/>
      <c r="T320" s="29"/>
      <c r="U320" s="29"/>
      <c r="V320" s="29"/>
      <c r="W320" s="29"/>
      <c r="X320" s="29"/>
      <c r="Y320" s="29"/>
      <c r="Z320" s="29"/>
      <c r="AA320" s="29"/>
    </row>
    <row r="321" spans="1:27" x14ac:dyDescent="0.25">
      <c r="B321" s="24" t="s">
        <v>410</v>
      </c>
    </row>
    <row r="322" spans="1:27" x14ac:dyDescent="0.25">
      <c r="B322" t="s">
        <v>551</v>
      </c>
      <c r="C322" t="s">
        <v>412</v>
      </c>
      <c r="D322" t="s">
        <v>552</v>
      </c>
      <c r="E322" s="32">
        <v>0.62</v>
      </c>
      <c r="F322" t="s">
        <v>414</v>
      </c>
      <c r="G322" t="s">
        <v>415</v>
      </c>
      <c r="H322" s="33"/>
      <c r="I322" t="s">
        <v>416</v>
      </c>
      <c r="J322" s="34">
        <f>ROUND(E322/I320* H322,5)</f>
        <v>0</v>
      </c>
      <c r="K322" s="35"/>
    </row>
    <row r="323" spans="1:27" x14ac:dyDescent="0.25">
      <c r="B323" t="s">
        <v>443</v>
      </c>
      <c r="C323" t="s">
        <v>412</v>
      </c>
      <c r="D323" t="s">
        <v>444</v>
      </c>
      <c r="E323" s="32">
        <v>0.62</v>
      </c>
      <c r="F323" t="s">
        <v>414</v>
      </c>
      <c r="G323" t="s">
        <v>415</v>
      </c>
      <c r="H323" s="33"/>
      <c r="I323" t="s">
        <v>416</v>
      </c>
      <c r="J323" s="34">
        <f>ROUND(E323/I320* H323,5)</f>
        <v>0</v>
      </c>
      <c r="K323" s="35"/>
    </row>
    <row r="324" spans="1:27" x14ac:dyDescent="0.25">
      <c r="D324" s="36" t="s">
        <v>417</v>
      </c>
      <c r="E324" s="35"/>
      <c r="H324" s="35"/>
      <c r="K324" s="33">
        <f>SUM(J322:J323)</f>
        <v>0</v>
      </c>
    </row>
    <row r="325" spans="1:27" x14ac:dyDescent="0.25">
      <c r="B325" s="24" t="s">
        <v>422</v>
      </c>
      <c r="E325" s="35"/>
      <c r="H325" s="35"/>
      <c r="K325" s="35"/>
    </row>
    <row r="326" spans="1:27" ht="120" x14ac:dyDescent="0.25">
      <c r="B326" t="s">
        <v>553</v>
      </c>
      <c r="C326" t="s">
        <v>21</v>
      </c>
      <c r="D326" s="38" t="s">
        <v>554</v>
      </c>
      <c r="E326" s="32">
        <v>1</v>
      </c>
      <c r="G326" t="s">
        <v>415</v>
      </c>
      <c r="H326" s="33"/>
      <c r="I326" t="s">
        <v>416</v>
      </c>
      <c r="J326" s="34">
        <f>ROUND(E326* H326,5)</f>
        <v>0</v>
      </c>
      <c r="K326" s="35"/>
    </row>
    <row r="327" spans="1:27" x14ac:dyDescent="0.25">
      <c r="D327" s="36" t="s">
        <v>430</v>
      </c>
      <c r="E327" s="35"/>
      <c r="H327" s="35"/>
      <c r="K327" s="33">
        <f>SUM(J326:J326)</f>
        <v>0</v>
      </c>
    </row>
    <row r="328" spans="1:27" x14ac:dyDescent="0.25">
      <c r="E328" s="35"/>
      <c r="H328" s="35"/>
      <c r="K328" s="35"/>
    </row>
    <row r="329" spans="1:27" x14ac:dyDescent="0.25">
      <c r="D329" s="36" t="s">
        <v>432</v>
      </c>
      <c r="E329" s="35"/>
      <c r="H329" s="35">
        <v>1.5</v>
      </c>
      <c r="I329" t="s">
        <v>433</v>
      </c>
      <c r="J329">
        <f>ROUND(H329/100*K324,5)</f>
        <v>0</v>
      </c>
      <c r="K329" s="35"/>
    </row>
    <row r="330" spans="1:27" x14ac:dyDescent="0.25">
      <c r="D330" s="36" t="s">
        <v>431</v>
      </c>
      <c r="E330" s="35"/>
      <c r="H330" s="35"/>
      <c r="K330" s="37">
        <f>SUM(J321:J329)</f>
        <v>0</v>
      </c>
    </row>
    <row r="331" spans="1:27" x14ac:dyDescent="0.25">
      <c r="D331" s="36" t="s">
        <v>434</v>
      </c>
      <c r="E331" s="35"/>
      <c r="H331" s="35"/>
      <c r="K331" s="37">
        <f>SUM(K330:K330)</f>
        <v>0</v>
      </c>
    </row>
    <row r="333" spans="1:27" ht="45" customHeight="1" x14ac:dyDescent="0.25">
      <c r="A333" s="28" t="s">
        <v>555</v>
      </c>
      <c r="B333" s="28" t="s">
        <v>194</v>
      </c>
      <c r="C333" s="29" t="s">
        <v>21</v>
      </c>
      <c r="D333" s="7" t="s">
        <v>195</v>
      </c>
      <c r="E333" s="6"/>
      <c r="F333" s="6"/>
      <c r="G333" s="29"/>
      <c r="H333" s="30" t="s">
        <v>409</v>
      </c>
      <c r="I333" s="5">
        <v>1</v>
      </c>
      <c r="J333" s="4"/>
      <c r="K333" s="31">
        <f>ROUND(K345,2)</f>
        <v>0</v>
      </c>
      <c r="L333" s="29"/>
      <c r="M333" s="29"/>
      <c r="N333" s="29"/>
      <c r="O333" s="29"/>
      <c r="P333" s="29"/>
      <c r="Q333" s="29"/>
      <c r="R333" s="29"/>
      <c r="S333" s="29"/>
      <c r="T333" s="29"/>
      <c r="U333" s="29"/>
      <c r="V333" s="29"/>
      <c r="W333" s="29"/>
      <c r="X333" s="29"/>
      <c r="Y333" s="29"/>
      <c r="Z333" s="29"/>
      <c r="AA333" s="29"/>
    </row>
    <row r="334" spans="1:27" x14ac:dyDescent="0.25">
      <c r="B334" s="24" t="s">
        <v>410</v>
      </c>
    </row>
    <row r="335" spans="1:27" x14ac:dyDescent="0.25">
      <c r="B335" t="s">
        <v>458</v>
      </c>
      <c r="C335" t="s">
        <v>412</v>
      </c>
      <c r="D335" t="s">
        <v>459</v>
      </c>
      <c r="E335" s="32">
        <v>0.4</v>
      </c>
      <c r="F335" t="s">
        <v>414</v>
      </c>
      <c r="G335" t="s">
        <v>415</v>
      </c>
      <c r="H335" s="33"/>
      <c r="I335" t="s">
        <v>416</v>
      </c>
      <c r="J335" s="34">
        <f>ROUND(E335/I333* H335,5)</f>
        <v>0</v>
      </c>
      <c r="K335" s="35"/>
    </row>
    <row r="336" spans="1:27" x14ac:dyDescent="0.25">
      <c r="B336" t="s">
        <v>456</v>
      </c>
      <c r="C336" t="s">
        <v>412</v>
      </c>
      <c r="D336" t="s">
        <v>457</v>
      </c>
      <c r="E336" s="32">
        <v>0.4</v>
      </c>
      <c r="F336" t="s">
        <v>414</v>
      </c>
      <c r="G336" t="s">
        <v>415</v>
      </c>
      <c r="H336" s="33"/>
      <c r="I336" t="s">
        <v>416</v>
      </c>
      <c r="J336" s="34">
        <f>ROUND(E336/I333* H336,5)</f>
        <v>0</v>
      </c>
      <c r="K336" s="35"/>
    </row>
    <row r="337" spans="1:27" x14ac:dyDescent="0.25">
      <c r="D337" s="36" t="s">
        <v>417</v>
      </c>
      <c r="E337" s="35"/>
      <c r="H337" s="35"/>
      <c r="K337" s="33">
        <f>SUM(J335:J336)</f>
        <v>0</v>
      </c>
    </row>
    <row r="338" spans="1:27" x14ac:dyDescent="0.25">
      <c r="B338" s="24" t="s">
        <v>422</v>
      </c>
      <c r="E338" s="35"/>
      <c r="H338" s="35"/>
      <c r="K338" s="35"/>
    </row>
    <row r="339" spans="1:27" x14ac:dyDescent="0.25">
      <c r="B339" t="s">
        <v>556</v>
      </c>
      <c r="C339" t="s">
        <v>21</v>
      </c>
      <c r="D339" t="s">
        <v>557</v>
      </c>
      <c r="E339" s="32">
        <v>2</v>
      </c>
      <c r="G339" t="s">
        <v>415</v>
      </c>
      <c r="H339" s="33"/>
      <c r="I339" t="s">
        <v>416</v>
      </c>
      <c r="J339" s="34">
        <f>ROUND(E339* H339,5)</f>
        <v>0</v>
      </c>
      <c r="K339" s="35"/>
    </row>
    <row r="340" spans="1:27" x14ac:dyDescent="0.25">
      <c r="B340" t="s">
        <v>558</v>
      </c>
      <c r="C340" t="s">
        <v>21</v>
      </c>
      <c r="D340" t="s">
        <v>559</v>
      </c>
      <c r="E340" s="32">
        <v>1</v>
      </c>
      <c r="G340" t="s">
        <v>415</v>
      </c>
      <c r="H340" s="33"/>
      <c r="I340" t="s">
        <v>416</v>
      </c>
      <c r="J340" s="34">
        <f>ROUND(E340* H340,5)</f>
        <v>0</v>
      </c>
      <c r="K340" s="35"/>
    </row>
    <row r="341" spans="1:27" x14ac:dyDescent="0.25">
      <c r="D341" s="36" t="s">
        <v>430</v>
      </c>
      <c r="E341" s="35"/>
      <c r="H341" s="35"/>
      <c r="K341" s="33">
        <f>SUM(J339:J340)</f>
        <v>0</v>
      </c>
    </row>
    <row r="342" spans="1:27" x14ac:dyDescent="0.25">
      <c r="E342" s="35"/>
      <c r="H342" s="35"/>
      <c r="K342" s="35"/>
    </row>
    <row r="343" spans="1:27" x14ac:dyDescent="0.25">
      <c r="D343" s="36" t="s">
        <v>432</v>
      </c>
      <c r="E343" s="35"/>
      <c r="H343" s="35">
        <v>1.5</v>
      </c>
      <c r="I343" t="s">
        <v>433</v>
      </c>
      <c r="J343">
        <f>ROUND(H343/100*K337,5)</f>
        <v>0</v>
      </c>
      <c r="K343" s="35"/>
    </row>
    <row r="344" spans="1:27" x14ac:dyDescent="0.25">
      <c r="D344" s="36" t="s">
        <v>431</v>
      </c>
      <c r="E344" s="35"/>
      <c r="H344" s="35"/>
      <c r="K344" s="37">
        <f>SUM(J334:J343)</f>
        <v>0</v>
      </c>
    </row>
    <row r="345" spans="1:27" x14ac:dyDescent="0.25">
      <c r="D345" s="36" t="s">
        <v>434</v>
      </c>
      <c r="E345" s="35"/>
      <c r="H345" s="35"/>
      <c r="K345" s="37">
        <f>SUM(K344:K344)</f>
        <v>0</v>
      </c>
    </row>
    <row r="347" spans="1:27" ht="45" customHeight="1" x14ac:dyDescent="0.25">
      <c r="A347" s="28" t="s">
        <v>560</v>
      </c>
      <c r="B347" s="28" t="s">
        <v>169</v>
      </c>
      <c r="C347" s="29" t="s">
        <v>21</v>
      </c>
      <c r="D347" s="7" t="s">
        <v>170</v>
      </c>
      <c r="E347" s="6"/>
      <c r="F347" s="6"/>
      <c r="G347" s="29"/>
      <c r="H347" s="30" t="s">
        <v>409</v>
      </c>
      <c r="I347" s="5">
        <v>1</v>
      </c>
      <c r="J347" s="4"/>
      <c r="K347" s="31">
        <f>ROUND(K358,2)</f>
        <v>0</v>
      </c>
      <c r="L347" s="29"/>
      <c r="M347" s="29"/>
      <c r="N347" s="29"/>
      <c r="O347" s="29"/>
      <c r="P347" s="29"/>
      <c r="Q347" s="29"/>
      <c r="R347" s="29"/>
      <c r="S347" s="29"/>
      <c r="T347" s="29"/>
      <c r="U347" s="29"/>
      <c r="V347" s="29"/>
      <c r="W347" s="29"/>
      <c r="X347" s="29"/>
      <c r="Y347" s="29"/>
      <c r="Z347" s="29"/>
      <c r="AA347" s="29"/>
    </row>
    <row r="348" spans="1:27" x14ac:dyDescent="0.25">
      <c r="B348" s="24" t="s">
        <v>410</v>
      </c>
    </row>
    <row r="349" spans="1:27" x14ac:dyDescent="0.25">
      <c r="B349" t="s">
        <v>456</v>
      </c>
      <c r="C349" t="s">
        <v>412</v>
      </c>
      <c r="D349" t="s">
        <v>457</v>
      </c>
      <c r="E349" s="32">
        <v>7.4999999999999997E-2</v>
      </c>
      <c r="F349" t="s">
        <v>414</v>
      </c>
      <c r="G349" t="s">
        <v>415</v>
      </c>
      <c r="H349" s="33"/>
      <c r="I349" t="s">
        <v>416</v>
      </c>
      <c r="J349" s="34">
        <f>ROUND(E349/I347* H349,5)</f>
        <v>0</v>
      </c>
      <c r="K349" s="35"/>
    </row>
    <row r="350" spans="1:27" x14ac:dyDescent="0.25">
      <c r="B350" t="s">
        <v>458</v>
      </c>
      <c r="C350" t="s">
        <v>412</v>
      </c>
      <c r="D350" t="s">
        <v>459</v>
      </c>
      <c r="E350" s="32">
        <v>0.3</v>
      </c>
      <c r="F350" t="s">
        <v>414</v>
      </c>
      <c r="G350" t="s">
        <v>415</v>
      </c>
      <c r="H350" s="33"/>
      <c r="I350" t="s">
        <v>416</v>
      </c>
      <c r="J350" s="34">
        <f>ROUND(E350/I347* H350,5)</f>
        <v>0</v>
      </c>
      <c r="K350" s="35"/>
    </row>
    <row r="351" spans="1:27" x14ac:dyDescent="0.25">
      <c r="D351" s="36" t="s">
        <v>417</v>
      </c>
      <c r="E351" s="35"/>
      <c r="H351" s="35"/>
      <c r="K351" s="33">
        <f>SUM(J349:J350)</f>
        <v>0</v>
      </c>
    </row>
    <row r="352" spans="1:27" x14ac:dyDescent="0.25">
      <c r="B352" s="24" t="s">
        <v>422</v>
      </c>
      <c r="E352" s="35"/>
      <c r="H352" s="35"/>
      <c r="K352" s="35"/>
    </row>
    <row r="353" spans="1:27" x14ac:dyDescent="0.25">
      <c r="B353" t="s">
        <v>561</v>
      </c>
      <c r="C353" t="s">
        <v>21</v>
      </c>
      <c r="D353" t="s">
        <v>562</v>
      </c>
      <c r="E353" s="32">
        <v>1</v>
      </c>
      <c r="G353" t="s">
        <v>415</v>
      </c>
      <c r="H353" s="33"/>
      <c r="I353" t="s">
        <v>416</v>
      </c>
      <c r="J353" s="34">
        <f>ROUND(E353* H353,5)</f>
        <v>0</v>
      </c>
      <c r="K353" s="35"/>
    </row>
    <row r="354" spans="1:27" x14ac:dyDescent="0.25">
      <c r="D354" s="36" t="s">
        <v>430</v>
      </c>
      <c r="E354" s="35"/>
      <c r="H354" s="35"/>
      <c r="K354" s="33">
        <f>SUM(J353:J353)</f>
        <v>0</v>
      </c>
    </row>
    <row r="355" spans="1:27" x14ac:dyDescent="0.25">
      <c r="E355" s="35"/>
      <c r="H355" s="35"/>
      <c r="K355" s="35"/>
    </row>
    <row r="356" spans="1:27" x14ac:dyDescent="0.25">
      <c r="D356" s="36" t="s">
        <v>432</v>
      </c>
      <c r="E356" s="35"/>
      <c r="H356" s="35">
        <v>1.5</v>
      </c>
      <c r="I356" t="s">
        <v>433</v>
      </c>
      <c r="J356">
        <f>ROUND(H356/100*K351,5)</f>
        <v>0</v>
      </c>
      <c r="K356" s="35"/>
    </row>
    <row r="357" spans="1:27" x14ac:dyDescent="0.25">
      <c r="D357" s="36" t="s">
        <v>431</v>
      </c>
      <c r="E357" s="35"/>
      <c r="H357" s="35"/>
      <c r="K357" s="37">
        <f>SUM(J348:J356)</f>
        <v>0</v>
      </c>
    </row>
    <row r="358" spans="1:27" x14ac:dyDescent="0.25">
      <c r="D358" s="36" t="s">
        <v>434</v>
      </c>
      <c r="E358" s="35"/>
      <c r="H358" s="35"/>
      <c r="K358" s="37">
        <f>SUM(K357:K357)</f>
        <v>0</v>
      </c>
    </row>
    <row r="360" spans="1:27" ht="45" customHeight="1" x14ac:dyDescent="0.25">
      <c r="A360" s="28" t="s">
        <v>563</v>
      </c>
      <c r="B360" s="28" t="s">
        <v>63</v>
      </c>
      <c r="C360" s="29" t="s">
        <v>21</v>
      </c>
      <c r="D360" s="7" t="s">
        <v>64</v>
      </c>
      <c r="E360" s="6"/>
      <c r="F360" s="6"/>
      <c r="G360" s="29"/>
      <c r="H360" s="30" t="s">
        <v>409</v>
      </c>
      <c r="I360" s="5">
        <v>1</v>
      </c>
      <c r="J360" s="4"/>
      <c r="K360" s="31">
        <f>ROUND(K371,2)</f>
        <v>0</v>
      </c>
      <c r="L360" s="29"/>
      <c r="M360" s="29"/>
      <c r="N360" s="29"/>
      <c r="O360" s="29"/>
      <c r="P360" s="29"/>
      <c r="Q360" s="29"/>
      <c r="R360" s="29"/>
      <c r="S360" s="29"/>
      <c r="T360" s="29"/>
      <c r="U360" s="29"/>
      <c r="V360" s="29"/>
      <c r="W360" s="29"/>
      <c r="X360" s="29"/>
      <c r="Y360" s="29"/>
      <c r="Z360" s="29"/>
      <c r="AA360" s="29"/>
    </row>
    <row r="361" spans="1:27" x14ac:dyDescent="0.25">
      <c r="B361" s="24" t="s">
        <v>410</v>
      </c>
    </row>
    <row r="362" spans="1:27" x14ac:dyDescent="0.25">
      <c r="B362" t="s">
        <v>456</v>
      </c>
      <c r="C362" t="s">
        <v>412</v>
      </c>
      <c r="D362" t="s">
        <v>457</v>
      </c>
      <c r="E362" s="32">
        <v>0.25</v>
      </c>
      <c r="F362" t="s">
        <v>414</v>
      </c>
      <c r="G362" t="s">
        <v>415</v>
      </c>
      <c r="H362" s="33"/>
      <c r="I362" t="s">
        <v>416</v>
      </c>
      <c r="J362" s="34">
        <f>ROUND(E362/I360* H362,5)</f>
        <v>0</v>
      </c>
      <c r="K362" s="35"/>
    </row>
    <row r="363" spans="1:27" x14ac:dyDescent="0.25">
      <c r="B363" t="s">
        <v>458</v>
      </c>
      <c r="C363" t="s">
        <v>412</v>
      </c>
      <c r="D363" t="s">
        <v>459</v>
      </c>
      <c r="E363" s="32">
        <v>0.25</v>
      </c>
      <c r="F363" t="s">
        <v>414</v>
      </c>
      <c r="G363" t="s">
        <v>415</v>
      </c>
      <c r="H363" s="33"/>
      <c r="I363" t="s">
        <v>416</v>
      </c>
      <c r="J363" s="34">
        <f>ROUND(E363/I360* H363,5)</f>
        <v>0</v>
      </c>
      <c r="K363" s="35"/>
    </row>
    <row r="364" spans="1:27" x14ac:dyDescent="0.25">
      <c r="D364" s="36" t="s">
        <v>417</v>
      </c>
      <c r="E364" s="35"/>
      <c r="H364" s="35"/>
      <c r="K364" s="33">
        <f>SUM(J362:J363)</f>
        <v>0</v>
      </c>
    </row>
    <row r="365" spans="1:27" x14ac:dyDescent="0.25">
      <c r="B365" s="24" t="s">
        <v>422</v>
      </c>
      <c r="E365" s="35"/>
      <c r="H365" s="35"/>
      <c r="K365" s="35"/>
    </row>
    <row r="366" spans="1:27" x14ac:dyDescent="0.25">
      <c r="B366" t="s">
        <v>564</v>
      </c>
      <c r="C366" t="s">
        <v>21</v>
      </c>
      <c r="D366" t="s">
        <v>565</v>
      </c>
      <c r="E366" s="32">
        <v>1</v>
      </c>
      <c r="G366" t="s">
        <v>415</v>
      </c>
      <c r="H366" s="33"/>
      <c r="I366" t="s">
        <v>416</v>
      </c>
      <c r="J366" s="34">
        <f>ROUND(E366* H366,5)</f>
        <v>0</v>
      </c>
      <c r="K366" s="35"/>
    </row>
    <row r="367" spans="1:27" x14ac:dyDescent="0.25">
      <c r="D367" s="36" t="s">
        <v>430</v>
      </c>
      <c r="E367" s="35"/>
      <c r="H367" s="35"/>
      <c r="K367" s="33">
        <f>SUM(J366:J366)</f>
        <v>0</v>
      </c>
    </row>
    <row r="368" spans="1:27" x14ac:dyDescent="0.25">
      <c r="E368" s="35"/>
      <c r="H368" s="35"/>
      <c r="K368" s="35"/>
    </row>
    <row r="369" spans="1:27" x14ac:dyDescent="0.25">
      <c r="D369" s="36" t="s">
        <v>432</v>
      </c>
      <c r="E369" s="35"/>
      <c r="H369" s="35">
        <v>1.5</v>
      </c>
      <c r="I369" t="s">
        <v>433</v>
      </c>
      <c r="J369">
        <f>ROUND(H369/100*K364,5)</f>
        <v>0</v>
      </c>
      <c r="K369" s="35"/>
    </row>
    <row r="370" spans="1:27" x14ac:dyDescent="0.25">
      <c r="D370" s="36" t="s">
        <v>431</v>
      </c>
      <c r="E370" s="35"/>
      <c r="H370" s="35"/>
      <c r="K370" s="37">
        <f>SUM(J361:J369)</f>
        <v>0</v>
      </c>
    </row>
    <row r="371" spans="1:27" x14ac:dyDescent="0.25">
      <c r="D371" s="36" t="s">
        <v>434</v>
      </c>
      <c r="E371" s="35"/>
      <c r="H371" s="35"/>
      <c r="K371" s="37">
        <f>SUM(K370:K370)</f>
        <v>0</v>
      </c>
    </row>
    <row r="373" spans="1:27" ht="45" customHeight="1" x14ac:dyDescent="0.25">
      <c r="A373" s="28" t="s">
        <v>566</v>
      </c>
      <c r="B373" s="28" t="s">
        <v>65</v>
      </c>
      <c r="C373" s="29" t="s">
        <v>21</v>
      </c>
      <c r="D373" s="7" t="s">
        <v>66</v>
      </c>
      <c r="E373" s="6"/>
      <c r="F373" s="6"/>
      <c r="G373" s="29"/>
      <c r="H373" s="30" t="s">
        <v>409</v>
      </c>
      <c r="I373" s="5">
        <v>1</v>
      </c>
      <c r="J373" s="4"/>
      <c r="K373" s="31">
        <f>ROUND(K384,2)</f>
        <v>0</v>
      </c>
      <c r="L373" s="29"/>
      <c r="M373" s="29"/>
      <c r="N373" s="29"/>
      <c r="O373" s="29"/>
      <c r="P373" s="29"/>
      <c r="Q373" s="29"/>
      <c r="R373" s="29"/>
      <c r="S373" s="29"/>
      <c r="T373" s="29"/>
      <c r="U373" s="29"/>
      <c r="V373" s="29"/>
      <c r="W373" s="29"/>
      <c r="X373" s="29"/>
      <c r="Y373" s="29"/>
      <c r="Z373" s="29"/>
      <c r="AA373" s="29"/>
    </row>
    <row r="374" spans="1:27" x14ac:dyDescent="0.25">
      <c r="B374" s="24" t="s">
        <v>410</v>
      </c>
    </row>
    <row r="375" spans="1:27" x14ac:dyDescent="0.25">
      <c r="B375" t="s">
        <v>456</v>
      </c>
      <c r="C375" t="s">
        <v>412</v>
      </c>
      <c r="D375" t="s">
        <v>457</v>
      </c>
      <c r="E375" s="32">
        <v>0.25</v>
      </c>
      <c r="F375" t="s">
        <v>414</v>
      </c>
      <c r="G375" t="s">
        <v>415</v>
      </c>
      <c r="H375" s="33"/>
      <c r="I375" t="s">
        <v>416</v>
      </c>
      <c r="J375" s="34">
        <f>ROUND(E375/I373* H375,5)</f>
        <v>0</v>
      </c>
      <c r="K375" s="35"/>
    </row>
    <row r="376" spans="1:27" x14ac:dyDescent="0.25">
      <c r="B376" t="s">
        <v>458</v>
      </c>
      <c r="C376" t="s">
        <v>412</v>
      </c>
      <c r="D376" t="s">
        <v>459</v>
      </c>
      <c r="E376" s="32">
        <v>0.25</v>
      </c>
      <c r="F376" t="s">
        <v>414</v>
      </c>
      <c r="G376" t="s">
        <v>415</v>
      </c>
      <c r="H376" s="33"/>
      <c r="I376" t="s">
        <v>416</v>
      </c>
      <c r="J376" s="34">
        <f>ROUND(E376/I373* H376,5)</f>
        <v>0</v>
      </c>
      <c r="K376" s="35"/>
    </row>
    <row r="377" spans="1:27" x14ac:dyDescent="0.25">
      <c r="D377" s="36" t="s">
        <v>417</v>
      </c>
      <c r="E377" s="35"/>
      <c r="H377" s="35"/>
      <c r="K377" s="33">
        <f>SUM(J375:J376)</f>
        <v>0</v>
      </c>
    </row>
    <row r="378" spans="1:27" x14ac:dyDescent="0.25">
      <c r="B378" s="24" t="s">
        <v>422</v>
      </c>
      <c r="E378" s="35"/>
      <c r="H378" s="35"/>
      <c r="K378" s="35"/>
    </row>
    <row r="379" spans="1:27" x14ac:dyDescent="0.25">
      <c r="B379" t="s">
        <v>567</v>
      </c>
      <c r="C379" t="s">
        <v>21</v>
      </c>
      <c r="D379" t="s">
        <v>568</v>
      </c>
      <c r="E379" s="32">
        <v>1</v>
      </c>
      <c r="G379" t="s">
        <v>415</v>
      </c>
      <c r="H379" s="33"/>
      <c r="I379" t="s">
        <v>416</v>
      </c>
      <c r="J379" s="34">
        <f>ROUND(E379* H379,5)</f>
        <v>0</v>
      </c>
      <c r="K379" s="35"/>
    </row>
    <row r="380" spans="1:27" x14ac:dyDescent="0.25">
      <c r="D380" s="36" t="s">
        <v>430</v>
      </c>
      <c r="E380" s="35"/>
      <c r="H380" s="35"/>
      <c r="K380" s="33">
        <f>SUM(J379:J379)</f>
        <v>0</v>
      </c>
    </row>
    <row r="381" spans="1:27" x14ac:dyDescent="0.25">
      <c r="E381" s="35"/>
      <c r="H381" s="35"/>
      <c r="K381" s="35"/>
    </row>
    <row r="382" spans="1:27" x14ac:dyDescent="0.25">
      <c r="D382" s="36" t="s">
        <v>432</v>
      </c>
      <c r="E382" s="35"/>
      <c r="H382" s="35">
        <v>1.5</v>
      </c>
      <c r="I382" t="s">
        <v>433</v>
      </c>
      <c r="J382">
        <f>ROUND(H382/100*K377,5)</f>
        <v>0</v>
      </c>
      <c r="K382" s="35"/>
    </row>
    <row r="383" spans="1:27" x14ac:dyDescent="0.25">
      <c r="D383" s="36" t="s">
        <v>431</v>
      </c>
      <c r="E383" s="35"/>
      <c r="H383" s="35"/>
      <c r="K383" s="37">
        <f>SUM(J374:J382)</f>
        <v>0</v>
      </c>
    </row>
    <row r="384" spans="1:27" x14ac:dyDescent="0.25">
      <c r="D384" s="36" t="s">
        <v>434</v>
      </c>
      <c r="E384" s="35"/>
      <c r="H384" s="35"/>
      <c r="K384" s="37">
        <f>SUM(K383:K383)</f>
        <v>0</v>
      </c>
    </row>
    <row r="386" spans="1:27" ht="45" customHeight="1" x14ac:dyDescent="0.25">
      <c r="A386" s="28" t="s">
        <v>569</v>
      </c>
      <c r="B386" s="28" t="s">
        <v>276</v>
      </c>
      <c r="C386" s="29" t="s">
        <v>21</v>
      </c>
      <c r="D386" s="7" t="s">
        <v>277</v>
      </c>
      <c r="E386" s="6"/>
      <c r="F386" s="6"/>
      <c r="G386" s="29"/>
      <c r="H386" s="30" t="s">
        <v>409</v>
      </c>
      <c r="I386" s="5">
        <v>1</v>
      </c>
      <c r="J386" s="4"/>
      <c r="K386" s="31">
        <f>ROUND(K396,2)</f>
        <v>0</v>
      </c>
      <c r="L386" s="29"/>
      <c r="M386" s="29"/>
      <c r="N386" s="29"/>
      <c r="O386" s="29"/>
      <c r="P386" s="29"/>
      <c r="Q386" s="29"/>
      <c r="R386" s="29"/>
      <c r="S386" s="29"/>
      <c r="T386" s="29"/>
      <c r="U386" s="29"/>
      <c r="V386" s="29"/>
      <c r="W386" s="29"/>
      <c r="X386" s="29"/>
      <c r="Y386" s="29"/>
      <c r="Z386" s="29"/>
      <c r="AA386" s="29"/>
    </row>
    <row r="387" spans="1:27" x14ac:dyDescent="0.25">
      <c r="B387" s="24" t="s">
        <v>410</v>
      </c>
    </row>
    <row r="388" spans="1:27" x14ac:dyDescent="0.25">
      <c r="B388" t="s">
        <v>443</v>
      </c>
      <c r="C388" t="s">
        <v>412</v>
      </c>
      <c r="D388" t="s">
        <v>444</v>
      </c>
      <c r="E388" s="32">
        <v>0.25</v>
      </c>
      <c r="F388" t="s">
        <v>414</v>
      </c>
      <c r="G388" t="s">
        <v>415</v>
      </c>
      <c r="H388" s="33"/>
      <c r="I388" t="s">
        <v>416</v>
      </c>
      <c r="J388" s="34">
        <f>ROUND(E388/I386* H388,5)</f>
        <v>0</v>
      </c>
      <c r="K388" s="35"/>
    </row>
    <row r="389" spans="1:27" x14ac:dyDescent="0.25">
      <c r="D389" s="36" t="s">
        <v>417</v>
      </c>
      <c r="E389" s="35"/>
      <c r="H389" s="35"/>
      <c r="K389" s="33">
        <f>SUM(J388:J388)</f>
        <v>0</v>
      </c>
    </row>
    <row r="390" spans="1:27" x14ac:dyDescent="0.25">
      <c r="B390" s="24" t="s">
        <v>422</v>
      </c>
      <c r="E390" s="35"/>
      <c r="H390" s="35"/>
      <c r="K390" s="35"/>
    </row>
    <row r="391" spans="1:27" x14ac:dyDescent="0.25">
      <c r="B391" t="s">
        <v>570</v>
      </c>
      <c r="C391" t="s">
        <v>21</v>
      </c>
      <c r="D391" t="s">
        <v>571</v>
      </c>
      <c r="E391" s="32">
        <v>1</v>
      </c>
      <c r="G391" t="s">
        <v>415</v>
      </c>
      <c r="H391" s="33"/>
      <c r="I391" t="s">
        <v>416</v>
      </c>
      <c r="J391" s="34">
        <f>ROUND(E391* H391,5)</f>
        <v>0</v>
      </c>
      <c r="K391" s="35"/>
    </row>
    <row r="392" spans="1:27" x14ac:dyDescent="0.25">
      <c r="D392" s="36" t="s">
        <v>430</v>
      </c>
      <c r="E392" s="35"/>
      <c r="H392" s="35"/>
      <c r="K392" s="33">
        <f>SUM(J391:J391)</f>
        <v>0</v>
      </c>
    </row>
    <row r="393" spans="1:27" x14ac:dyDescent="0.25">
      <c r="E393" s="35"/>
      <c r="H393" s="35"/>
      <c r="K393" s="35"/>
    </row>
    <row r="394" spans="1:27" x14ac:dyDescent="0.25">
      <c r="D394" s="36" t="s">
        <v>432</v>
      </c>
      <c r="E394" s="35"/>
      <c r="H394" s="35">
        <v>1.5</v>
      </c>
      <c r="I394" t="s">
        <v>433</v>
      </c>
      <c r="J394">
        <f>ROUND(H394/100*K389,5)</f>
        <v>0</v>
      </c>
      <c r="K394" s="35"/>
    </row>
    <row r="395" spans="1:27" x14ac:dyDescent="0.25">
      <c r="D395" s="36" t="s">
        <v>431</v>
      </c>
      <c r="E395" s="35"/>
      <c r="H395" s="35"/>
      <c r="K395" s="37">
        <f>SUM(J387:J394)</f>
        <v>0</v>
      </c>
    </row>
    <row r="396" spans="1:27" x14ac:dyDescent="0.25">
      <c r="D396" s="36" t="s">
        <v>434</v>
      </c>
      <c r="E396" s="35"/>
      <c r="H396" s="35"/>
      <c r="K396" s="37">
        <f>SUM(K395:K395)</f>
        <v>0</v>
      </c>
    </row>
    <row r="398" spans="1:27" ht="45" customHeight="1" x14ac:dyDescent="0.25">
      <c r="A398" s="28" t="s">
        <v>572</v>
      </c>
      <c r="B398" s="28" t="s">
        <v>278</v>
      </c>
      <c r="C398" s="29" t="s">
        <v>21</v>
      </c>
      <c r="D398" s="7" t="s">
        <v>279</v>
      </c>
      <c r="E398" s="6"/>
      <c r="F398" s="6"/>
      <c r="G398" s="29"/>
      <c r="H398" s="30" t="s">
        <v>409</v>
      </c>
      <c r="I398" s="5">
        <v>1</v>
      </c>
      <c r="J398" s="4"/>
      <c r="K398" s="31">
        <f>ROUND(K408,2)</f>
        <v>0</v>
      </c>
      <c r="L398" s="29"/>
      <c r="M398" s="29"/>
      <c r="N398" s="29"/>
      <c r="O398" s="29"/>
      <c r="P398" s="29"/>
      <c r="Q398" s="29"/>
      <c r="R398" s="29"/>
      <c r="S398" s="29"/>
      <c r="T398" s="29"/>
      <c r="U398" s="29"/>
      <c r="V398" s="29"/>
      <c r="W398" s="29"/>
      <c r="X398" s="29"/>
      <c r="Y398" s="29"/>
      <c r="Z398" s="29"/>
      <c r="AA398" s="29"/>
    </row>
    <row r="399" spans="1:27" x14ac:dyDescent="0.25">
      <c r="B399" s="24" t="s">
        <v>410</v>
      </c>
    </row>
    <row r="400" spans="1:27" x14ac:dyDescent="0.25">
      <c r="B400" t="s">
        <v>443</v>
      </c>
      <c r="C400" t="s">
        <v>412</v>
      </c>
      <c r="D400" t="s">
        <v>444</v>
      </c>
      <c r="E400" s="32">
        <v>0.25</v>
      </c>
      <c r="F400" t="s">
        <v>414</v>
      </c>
      <c r="G400" t="s">
        <v>415</v>
      </c>
      <c r="H400" s="33"/>
      <c r="I400" t="s">
        <v>416</v>
      </c>
      <c r="J400" s="34">
        <f>ROUND(E400/I398* H400,5)</f>
        <v>0</v>
      </c>
      <c r="K400" s="35"/>
    </row>
    <row r="401" spans="1:27" x14ac:dyDescent="0.25">
      <c r="D401" s="36" t="s">
        <v>417</v>
      </c>
      <c r="E401" s="35"/>
      <c r="H401" s="35"/>
      <c r="K401" s="33">
        <f>SUM(J400:J400)</f>
        <v>0</v>
      </c>
    </row>
    <row r="402" spans="1:27" x14ac:dyDescent="0.25">
      <c r="B402" s="24" t="s">
        <v>422</v>
      </c>
      <c r="E402" s="35"/>
      <c r="H402" s="35"/>
      <c r="K402" s="35"/>
    </row>
    <row r="403" spans="1:27" x14ac:dyDescent="0.25">
      <c r="B403" t="s">
        <v>573</v>
      </c>
      <c r="C403" t="s">
        <v>21</v>
      </c>
      <c r="D403" t="s">
        <v>574</v>
      </c>
      <c r="E403" s="32">
        <v>1</v>
      </c>
      <c r="G403" t="s">
        <v>415</v>
      </c>
      <c r="H403" s="33"/>
      <c r="I403" t="s">
        <v>416</v>
      </c>
      <c r="J403" s="34">
        <f>ROUND(E403* H403,5)</f>
        <v>0</v>
      </c>
      <c r="K403" s="35"/>
    </row>
    <row r="404" spans="1:27" x14ac:dyDescent="0.25">
      <c r="D404" s="36" t="s">
        <v>430</v>
      </c>
      <c r="E404" s="35"/>
      <c r="H404" s="35"/>
      <c r="K404" s="33">
        <f>SUM(J403:J403)</f>
        <v>0</v>
      </c>
    </row>
    <row r="405" spans="1:27" x14ac:dyDescent="0.25">
      <c r="E405" s="35"/>
      <c r="H405" s="35"/>
      <c r="K405" s="35"/>
    </row>
    <row r="406" spans="1:27" x14ac:dyDescent="0.25">
      <c r="D406" s="36" t="s">
        <v>432</v>
      </c>
      <c r="E406" s="35"/>
      <c r="H406" s="35">
        <v>1.5</v>
      </c>
      <c r="I406" t="s">
        <v>433</v>
      </c>
      <c r="J406">
        <f>ROUND(H406/100*K401,5)</f>
        <v>0</v>
      </c>
      <c r="K406" s="35"/>
    </row>
    <row r="407" spans="1:27" x14ac:dyDescent="0.25">
      <c r="D407" s="36" t="s">
        <v>431</v>
      </c>
      <c r="E407" s="35"/>
      <c r="H407" s="35"/>
      <c r="K407" s="37">
        <f>SUM(J399:J406)</f>
        <v>0</v>
      </c>
    </row>
    <row r="408" spans="1:27" x14ac:dyDescent="0.25">
      <c r="D408" s="36" t="s">
        <v>434</v>
      </c>
      <c r="E408" s="35"/>
      <c r="H408" s="35"/>
      <c r="K408" s="37">
        <f>SUM(K407:K407)</f>
        <v>0</v>
      </c>
    </row>
    <row r="410" spans="1:27" ht="45" customHeight="1" x14ac:dyDescent="0.25">
      <c r="A410" s="28" t="s">
        <v>575</v>
      </c>
      <c r="B410" s="28" t="s">
        <v>87</v>
      </c>
      <c r="C410" s="29" t="s">
        <v>21</v>
      </c>
      <c r="D410" s="7" t="s">
        <v>88</v>
      </c>
      <c r="E410" s="6"/>
      <c r="F410" s="6"/>
      <c r="G410" s="29"/>
      <c r="H410" s="30" t="s">
        <v>409</v>
      </c>
      <c r="I410" s="5">
        <v>1</v>
      </c>
      <c r="J410" s="4"/>
      <c r="K410" s="31">
        <f>ROUND(K421,2)</f>
        <v>0</v>
      </c>
      <c r="L410" s="29"/>
      <c r="M410" s="29"/>
      <c r="N410" s="29"/>
      <c r="O410" s="29"/>
      <c r="P410" s="29"/>
      <c r="Q410" s="29"/>
      <c r="R410" s="29"/>
      <c r="S410" s="29"/>
      <c r="T410" s="29"/>
      <c r="U410" s="29"/>
      <c r="V410" s="29"/>
      <c r="W410" s="29"/>
      <c r="X410" s="29"/>
      <c r="Y410" s="29"/>
      <c r="Z410" s="29"/>
      <c r="AA410" s="29"/>
    </row>
    <row r="411" spans="1:27" x14ac:dyDescent="0.25">
      <c r="B411" s="24" t="s">
        <v>410</v>
      </c>
    </row>
    <row r="412" spans="1:27" x14ac:dyDescent="0.25">
      <c r="B412" t="s">
        <v>456</v>
      </c>
      <c r="C412" t="s">
        <v>412</v>
      </c>
      <c r="D412" t="s">
        <v>457</v>
      </c>
      <c r="E412" s="32">
        <v>5.5</v>
      </c>
      <c r="F412" t="s">
        <v>414</v>
      </c>
      <c r="G412" t="s">
        <v>415</v>
      </c>
      <c r="H412" s="33"/>
      <c r="I412" t="s">
        <v>416</v>
      </c>
      <c r="J412" s="34">
        <f>ROUND(E412/I410* H412,5)</f>
        <v>0</v>
      </c>
      <c r="K412" s="35"/>
    </row>
    <row r="413" spans="1:27" x14ac:dyDescent="0.25">
      <c r="B413" t="s">
        <v>458</v>
      </c>
      <c r="C413" t="s">
        <v>412</v>
      </c>
      <c r="D413" t="s">
        <v>459</v>
      </c>
      <c r="E413" s="32">
        <v>5.5</v>
      </c>
      <c r="F413" t="s">
        <v>414</v>
      </c>
      <c r="G413" t="s">
        <v>415</v>
      </c>
      <c r="H413" s="33"/>
      <c r="I413" t="s">
        <v>416</v>
      </c>
      <c r="J413" s="34">
        <f>ROUND(E413/I410* H413,5)</f>
        <v>0</v>
      </c>
      <c r="K413" s="35"/>
    </row>
    <row r="414" spans="1:27" x14ac:dyDescent="0.25">
      <c r="D414" s="36" t="s">
        <v>417</v>
      </c>
      <c r="E414" s="35"/>
      <c r="H414" s="35"/>
      <c r="K414" s="33">
        <f>SUM(J412:J413)</f>
        <v>0</v>
      </c>
    </row>
    <row r="415" spans="1:27" x14ac:dyDescent="0.25">
      <c r="B415" s="24" t="s">
        <v>422</v>
      </c>
      <c r="E415" s="35"/>
      <c r="H415" s="35"/>
      <c r="K415" s="35"/>
    </row>
    <row r="416" spans="1:27" x14ac:dyDescent="0.25">
      <c r="B416" t="s">
        <v>576</v>
      </c>
      <c r="C416" t="s">
        <v>21</v>
      </c>
      <c r="D416" t="s">
        <v>577</v>
      </c>
      <c r="E416" s="32">
        <v>1</v>
      </c>
      <c r="G416" t="s">
        <v>415</v>
      </c>
      <c r="H416" s="33"/>
      <c r="I416" t="s">
        <v>416</v>
      </c>
      <c r="J416" s="34">
        <f>ROUND(E416* H416,5)</f>
        <v>0</v>
      </c>
      <c r="K416" s="35"/>
    </row>
    <row r="417" spans="1:27" x14ac:dyDescent="0.25">
      <c r="D417" s="36" t="s">
        <v>430</v>
      </c>
      <c r="E417" s="35"/>
      <c r="H417" s="35"/>
      <c r="K417" s="33">
        <f>SUM(J416:J416)</f>
        <v>0</v>
      </c>
    </row>
    <row r="418" spans="1:27" x14ac:dyDescent="0.25">
      <c r="E418" s="35"/>
      <c r="H418" s="35"/>
      <c r="K418" s="35"/>
    </row>
    <row r="419" spans="1:27" x14ac:dyDescent="0.25">
      <c r="D419" s="36" t="s">
        <v>432</v>
      </c>
      <c r="E419" s="35"/>
      <c r="H419" s="35">
        <v>1.5</v>
      </c>
      <c r="I419" t="s">
        <v>433</v>
      </c>
      <c r="J419">
        <f>ROUND(H419/100*K414,5)</f>
        <v>0</v>
      </c>
      <c r="K419" s="35"/>
    </row>
    <row r="420" spans="1:27" x14ac:dyDescent="0.25">
      <c r="D420" s="36" t="s">
        <v>431</v>
      </c>
      <c r="E420" s="35"/>
      <c r="H420" s="35"/>
      <c r="K420" s="37">
        <f>SUM(J411:J419)</f>
        <v>0</v>
      </c>
    </row>
    <row r="421" spans="1:27" x14ac:dyDescent="0.25">
      <c r="D421" s="36" t="s">
        <v>434</v>
      </c>
      <c r="E421" s="35"/>
      <c r="H421" s="35"/>
      <c r="K421" s="37">
        <f>SUM(K420:K420)</f>
        <v>0</v>
      </c>
    </row>
    <row r="423" spans="1:27" ht="45" customHeight="1" x14ac:dyDescent="0.25">
      <c r="A423" s="28" t="s">
        <v>578</v>
      </c>
      <c r="B423" s="28" t="s">
        <v>75</v>
      </c>
      <c r="C423" s="29" t="s">
        <v>21</v>
      </c>
      <c r="D423" s="7" t="s">
        <v>76</v>
      </c>
      <c r="E423" s="6"/>
      <c r="F423" s="6"/>
      <c r="G423" s="29"/>
      <c r="H423" s="30" t="s">
        <v>409</v>
      </c>
      <c r="I423" s="5">
        <v>1</v>
      </c>
      <c r="J423" s="4"/>
      <c r="K423" s="31">
        <f>ROUND(K434,2)</f>
        <v>0</v>
      </c>
      <c r="L423" s="29"/>
      <c r="M423" s="29"/>
      <c r="N423" s="29"/>
      <c r="O423" s="29"/>
      <c r="P423" s="29"/>
      <c r="Q423" s="29"/>
      <c r="R423" s="29"/>
      <c r="S423" s="29"/>
      <c r="T423" s="29"/>
      <c r="U423" s="29"/>
      <c r="V423" s="29"/>
      <c r="W423" s="29"/>
      <c r="X423" s="29"/>
      <c r="Y423" s="29"/>
      <c r="Z423" s="29"/>
      <c r="AA423" s="29"/>
    </row>
    <row r="424" spans="1:27" x14ac:dyDescent="0.25">
      <c r="B424" s="24" t="s">
        <v>410</v>
      </c>
    </row>
    <row r="425" spans="1:27" x14ac:dyDescent="0.25">
      <c r="B425" t="s">
        <v>456</v>
      </c>
      <c r="C425" t="s">
        <v>412</v>
      </c>
      <c r="D425" t="s">
        <v>457</v>
      </c>
      <c r="E425" s="32">
        <v>5.5</v>
      </c>
      <c r="F425" t="s">
        <v>414</v>
      </c>
      <c r="G425" t="s">
        <v>415</v>
      </c>
      <c r="H425" s="33"/>
      <c r="I425" t="s">
        <v>416</v>
      </c>
      <c r="J425" s="34">
        <f>ROUND(E425/I423* H425,5)</f>
        <v>0</v>
      </c>
      <c r="K425" s="35"/>
    </row>
    <row r="426" spans="1:27" x14ac:dyDescent="0.25">
      <c r="B426" t="s">
        <v>458</v>
      </c>
      <c r="C426" t="s">
        <v>412</v>
      </c>
      <c r="D426" t="s">
        <v>459</v>
      </c>
      <c r="E426" s="32">
        <v>5.5</v>
      </c>
      <c r="F426" t="s">
        <v>414</v>
      </c>
      <c r="G426" t="s">
        <v>415</v>
      </c>
      <c r="H426" s="33"/>
      <c r="I426" t="s">
        <v>416</v>
      </c>
      <c r="J426" s="34">
        <f>ROUND(E426/I423* H426,5)</f>
        <v>0</v>
      </c>
      <c r="K426" s="35"/>
    </row>
    <row r="427" spans="1:27" x14ac:dyDescent="0.25">
      <c r="D427" s="36" t="s">
        <v>417</v>
      </c>
      <c r="E427" s="35"/>
      <c r="H427" s="35"/>
      <c r="K427" s="33">
        <f>SUM(J425:J426)</f>
        <v>0</v>
      </c>
    </row>
    <row r="428" spans="1:27" x14ac:dyDescent="0.25">
      <c r="B428" s="24" t="s">
        <v>422</v>
      </c>
      <c r="E428" s="35"/>
      <c r="H428" s="35"/>
      <c r="K428" s="35"/>
    </row>
    <row r="429" spans="1:27" ht="210" x14ac:dyDescent="0.25">
      <c r="B429" t="s">
        <v>579</v>
      </c>
      <c r="C429" t="s">
        <v>21</v>
      </c>
      <c r="D429" s="38" t="s">
        <v>580</v>
      </c>
      <c r="E429" s="32">
        <v>1</v>
      </c>
      <c r="G429" t="s">
        <v>415</v>
      </c>
      <c r="H429" s="33"/>
      <c r="I429" t="s">
        <v>416</v>
      </c>
      <c r="J429" s="34">
        <f>ROUND(E429* H429,5)</f>
        <v>0</v>
      </c>
      <c r="K429" s="35"/>
    </row>
    <row r="430" spans="1:27" x14ac:dyDescent="0.25">
      <c r="D430" s="36" t="s">
        <v>430</v>
      </c>
      <c r="E430" s="35"/>
      <c r="H430" s="35"/>
      <c r="K430" s="33">
        <f>SUM(J429:J429)</f>
        <v>0</v>
      </c>
    </row>
    <row r="431" spans="1:27" x14ac:dyDescent="0.25">
      <c r="E431" s="35"/>
      <c r="H431" s="35"/>
      <c r="K431" s="35"/>
    </row>
    <row r="432" spans="1:27" x14ac:dyDescent="0.25">
      <c r="D432" s="36" t="s">
        <v>432</v>
      </c>
      <c r="E432" s="35"/>
      <c r="H432" s="35">
        <v>1.5</v>
      </c>
      <c r="I432" t="s">
        <v>433</v>
      </c>
      <c r="J432">
        <f>ROUND(H432/100*K427,5)</f>
        <v>0</v>
      </c>
      <c r="K432" s="35"/>
    </row>
    <row r="433" spans="1:27" x14ac:dyDescent="0.25">
      <c r="D433" s="36" t="s">
        <v>431</v>
      </c>
      <c r="E433" s="35"/>
      <c r="H433" s="35"/>
      <c r="K433" s="37">
        <f>SUM(J424:J432)</f>
        <v>0</v>
      </c>
    </row>
    <row r="434" spans="1:27" x14ac:dyDescent="0.25">
      <c r="D434" s="36" t="s">
        <v>434</v>
      </c>
      <c r="E434" s="35"/>
      <c r="H434" s="35"/>
      <c r="K434" s="37">
        <f>SUM(K433:K433)</f>
        <v>0</v>
      </c>
    </row>
    <row r="436" spans="1:27" ht="45" customHeight="1" x14ac:dyDescent="0.25">
      <c r="A436" s="28" t="s">
        <v>581</v>
      </c>
      <c r="B436" s="28" t="s">
        <v>272</v>
      </c>
      <c r="C436" s="29" t="s">
        <v>21</v>
      </c>
      <c r="D436" s="7" t="s">
        <v>273</v>
      </c>
      <c r="E436" s="6"/>
      <c r="F436" s="6"/>
      <c r="G436" s="29"/>
      <c r="H436" s="30" t="s">
        <v>409</v>
      </c>
      <c r="I436" s="5">
        <v>1</v>
      </c>
      <c r="J436" s="4"/>
      <c r="K436" s="31">
        <f>ROUND(K445,2)</f>
        <v>0</v>
      </c>
      <c r="L436" s="29"/>
      <c r="M436" s="29"/>
      <c r="N436" s="29"/>
      <c r="O436" s="29"/>
      <c r="P436" s="29"/>
      <c r="Q436" s="29"/>
      <c r="R436" s="29"/>
      <c r="S436" s="29"/>
      <c r="T436" s="29"/>
      <c r="U436" s="29"/>
      <c r="V436" s="29"/>
      <c r="W436" s="29"/>
      <c r="X436" s="29"/>
      <c r="Y436" s="29"/>
      <c r="Z436" s="29"/>
      <c r="AA436" s="29"/>
    </row>
    <row r="437" spans="1:27" x14ac:dyDescent="0.25">
      <c r="B437" s="24" t="s">
        <v>410</v>
      </c>
    </row>
    <row r="438" spans="1:27" x14ac:dyDescent="0.25">
      <c r="B438" t="s">
        <v>551</v>
      </c>
      <c r="C438" t="s">
        <v>412</v>
      </c>
      <c r="D438" t="s">
        <v>552</v>
      </c>
      <c r="E438" s="32">
        <v>0.3</v>
      </c>
      <c r="F438" t="s">
        <v>414</v>
      </c>
      <c r="G438" t="s">
        <v>415</v>
      </c>
      <c r="H438" s="33"/>
      <c r="I438" t="s">
        <v>416</v>
      </c>
      <c r="J438" s="34">
        <f>ROUND(E438/I436* H438,5)</f>
        <v>0</v>
      </c>
      <c r="K438" s="35"/>
    </row>
    <row r="439" spans="1:27" x14ac:dyDescent="0.25">
      <c r="B439" t="s">
        <v>443</v>
      </c>
      <c r="C439" t="s">
        <v>412</v>
      </c>
      <c r="D439" t="s">
        <v>444</v>
      </c>
      <c r="E439" s="32">
        <v>0.3</v>
      </c>
      <c r="F439" t="s">
        <v>414</v>
      </c>
      <c r="G439" t="s">
        <v>415</v>
      </c>
      <c r="H439" s="33"/>
      <c r="I439" t="s">
        <v>416</v>
      </c>
      <c r="J439" s="34">
        <f>ROUND(E439/I436* H439,5)</f>
        <v>0</v>
      </c>
      <c r="K439" s="35"/>
    </row>
    <row r="440" spans="1:27" x14ac:dyDescent="0.25">
      <c r="D440" s="36" t="s">
        <v>417</v>
      </c>
      <c r="E440" s="35"/>
      <c r="H440" s="35"/>
      <c r="K440" s="33">
        <f>SUM(J438:J439)</f>
        <v>0</v>
      </c>
    </row>
    <row r="441" spans="1:27" x14ac:dyDescent="0.25">
      <c r="B441" s="24" t="s">
        <v>422</v>
      </c>
      <c r="E441" s="35"/>
      <c r="H441" s="35"/>
      <c r="K441" s="35"/>
    </row>
    <row r="442" spans="1:27" ht="105" x14ac:dyDescent="0.25">
      <c r="B442" t="s">
        <v>582</v>
      </c>
      <c r="C442" t="s">
        <v>21</v>
      </c>
      <c r="D442" s="38" t="s">
        <v>583</v>
      </c>
      <c r="E442" s="32">
        <v>1</v>
      </c>
      <c r="G442" t="s">
        <v>415</v>
      </c>
      <c r="H442" s="33"/>
      <c r="I442" t="s">
        <v>416</v>
      </c>
      <c r="J442" s="34">
        <f>ROUND(E442* H442,5)</f>
        <v>0</v>
      </c>
      <c r="K442" s="35"/>
    </row>
    <row r="443" spans="1:27" x14ac:dyDescent="0.25">
      <c r="D443" s="36" t="s">
        <v>430</v>
      </c>
      <c r="E443" s="35"/>
      <c r="H443" s="35"/>
      <c r="K443" s="33">
        <f>SUM(J442:J442)</f>
        <v>0</v>
      </c>
    </row>
    <row r="444" spans="1:27" x14ac:dyDescent="0.25">
      <c r="D444" s="36" t="s">
        <v>431</v>
      </c>
      <c r="E444" s="35"/>
      <c r="H444" s="35"/>
      <c r="K444" s="37">
        <f>SUM(J437:J443)</f>
        <v>0</v>
      </c>
    </row>
    <row r="445" spans="1:27" x14ac:dyDescent="0.25">
      <c r="D445" s="36" t="s">
        <v>434</v>
      </c>
      <c r="E445" s="35"/>
      <c r="H445" s="35"/>
      <c r="K445" s="37">
        <f>SUM(K444:K444)</f>
        <v>0</v>
      </c>
    </row>
    <row r="447" spans="1:27" ht="45" customHeight="1" x14ac:dyDescent="0.25">
      <c r="A447" s="28" t="s">
        <v>584</v>
      </c>
      <c r="B447" s="28" t="s">
        <v>264</v>
      </c>
      <c r="C447" s="29" t="s">
        <v>21</v>
      </c>
      <c r="D447" s="7" t="s">
        <v>265</v>
      </c>
      <c r="E447" s="6"/>
      <c r="F447" s="6"/>
      <c r="G447" s="29"/>
      <c r="H447" s="30" t="s">
        <v>409</v>
      </c>
      <c r="I447" s="5">
        <v>1</v>
      </c>
      <c r="J447" s="4"/>
      <c r="K447" s="31">
        <f>ROUND(K458,2)</f>
        <v>0</v>
      </c>
      <c r="L447" s="29"/>
      <c r="M447" s="29"/>
      <c r="N447" s="29"/>
      <c r="O447" s="29"/>
      <c r="P447" s="29"/>
      <c r="Q447" s="29"/>
      <c r="R447" s="29"/>
      <c r="S447" s="29"/>
      <c r="T447" s="29"/>
      <c r="U447" s="29"/>
      <c r="V447" s="29"/>
      <c r="W447" s="29"/>
      <c r="X447" s="29"/>
      <c r="Y447" s="29"/>
      <c r="Z447" s="29"/>
      <c r="AA447" s="29"/>
    </row>
    <row r="448" spans="1:27" x14ac:dyDescent="0.25">
      <c r="B448" s="24" t="s">
        <v>410</v>
      </c>
    </row>
    <row r="449" spans="1:27" x14ac:dyDescent="0.25">
      <c r="B449" t="s">
        <v>551</v>
      </c>
      <c r="C449" t="s">
        <v>412</v>
      </c>
      <c r="D449" t="s">
        <v>552</v>
      </c>
      <c r="E449" s="32">
        <v>0.6</v>
      </c>
      <c r="F449" t="s">
        <v>414</v>
      </c>
      <c r="G449" t="s">
        <v>415</v>
      </c>
      <c r="H449" s="33"/>
      <c r="I449" t="s">
        <v>416</v>
      </c>
      <c r="J449" s="34">
        <f>ROUND(E449/I447* H449,5)</f>
        <v>0</v>
      </c>
      <c r="K449" s="35"/>
    </row>
    <row r="450" spans="1:27" x14ac:dyDescent="0.25">
      <c r="B450" t="s">
        <v>443</v>
      </c>
      <c r="C450" t="s">
        <v>412</v>
      </c>
      <c r="D450" t="s">
        <v>444</v>
      </c>
      <c r="E450" s="32">
        <v>0.6</v>
      </c>
      <c r="F450" t="s">
        <v>414</v>
      </c>
      <c r="G450" t="s">
        <v>415</v>
      </c>
      <c r="H450" s="33"/>
      <c r="I450" t="s">
        <v>416</v>
      </c>
      <c r="J450" s="34">
        <f>ROUND(E450/I447* H450,5)</f>
        <v>0</v>
      </c>
      <c r="K450" s="35"/>
    </row>
    <row r="451" spans="1:27" x14ac:dyDescent="0.25">
      <c r="D451" s="36" t="s">
        <v>417</v>
      </c>
      <c r="E451" s="35"/>
      <c r="H451" s="35"/>
      <c r="K451" s="33">
        <f>SUM(J449:J450)</f>
        <v>0</v>
      </c>
    </row>
    <row r="452" spans="1:27" x14ac:dyDescent="0.25">
      <c r="B452" s="24" t="s">
        <v>422</v>
      </c>
      <c r="E452" s="35"/>
      <c r="H452" s="35"/>
      <c r="K452" s="35"/>
    </row>
    <row r="453" spans="1:27" ht="120" x14ac:dyDescent="0.25">
      <c r="B453" t="s">
        <v>585</v>
      </c>
      <c r="C453" t="s">
        <v>21</v>
      </c>
      <c r="D453" s="38" t="s">
        <v>586</v>
      </c>
      <c r="E453" s="32">
        <v>1</v>
      </c>
      <c r="G453" t="s">
        <v>415</v>
      </c>
      <c r="H453" s="33"/>
      <c r="I453" t="s">
        <v>416</v>
      </c>
      <c r="J453" s="34">
        <f>ROUND(E453* H453,5)</f>
        <v>0</v>
      </c>
      <c r="K453" s="35"/>
    </row>
    <row r="454" spans="1:27" x14ac:dyDescent="0.25">
      <c r="D454" s="36" t="s">
        <v>430</v>
      </c>
      <c r="E454" s="35"/>
      <c r="H454" s="35"/>
      <c r="K454" s="33">
        <f>SUM(J453:J453)</f>
        <v>0</v>
      </c>
    </row>
    <row r="455" spans="1:27" x14ac:dyDescent="0.25">
      <c r="E455" s="35"/>
      <c r="H455" s="35"/>
      <c r="K455" s="35"/>
    </row>
    <row r="456" spans="1:27" x14ac:dyDescent="0.25">
      <c r="D456" s="36" t="s">
        <v>432</v>
      </c>
      <c r="E456" s="35"/>
      <c r="H456" s="35">
        <v>1.5</v>
      </c>
      <c r="I456" t="s">
        <v>433</v>
      </c>
      <c r="J456">
        <f>ROUND(H456/100*K451,5)</f>
        <v>0</v>
      </c>
      <c r="K456" s="35"/>
    </row>
    <row r="457" spans="1:27" x14ac:dyDescent="0.25">
      <c r="D457" s="36" t="s">
        <v>431</v>
      </c>
      <c r="E457" s="35"/>
      <c r="H457" s="35"/>
      <c r="K457" s="37">
        <f>SUM(J448:J456)</f>
        <v>0</v>
      </c>
    </row>
    <row r="458" spans="1:27" x14ac:dyDescent="0.25">
      <c r="D458" s="36" t="s">
        <v>434</v>
      </c>
      <c r="E458" s="35"/>
      <c r="H458" s="35"/>
      <c r="K458" s="37">
        <f>SUM(K457:K457)</f>
        <v>0</v>
      </c>
    </row>
    <row r="460" spans="1:27" ht="45" customHeight="1" x14ac:dyDescent="0.25">
      <c r="A460" s="28" t="s">
        <v>587</v>
      </c>
      <c r="B460" s="28" t="s">
        <v>258</v>
      </c>
      <c r="C460" s="29" t="s">
        <v>21</v>
      </c>
      <c r="D460" s="7" t="s">
        <v>259</v>
      </c>
      <c r="E460" s="6"/>
      <c r="F460" s="6"/>
      <c r="G460" s="29"/>
      <c r="H460" s="30" t="s">
        <v>409</v>
      </c>
      <c r="I460" s="5">
        <v>1</v>
      </c>
      <c r="J460" s="4"/>
      <c r="K460" s="31">
        <f>ROUND(K469,2)</f>
        <v>0</v>
      </c>
      <c r="L460" s="29"/>
      <c r="M460" s="29"/>
      <c r="N460" s="29"/>
      <c r="O460" s="29"/>
      <c r="P460" s="29"/>
      <c r="Q460" s="29"/>
      <c r="R460" s="29"/>
      <c r="S460" s="29"/>
      <c r="T460" s="29"/>
      <c r="U460" s="29"/>
      <c r="V460" s="29"/>
      <c r="W460" s="29"/>
      <c r="X460" s="29"/>
      <c r="Y460" s="29"/>
      <c r="Z460" s="29"/>
      <c r="AA460" s="29"/>
    </row>
    <row r="461" spans="1:27" x14ac:dyDescent="0.25">
      <c r="B461" s="24" t="s">
        <v>410</v>
      </c>
    </row>
    <row r="462" spans="1:27" x14ac:dyDescent="0.25">
      <c r="B462" t="s">
        <v>443</v>
      </c>
      <c r="C462" t="s">
        <v>412</v>
      </c>
      <c r="D462" t="s">
        <v>444</v>
      </c>
      <c r="E462" s="32">
        <v>0.4</v>
      </c>
      <c r="F462" t="s">
        <v>414</v>
      </c>
      <c r="G462" t="s">
        <v>415</v>
      </c>
      <c r="H462" s="33"/>
      <c r="I462" t="s">
        <v>416</v>
      </c>
      <c r="J462" s="34">
        <f>ROUND(E462/I460* H462,5)</f>
        <v>0</v>
      </c>
      <c r="K462" s="35"/>
    </row>
    <row r="463" spans="1:27" x14ac:dyDescent="0.25">
      <c r="B463" t="s">
        <v>551</v>
      </c>
      <c r="C463" t="s">
        <v>412</v>
      </c>
      <c r="D463" t="s">
        <v>552</v>
      </c>
      <c r="E463" s="32">
        <v>0.4</v>
      </c>
      <c r="F463" t="s">
        <v>414</v>
      </c>
      <c r="G463" t="s">
        <v>415</v>
      </c>
      <c r="H463" s="33"/>
      <c r="I463" t="s">
        <v>416</v>
      </c>
      <c r="J463" s="34">
        <f>ROUND(E463/I460* H463,5)</f>
        <v>0</v>
      </c>
      <c r="K463" s="35"/>
    </row>
    <row r="464" spans="1:27" x14ac:dyDescent="0.25">
      <c r="D464" s="36" t="s">
        <v>417</v>
      </c>
      <c r="E464" s="35"/>
      <c r="H464" s="35"/>
      <c r="K464" s="33">
        <f>SUM(J462:J463)</f>
        <v>0</v>
      </c>
    </row>
    <row r="465" spans="1:27" x14ac:dyDescent="0.25">
      <c r="B465" s="24" t="s">
        <v>422</v>
      </c>
      <c r="E465" s="35"/>
      <c r="H465" s="35"/>
      <c r="K465" s="35"/>
    </row>
    <row r="466" spans="1:27" x14ac:dyDescent="0.25">
      <c r="B466" t="s">
        <v>588</v>
      </c>
      <c r="C466" t="s">
        <v>21</v>
      </c>
      <c r="D466" t="s">
        <v>589</v>
      </c>
      <c r="E466" s="32">
        <v>1</v>
      </c>
      <c r="G466" t="s">
        <v>415</v>
      </c>
      <c r="H466" s="33"/>
      <c r="I466" t="s">
        <v>416</v>
      </c>
      <c r="J466" s="34">
        <f>ROUND(E466* H466,5)</f>
        <v>0</v>
      </c>
      <c r="K466" s="35"/>
    </row>
    <row r="467" spans="1:27" x14ac:dyDescent="0.25">
      <c r="D467" s="36" t="s">
        <v>430</v>
      </c>
      <c r="E467" s="35"/>
      <c r="H467" s="35"/>
      <c r="K467" s="33">
        <f>SUM(J466:J466)</f>
        <v>0</v>
      </c>
    </row>
    <row r="468" spans="1:27" x14ac:dyDescent="0.25">
      <c r="D468" s="36" t="s">
        <v>431</v>
      </c>
      <c r="E468" s="35"/>
      <c r="H468" s="35"/>
      <c r="K468" s="37">
        <f>SUM(J461:J467)</f>
        <v>0</v>
      </c>
    </row>
    <row r="469" spans="1:27" x14ac:dyDescent="0.25">
      <c r="D469" s="36" t="s">
        <v>434</v>
      </c>
      <c r="E469" s="35"/>
      <c r="H469" s="35"/>
      <c r="K469" s="37">
        <f>SUM(K468:K468)</f>
        <v>0</v>
      </c>
    </row>
    <row r="471" spans="1:27" ht="45" customHeight="1" x14ac:dyDescent="0.25">
      <c r="A471" s="28" t="s">
        <v>590</v>
      </c>
      <c r="B471" s="28" t="s">
        <v>268</v>
      </c>
      <c r="C471" s="29" t="s">
        <v>21</v>
      </c>
      <c r="D471" s="7" t="s">
        <v>269</v>
      </c>
      <c r="E471" s="6"/>
      <c r="F471" s="6"/>
      <c r="G471" s="29"/>
      <c r="H471" s="30" t="s">
        <v>409</v>
      </c>
      <c r="I471" s="5">
        <v>1</v>
      </c>
      <c r="J471" s="4"/>
      <c r="K471" s="31">
        <f>ROUND(K482,2)</f>
        <v>0</v>
      </c>
      <c r="L471" s="29"/>
      <c r="M471" s="29"/>
      <c r="N471" s="29"/>
      <c r="O471" s="29"/>
      <c r="P471" s="29"/>
      <c r="Q471" s="29"/>
      <c r="R471" s="29"/>
      <c r="S471" s="29"/>
      <c r="T471" s="29"/>
      <c r="U471" s="29"/>
      <c r="V471" s="29"/>
      <c r="W471" s="29"/>
      <c r="X471" s="29"/>
      <c r="Y471" s="29"/>
      <c r="Z471" s="29"/>
      <c r="AA471" s="29"/>
    </row>
    <row r="472" spans="1:27" x14ac:dyDescent="0.25">
      <c r="B472" s="24" t="s">
        <v>410</v>
      </c>
    </row>
    <row r="473" spans="1:27" x14ac:dyDescent="0.25">
      <c r="B473" t="s">
        <v>551</v>
      </c>
      <c r="C473" t="s">
        <v>412</v>
      </c>
      <c r="D473" t="s">
        <v>552</v>
      </c>
      <c r="E473" s="32">
        <v>0.4</v>
      </c>
      <c r="F473" t="s">
        <v>414</v>
      </c>
      <c r="G473" t="s">
        <v>415</v>
      </c>
      <c r="H473" s="33"/>
      <c r="I473" t="s">
        <v>416</v>
      </c>
      <c r="J473" s="34">
        <f>ROUND(E473/I471* H473,5)</f>
        <v>0</v>
      </c>
      <c r="K473" s="35"/>
    </row>
    <row r="474" spans="1:27" x14ac:dyDescent="0.25">
      <c r="B474" t="s">
        <v>443</v>
      </c>
      <c r="C474" t="s">
        <v>412</v>
      </c>
      <c r="D474" t="s">
        <v>444</v>
      </c>
      <c r="E474" s="32">
        <v>0.4</v>
      </c>
      <c r="F474" t="s">
        <v>414</v>
      </c>
      <c r="G474" t="s">
        <v>415</v>
      </c>
      <c r="H474" s="33"/>
      <c r="I474" t="s">
        <v>416</v>
      </c>
      <c r="J474" s="34">
        <f>ROUND(E474/I471* H474,5)</f>
        <v>0</v>
      </c>
      <c r="K474" s="35"/>
    </row>
    <row r="475" spans="1:27" x14ac:dyDescent="0.25">
      <c r="D475" s="36" t="s">
        <v>417</v>
      </c>
      <c r="E475" s="35"/>
      <c r="H475" s="35"/>
      <c r="K475" s="33">
        <f>SUM(J473:J474)</f>
        <v>0</v>
      </c>
    </row>
    <row r="476" spans="1:27" x14ac:dyDescent="0.25">
      <c r="B476" s="24" t="s">
        <v>422</v>
      </c>
      <c r="E476" s="35"/>
      <c r="H476" s="35"/>
      <c r="K476" s="35"/>
    </row>
    <row r="477" spans="1:27" ht="90" x14ac:dyDescent="0.25">
      <c r="B477" t="s">
        <v>591</v>
      </c>
      <c r="C477" t="s">
        <v>21</v>
      </c>
      <c r="D477" s="38" t="s">
        <v>592</v>
      </c>
      <c r="E477" s="32">
        <v>1</v>
      </c>
      <c r="G477" t="s">
        <v>415</v>
      </c>
      <c r="H477" s="33"/>
      <c r="I477" t="s">
        <v>416</v>
      </c>
      <c r="J477" s="34">
        <f>ROUND(E477* H477,5)</f>
        <v>0</v>
      </c>
      <c r="K477" s="35"/>
    </row>
    <row r="478" spans="1:27" x14ac:dyDescent="0.25">
      <c r="D478" s="36" t="s">
        <v>430</v>
      </c>
      <c r="E478" s="35"/>
      <c r="H478" s="35"/>
      <c r="K478" s="33">
        <f>SUM(J477:J477)</f>
        <v>0</v>
      </c>
    </row>
    <row r="479" spans="1:27" x14ac:dyDescent="0.25">
      <c r="E479" s="35"/>
      <c r="H479" s="35"/>
      <c r="K479" s="35"/>
    </row>
    <row r="480" spans="1:27" x14ac:dyDescent="0.25">
      <c r="D480" s="36" t="s">
        <v>432</v>
      </c>
      <c r="E480" s="35"/>
      <c r="H480" s="35">
        <v>1.5</v>
      </c>
      <c r="I480" t="s">
        <v>433</v>
      </c>
      <c r="J480">
        <f>ROUND(H480/100*K475,5)</f>
        <v>0</v>
      </c>
      <c r="K480" s="35"/>
    </row>
    <row r="481" spans="1:27" x14ac:dyDescent="0.25">
      <c r="D481" s="36" t="s">
        <v>431</v>
      </c>
      <c r="E481" s="35"/>
      <c r="H481" s="35"/>
      <c r="K481" s="37">
        <f>SUM(J472:J480)</f>
        <v>0</v>
      </c>
    </row>
    <row r="482" spans="1:27" x14ac:dyDescent="0.25">
      <c r="D482" s="36" t="s">
        <v>434</v>
      </c>
      <c r="E482" s="35"/>
      <c r="H482" s="35"/>
      <c r="K482" s="37">
        <f>SUM(K481:K481)</f>
        <v>0</v>
      </c>
    </row>
    <row r="484" spans="1:27" ht="45" customHeight="1" x14ac:dyDescent="0.25">
      <c r="A484" s="28" t="s">
        <v>593</v>
      </c>
      <c r="B484" s="28" t="s">
        <v>270</v>
      </c>
      <c r="C484" s="29" t="s">
        <v>21</v>
      </c>
      <c r="D484" s="7" t="s">
        <v>271</v>
      </c>
      <c r="E484" s="6"/>
      <c r="F484" s="6"/>
      <c r="G484" s="29"/>
      <c r="H484" s="30" t="s">
        <v>409</v>
      </c>
      <c r="I484" s="5">
        <v>1</v>
      </c>
      <c r="J484" s="4"/>
      <c r="K484" s="31">
        <f>ROUND(K495,2)</f>
        <v>0</v>
      </c>
      <c r="L484" s="29"/>
      <c r="M484" s="29"/>
      <c r="N484" s="29"/>
      <c r="O484" s="29"/>
      <c r="P484" s="29"/>
      <c r="Q484" s="29"/>
      <c r="R484" s="29"/>
      <c r="S484" s="29"/>
      <c r="T484" s="29"/>
      <c r="U484" s="29"/>
      <c r="V484" s="29"/>
      <c r="W484" s="29"/>
      <c r="X484" s="29"/>
      <c r="Y484" s="29"/>
      <c r="Z484" s="29"/>
      <c r="AA484" s="29"/>
    </row>
    <row r="485" spans="1:27" x14ac:dyDescent="0.25">
      <c r="B485" s="24" t="s">
        <v>410</v>
      </c>
    </row>
    <row r="486" spans="1:27" x14ac:dyDescent="0.25">
      <c r="B486" t="s">
        <v>551</v>
      </c>
      <c r="C486" t="s">
        <v>412</v>
      </c>
      <c r="D486" t="s">
        <v>552</v>
      </c>
      <c r="E486" s="32">
        <v>0.6</v>
      </c>
      <c r="F486" t="s">
        <v>414</v>
      </c>
      <c r="G486" t="s">
        <v>415</v>
      </c>
      <c r="H486" s="33"/>
      <c r="I486" t="s">
        <v>416</v>
      </c>
      <c r="J486" s="34">
        <f>ROUND(E486/I484* H486,5)</f>
        <v>0</v>
      </c>
      <c r="K486" s="35"/>
    </row>
    <row r="487" spans="1:27" x14ac:dyDescent="0.25">
      <c r="B487" t="s">
        <v>443</v>
      </c>
      <c r="C487" t="s">
        <v>412</v>
      </c>
      <c r="D487" t="s">
        <v>444</v>
      </c>
      <c r="E487" s="32">
        <v>0.6</v>
      </c>
      <c r="F487" t="s">
        <v>414</v>
      </c>
      <c r="G487" t="s">
        <v>415</v>
      </c>
      <c r="H487" s="33"/>
      <c r="I487" t="s">
        <v>416</v>
      </c>
      <c r="J487" s="34">
        <f>ROUND(E487/I484* H487,5)</f>
        <v>0</v>
      </c>
      <c r="K487" s="35"/>
    </row>
    <row r="488" spans="1:27" x14ac:dyDescent="0.25">
      <c r="D488" s="36" t="s">
        <v>417</v>
      </c>
      <c r="E488" s="35"/>
      <c r="H488" s="35"/>
      <c r="K488" s="33">
        <f>SUM(J486:J487)</f>
        <v>0</v>
      </c>
    </row>
    <row r="489" spans="1:27" x14ac:dyDescent="0.25">
      <c r="B489" s="24" t="s">
        <v>422</v>
      </c>
      <c r="E489" s="35"/>
      <c r="H489" s="35"/>
      <c r="K489" s="35"/>
    </row>
    <row r="490" spans="1:27" x14ac:dyDescent="0.25">
      <c r="B490" t="s">
        <v>594</v>
      </c>
      <c r="C490" t="s">
        <v>21</v>
      </c>
      <c r="D490" t="s">
        <v>595</v>
      </c>
      <c r="E490" s="32">
        <v>1</v>
      </c>
      <c r="G490" t="s">
        <v>415</v>
      </c>
      <c r="H490" s="33"/>
      <c r="I490" t="s">
        <v>416</v>
      </c>
      <c r="J490" s="34">
        <f>ROUND(E490* H490,5)</f>
        <v>0</v>
      </c>
      <c r="K490" s="35"/>
    </row>
    <row r="491" spans="1:27" x14ac:dyDescent="0.25">
      <c r="D491" s="36" t="s">
        <v>430</v>
      </c>
      <c r="E491" s="35"/>
      <c r="H491" s="35"/>
      <c r="K491" s="33">
        <f>SUM(J490:J490)</f>
        <v>0</v>
      </c>
    </row>
    <row r="492" spans="1:27" x14ac:dyDescent="0.25">
      <c r="E492" s="35"/>
      <c r="H492" s="35"/>
      <c r="K492" s="35"/>
    </row>
    <row r="493" spans="1:27" x14ac:dyDescent="0.25">
      <c r="D493" s="36" t="s">
        <v>432</v>
      </c>
      <c r="E493" s="35"/>
      <c r="H493" s="35">
        <v>1.5</v>
      </c>
      <c r="I493" t="s">
        <v>433</v>
      </c>
      <c r="J493">
        <f>ROUND(H493/100*K488,5)</f>
        <v>0</v>
      </c>
      <c r="K493" s="35"/>
    </row>
    <row r="494" spans="1:27" x14ac:dyDescent="0.25">
      <c r="D494" s="36" t="s">
        <v>431</v>
      </c>
      <c r="E494" s="35"/>
      <c r="H494" s="35"/>
      <c r="K494" s="37">
        <f>SUM(J485:J493)</f>
        <v>0</v>
      </c>
    </row>
    <row r="495" spans="1:27" x14ac:dyDescent="0.25">
      <c r="D495" s="36" t="s">
        <v>434</v>
      </c>
      <c r="E495" s="35"/>
      <c r="H495" s="35"/>
      <c r="K495" s="37">
        <f>SUM(K494:K494)</f>
        <v>0</v>
      </c>
    </row>
    <row r="497" spans="1:27" ht="45" customHeight="1" x14ac:dyDescent="0.25">
      <c r="A497" s="28" t="s">
        <v>596</v>
      </c>
      <c r="B497" s="28" t="s">
        <v>256</v>
      </c>
      <c r="C497" s="29" t="s">
        <v>21</v>
      </c>
      <c r="D497" s="7" t="s">
        <v>257</v>
      </c>
      <c r="E497" s="6"/>
      <c r="F497" s="6"/>
      <c r="G497" s="29"/>
      <c r="H497" s="30" t="s">
        <v>409</v>
      </c>
      <c r="I497" s="5">
        <v>1</v>
      </c>
      <c r="J497" s="4"/>
      <c r="K497" s="31">
        <f>ROUND(K508,2)</f>
        <v>0</v>
      </c>
      <c r="L497" s="29"/>
      <c r="M497" s="29"/>
      <c r="N497" s="29"/>
      <c r="O497" s="29"/>
      <c r="P497" s="29"/>
      <c r="Q497" s="29"/>
      <c r="R497" s="29"/>
      <c r="S497" s="29"/>
      <c r="T497" s="29"/>
      <c r="U497" s="29"/>
      <c r="V497" s="29"/>
      <c r="W497" s="29"/>
      <c r="X497" s="29"/>
      <c r="Y497" s="29"/>
      <c r="Z497" s="29"/>
      <c r="AA497" s="29"/>
    </row>
    <row r="498" spans="1:27" x14ac:dyDescent="0.25">
      <c r="B498" s="24" t="s">
        <v>410</v>
      </c>
    </row>
    <row r="499" spans="1:27" x14ac:dyDescent="0.25">
      <c r="B499" t="s">
        <v>551</v>
      </c>
      <c r="C499" t="s">
        <v>412</v>
      </c>
      <c r="D499" t="s">
        <v>552</v>
      </c>
      <c r="E499" s="32">
        <v>0.4</v>
      </c>
      <c r="F499" t="s">
        <v>414</v>
      </c>
      <c r="G499" t="s">
        <v>415</v>
      </c>
      <c r="H499" s="33"/>
      <c r="I499" t="s">
        <v>416</v>
      </c>
      <c r="J499" s="34">
        <f>ROUND(E499/I497* H499,5)</f>
        <v>0</v>
      </c>
      <c r="K499" s="35"/>
    </row>
    <row r="500" spans="1:27" x14ac:dyDescent="0.25">
      <c r="B500" t="s">
        <v>443</v>
      </c>
      <c r="C500" t="s">
        <v>412</v>
      </c>
      <c r="D500" t="s">
        <v>444</v>
      </c>
      <c r="E500" s="32">
        <v>0.4</v>
      </c>
      <c r="F500" t="s">
        <v>414</v>
      </c>
      <c r="G500" t="s">
        <v>415</v>
      </c>
      <c r="H500" s="33"/>
      <c r="I500" t="s">
        <v>416</v>
      </c>
      <c r="J500" s="34">
        <f>ROUND(E500/I497* H500,5)</f>
        <v>0</v>
      </c>
      <c r="K500" s="35"/>
    </row>
    <row r="501" spans="1:27" x14ac:dyDescent="0.25">
      <c r="D501" s="36" t="s">
        <v>417</v>
      </c>
      <c r="E501" s="35"/>
      <c r="H501" s="35"/>
      <c r="K501" s="33">
        <f>SUM(J499:J500)</f>
        <v>0</v>
      </c>
    </row>
    <row r="502" spans="1:27" x14ac:dyDescent="0.25">
      <c r="B502" s="24" t="s">
        <v>422</v>
      </c>
      <c r="E502" s="35"/>
      <c r="H502" s="35"/>
      <c r="K502" s="35"/>
    </row>
    <row r="503" spans="1:27" ht="165" x14ac:dyDescent="0.25">
      <c r="B503" t="s">
        <v>597</v>
      </c>
      <c r="C503" t="s">
        <v>21</v>
      </c>
      <c r="D503" s="38" t="s">
        <v>598</v>
      </c>
      <c r="E503" s="32">
        <v>1</v>
      </c>
      <c r="G503" t="s">
        <v>415</v>
      </c>
      <c r="H503" s="33"/>
      <c r="I503" t="s">
        <v>416</v>
      </c>
      <c r="J503" s="34">
        <f>ROUND(E503* H503,5)</f>
        <v>0</v>
      </c>
      <c r="K503" s="35"/>
    </row>
    <row r="504" spans="1:27" x14ac:dyDescent="0.25">
      <c r="D504" s="36" t="s">
        <v>430</v>
      </c>
      <c r="E504" s="35"/>
      <c r="H504" s="35"/>
      <c r="K504" s="33">
        <f>SUM(J503:J503)</f>
        <v>0</v>
      </c>
    </row>
    <row r="505" spans="1:27" x14ac:dyDescent="0.25">
      <c r="E505" s="35"/>
      <c r="H505" s="35"/>
      <c r="K505" s="35"/>
    </row>
    <row r="506" spans="1:27" x14ac:dyDescent="0.25">
      <c r="D506" s="36" t="s">
        <v>432</v>
      </c>
      <c r="E506" s="35"/>
      <c r="H506" s="35">
        <v>1.5</v>
      </c>
      <c r="I506" t="s">
        <v>433</v>
      </c>
      <c r="J506">
        <f>ROUND(H506/100*K501,5)</f>
        <v>0</v>
      </c>
      <c r="K506" s="35"/>
    </row>
    <row r="507" spans="1:27" x14ac:dyDescent="0.25">
      <c r="D507" s="36" t="s">
        <v>431</v>
      </c>
      <c r="E507" s="35"/>
      <c r="H507" s="35"/>
      <c r="K507" s="37">
        <f>SUM(J498:J506)</f>
        <v>0</v>
      </c>
    </row>
    <row r="508" spans="1:27" x14ac:dyDescent="0.25">
      <c r="D508" s="36" t="s">
        <v>434</v>
      </c>
      <c r="E508" s="35"/>
      <c r="H508" s="35"/>
      <c r="K508" s="37">
        <f>SUM(K507:K507)</f>
        <v>0</v>
      </c>
    </row>
    <row r="510" spans="1:27" ht="45" customHeight="1" x14ac:dyDescent="0.25">
      <c r="A510" s="28" t="s">
        <v>599</v>
      </c>
      <c r="B510" s="28" t="s">
        <v>260</v>
      </c>
      <c r="C510" s="29" t="s">
        <v>21</v>
      </c>
      <c r="D510" s="7" t="s">
        <v>261</v>
      </c>
      <c r="E510" s="6"/>
      <c r="F510" s="6"/>
      <c r="G510" s="29"/>
      <c r="H510" s="30" t="s">
        <v>409</v>
      </c>
      <c r="I510" s="5">
        <v>1</v>
      </c>
      <c r="J510" s="4"/>
      <c r="K510" s="31">
        <f>ROUND(K521,2)</f>
        <v>0</v>
      </c>
      <c r="L510" s="29"/>
      <c r="M510" s="29"/>
      <c r="N510" s="29"/>
      <c r="O510" s="29"/>
      <c r="P510" s="29"/>
      <c r="Q510" s="29"/>
      <c r="R510" s="29"/>
      <c r="S510" s="29"/>
      <c r="T510" s="29"/>
      <c r="U510" s="29"/>
      <c r="V510" s="29"/>
      <c r="W510" s="29"/>
      <c r="X510" s="29"/>
      <c r="Y510" s="29"/>
      <c r="Z510" s="29"/>
      <c r="AA510" s="29"/>
    </row>
    <row r="511" spans="1:27" x14ac:dyDescent="0.25">
      <c r="B511" s="24" t="s">
        <v>410</v>
      </c>
    </row>
    <row r="512" spans="1:27" x14ac:dyDescent="0.25">
      <c r="B512" t="s">
        <v>551</v>
      </c>
      <c r="C512" t="s">
        <v>412</v>
      </c>
      <c r="D512" t="s">
        <v>552</v>
      </c>
      <c r="E512" s="32">
        <v>0.6</v>
      </c>
      <c r="F512" t="s">
        <v>414</v>
      </c>
      <c r="G512" t="s">
        <v>415</v>
      </c>
      <c r="H512" s="33"/>
      <c r="I512" t="s">
        <v>416</v>
      </c>
      <c r="J512" s="34">
        <f>ROUND(E512/I510* H512,5)</f>
        <v>0</v>
      </c>
      <c r="K512" s="35"/>
    </row>
    <row r="513" spans="1:27" x14ac:dyDescent="0.25">
      <c r="B513" t="s">
        <v>443</v>
      </c>
      <c r="C513" t="s">
        <v>412</v>
      </c>
      <c r="D513" t="s">
        <v>444</v>
      </c>
      <c r="E513" s="32">
        <v>0.6</v>
      </c>
      <c r="F513" t="s">
        <v>414</v>
      </c>
      <c r="G513" t="s">
        <v>415</v>
      </c>
      <c r="H513" s="33"/>
      <c r="I513" t="s">
        <v>416</v>
      </c>
      <c r="J513" s="34">
        <f>ROUND(E513/I510* H513,5)</f>
        <v>0</v>
      </c>
      <c r="K513" s="35"/>
    </row>
    <row r="514" spans="1:27" x14ac:dyDescent="0.25">
      <c r="D514" s="36" t="s">
        <v>417</v>
      </c>
      <c r="E514" s="35"/>
      <c r="H514" s="35"/>
      <c r="K514" s="33">
        <f>SUM(J512:J513)</f>
        <v>0</v>
      </c>
    </row>
    <row r="515" spans="1:27" x14ac:dyDescent="0.25">
      <c r="B515" s="24" t="s">
        <v>422</v>
      </c>
      <c r="E515" s="35"/>
      <c r="H515" s="35"/>
      <c r="K515" s="35"/>
    </row>
    <row r="516" spans="1:27" ht="165" x14ac:dyDescent="0.25">
      <c r="B516" t="s">
        <v>600</v>
      </c>
      <c r="C516" t="s">
        <v>21</v>
      </c>
      <c r="D516" s="38" t="s">
        <v>601</v>
      </c>
      <c r="E516" s="32">
        <v>1</v>
      </c>
      <c r="G516" t="s">
        <v>415</v>
      </c>
      <c r="H516" s="33"/>
      <c r="I516" t="s">
        <v>416</v>
      </c>
      <c r="J516" s="34">
        <f>ROUND(E516* H516,5)</f>
        <v>0</v>
      </c>
      <c r="K516" s="35"/>
    </row>
    <row r="517" spans="1:27" x14ac:dyDescent="0.25">
      <c r="D517" s="36" t="s">
        <v>430</v>
      </c>
      <c r="E517" s="35"/>
      <c r="H517" s="35"/>
      <c r="K517" s="33">
        <f>SUM(J516:J516)</f>
        <v>0</v>
      </c>
    </row>
    <row r="518" spans="1:27" x14ac:dyDescent="0.25">
      <c r="E518" s="35"/>
      <c r="H518" s="35"/>
      <c r="K518" s="35"/>
    </row>
    <row r="519" spans="1:27" x14ac:dyDescent="0.25">
      <c r="D519" s="36" t="s">
        <v>432</v>
      </c>
      <c r="E519" s="35"/>
      <c r="H519" s="35">
        <v>1.5</v>
      </c>
      <c r="I519" t="s">
        <v>433</v>
      </c>
      <c r="J519">
        <f>ROUND(H519/100*K514,5)</f>
        <v>0</v>
      </c>
      <c r="K519" s="35"/>
    </row>
    <row r="520" spans="1:27" x14ac:dyDescent="0.25">
      <c r="D520" s="36" t="s">
        <v>431</v>
      </c>
      <c r="E520" s="35"/>
      <c r="H520" s="35"/>
      <c r="K520" s="37">
        <f>SUM(J511:J519)</f>
        <v>0</v>
      </c>
    </row>
    <row r="521" spans="1:27" x14ac:dyDescent="0.25">
      <c r="D521" s="36" t="s">
        <v>434</v>
      </c>
      <c r="E521" s="35"/>
      <c r="H521" s="35"/>
      <c r="K521" s="37">
        <f>SUM(K520:K520)</f>
        <v>0</v>
      </c>
    </row>
    <row r="523" spans="1:27" ht="45" customHeight="1" x14ac:dyDescent="0.25">
      <c r="A523" s="28" t="s">
        <v>602</v>
      </c>
      <c r="B523" s="28" t="s">
        <v>262</v>
      </c>
      <c r="C523" s="29" t="s">
        <v>21</v>
      </c>
      <c r="D523" s="7" t="s">
        <v>263</v>
      </c>
      <c r="E523" s="6"/>
      <c r="F523" s="6"/>
      <c r="G523" s="29"/>
      <c r="H523" s="30" t="s">
        <v>409</v>
      </c>
      <c r="I523" s="5">
        <v>1</v>
      </c>
      <c r="J523" s="4"/>
      <c r="K523" s="31">
        <f>ROUND(K534,2)</f>
        <v>0</v>
      </c>
      <c r="L523" s="29"/>
      <c r="M523" s="29"/>
      <c r="N523" s="29"/>
      <c r="O523" s="29"/>
      <c r="P523" s="29"/>
      <c r="Q523" s="29"/>
      <c r="R523" s="29"/>
      <c r="S523" s="29"/>
      <c r="T523" s="29"/>
      <c r="U523" s="29"/>
      <c r="V523" s="29"/>
      <c r="W523" s="29"/>
      <c r="X523" s="29"/>
      <c r="Y523" s="29"/>
      <c r="Z523" s="29"/>
      <c r="AA523" s="29"/>
    </row>
    <row r="524" spans="1:27" x14ac:dyDescent="0.25">
      <c r="B524" s="24" t="s">
        <v>410</v>
      </c>
    </row>
    <row r="525" spans="1:27" x14ac:dyDescent="0.25">
      <c r="B525" t="s">
        <v>443</v>
      </c>
      <c r="C525" t="s">
        <v>412</v>
      </c>
      <c r="D525" t="s">
        <v>444</v>
      </c>
      <c r="E525" s="32">
        <v>0.6</v>
      </c>
      <c r="F525" t="s">
        <v>414</v>
      </c>
      <c r="G525" t="s">
        <v>415</v>
      </c>
      <c r="H525" s="33"/>
      <c r="I525" t="s">
        <v>416</v>
      </c>
      <c r="J525" s="34">
        <f>ROUND(E525/I523* H525,5)</f>
        <v>0</v>
      </c>
      <c r="K525" s="35"/>
    </row>
    <row r="526" spans="1:27" x14ac:dyDescent="0.25">
      <c r="B526" t="s">
        <v>551</v>
      </c>
      <c r="C526" t="s">
        <v>412</v>
      </c>
      <c r="D526" t="s">
        <v>552</v>
      </c>
      <c r="E526" s="32">
        <v>0.6</v>
      </c>
      <c r="F526" t="s">
        <v>414</v>
      </c>
      <c r="G526" t="s">
        <v>415</v>
      </c>
      <c r="H526" s="33"/>
      <c r="I526" t="s">
        <v>416</v>
      </c>
      <c r="J526" s="34">
        <f>ROUND(E526/I523* H526,5)</f>
        <v>0</v>
      </c>
      <c r="K526" s="35"/>
    </row>
    <row r="527" spans="1:27" x14ac:dyDescent="0.25">
      <c r="D527" s="36" t="s">
        <v>417</v>
      </c>
      <c r="E527" s="35"/>
      <c r="H527" s="35"/>
      <c r="K527" s="33">
        <f>SUM(J525:J526)</f>
        <v>0</v>
      </c>
    </row>
    <row r="528" spans="1:27" x14ac:dyDescent="0.25">
      <c r="B528" s="24" t="s">
        <v>422</v>
      </c>
      <c r="E528" s="35"/>
      <c r="H528" s="35"/>
      <c r="K528" s="35"/>
    </row>
    <row r="529" spans="1:27" ht="120" x14ac:dyDescent="0.25">
      <c r="B529" t="s">
        <v>603</v>
      </c>
      <c r="C529" t="s">
        <v>21</v>
      </c>
      <c r="D529" s="38" t="s">
        <v>604</v>
      </c>
      <c r="E529" s="32">
        <v>1</v>
      </c>
      <c r="G529" t="s">
        <v>415</v>
      </c>
      <c r="H529" s="33"/>
      <c r="I529" t="s">
        <v>416</v>
      </c>
      <c r="J529" s="34">
        <f>ROUND(E529* H529,5)</f>
        <v>0</v>
      </c>
      <c r="K529" s="35"/>
    </row>
    <row r="530" spans="1:27" x14ac:dyDescent="0.25">
      <c r="D530" s="36" t="s">
        <v>430</v>
      </c>
      <c r="E530" s="35"/>
      <c r="H530" s="35"/>
      <c r="K530" s="33">
        <f>SUM(J529:J529)</f>
        <v>0</v>
      </c>
    </row>
    <row r="531" spans="1:27" x14ac:dyDescent="0.25">
      <c r="E531" s="35"/>
      <c r="H531" s="35"/>
      <c r="K531" s="35"/>
    </row>
    <row r="532" spans="1:27" x14ac:dyDescent="0.25">
      <c r="D532" s="36" t="s">
        <v>432</v>
      </c>
      <c r="E532" s="35"/>
      <c r="H532" s="35">
        <v>1.5</v>
      </c>
      <c r="I532" t="s">
        <v>433</v>
      </c>
      <c r="J532">
        <f>ROUND(H532/100*K527,5)</f>
        <v>0</v>
      </c>
      <c r="K532" s="35"/>
    </row>
    <row r="533" spans="1:27" x14ac:dyDescent="0.25">
      <c r="D533" s="36" t="s">
        <v>431</v>
      </c>
      <c r="E533" s="35"/>
      <c r="H533" s="35"/>
      <c r="K533" s="37">
        <f>SUM(J524:J532)</f>
        <v>0</v>
      </c>
    </row>
    <row r="534" spans="1:27" x14ac:dyDescent="0.25">
      <c r="D534" s="36" t="s">
        <v>434</v>
      </c>
      <c r="E534" s="35"/>
      <c r="H534" s="35"/>
      <c r="K534" s="37">
        <f>SUM(K533:K533)</f>
        <v>0</v>
      </c>
    </row>
    <row r="536" spans="1:27" ht="45" customHeight="1" x14ac:dyDescent="0.25">
      <c r="A536" s="28" t="s">
        <v>605</v>
      </c>
      <c r="B536" s="28" t="s">
        <v>280</v>
      </c>
      <c r="C536" s="29" t="s">
        <v>21</v>
      </c>
      <c r="D536" s="7" t="s">
        <v>281</v>
      </c>
      <c r="E536" s="6"/>
      <c r="F536" s="6"/>
      <c r="G536" s="29"/>
      <c r="H536" s="30" t="s">
        <v>409</v>
      </c>
      <c r="I536" s="5">
        <v>1</v>
      </c>
      <c r="J536" s="4"/>
      <c r="K536" s="31">
        <f>ROUND(K547,2)</f>
        <v>0</v>
      </c>
      <c r="L536" s="29"/>
      <c r="M536" s="29"/>
      <c r="N536" s="29"/>
      <c r="O536" s="29"/>
      <c r="P536" s="29"/>
      <c r="Q536" s="29"/>
      <c r="R536" s="29"/>
      <c r="S536" s="29"/>
      <c r="T536" s="29"/>
      <c r="U536" s="29"/>
      <c r="V536" s="29"/>
      <c r="W536" s="29"/>
      <c r="X536" s="29"/>
      <c r="Y536" s="29"/>
      <c r="Z536" s="29"/>
      <c r="AA536" s="29"/>
    </row>
    <row r="537" spans="1:27" x14ac:dyDescent="0.25">
      <c r="B537" s="24" t="s">
        <v>410</v>
      </c>
    </row>
    <row r="538" spans="1:27" x14ac:dyDescent="0.25">
      <c r="B538" t="s">
        <v>551</v>
      </c>
      <c r="C538" t="s">
        <v>412</v>
      </c>
      <c r="D538" t="s">
        <v>552</v>
      </c>
      <c r="E538" s="32">
        <v>0.6</v>
      </c>
      <c r="F538" t="s">
        <v>414</v>
      </c>
      <c r="G538" t="s">
        <v>415</v>
      </c>
      <c r="H538" s="33"/>
      <c r="I538" t="s">
        <v>416</v>
      </c>
      <c r="J538" s="34">
        <f>ROUND(E538/I536* H538,5)</f>
        <v>0</v>
      </c>
      <c r="K538" s="35"/>
    </row>
    <row r="539" spans="1:27" x14ac:dyDescent="0.25">
      <c r="B539" t="s">
        <v>443</v>
      </c>
      <c r="C539" t="s">
        <v>412</v>
      </c>
      <c r="D539" t="s">
        <v>444</v>
      </c>
      <c r="E539" s="32">
        <v>0.6</v>
      </c>
      <c r="F539" t="s">
        <v>414</v>
      </c>
      <c r="G539" t="s">
        <v>415</v>
      </c>
      <c r="H539" s="33"/>
      <c r="I539" t="s">
        <v>416</v>
      </c>
      <c r="J539" s="34">
        <f>ROUND(E539/I536* H539,5)</f>
        <v>0</v>
      </c>
      <c r="K539" s="35"/>
    </row>
    <row r="540" spans="1:27" x14ac:dyDescent="0.25">
      <c r="D540" s="36" t="s">
        <v>417</v>
      </c>
      <c r="E540" s="35"/>
      <c r="H540" s="35"/>
      <c r="K540" s="33">
        <f>SUM(J538:J539)</f>
        <v>0</v>
      </c>
    </row>
    <row r="541" spans="1:27" x14ac:dyDescent="0.25">
      <c r="B541" s="24" t="s">
        <v>422</v>
      </c>
      <c r="E541" s="35"/>
      <c r="H541" s="35"/>
      <c r="K541" s="35"/>
    </row>
    <row r="542" spans="1:27" x14ac:dyDescent="0.25">
      <c r="B542" t="s">
        <v>606</v>
      </c>
      <c r="C542" t="s">
        <v>21</v>
      </c>
      <c r="D542" t="s">
        <v>607</v>
      </c>
      <c r="E542" s="32">
        <v>1</v>
      </c>
      <c r="G542" t="s">
        <v>415</v>
      </c>
      <c r="H542" s="33"/>
      <c r="I542" t="s">
        <v>416</v>
      </c>
      <c r="J542" s="34">
        <f>ROUND(E542* H542,5)</f>
        <v>0</v>
      </c>
      <c r="K542" s="35"/>
    </row>
    <row r="543" spans="1:27" x14ac:dyDescent="0.25">
      <c r="D543" s="36" t="s">
        <v>430</v>
      </c>
      <c r="E543" s="35"/>
      <c r="H543" s="35"/>
      <c r="K543" s="33">
        <f>SUM(J542:J542)</f>
        <v>0</v>
      </c>
    </row>
    <row r="544" spans="1:27" x14ac:dyDescent="0.25">
      <c r="E544" s="35"/>
      <c r="H544" s="35"/>
      <c r="K544" s="35"/>
    </row>
    <row r="545" spans="1:27" x14ac:dyDescent="0.25">
      <c r="D545" s="36" t="s">
        <v>432</v>
      </c>
      <c r="E545" s="35"/>
      <c r="H545" s="35">
        <v>1.5</v>
      </c>
      <c r="I545" t="s">
        <v>433</v>
      </c>
      <c r="J545">
        <f>ROUND(H545/100*K540,5)</f>
        <v>0</v>
      </c>
      <c r="K545" s="35"/>
    </row>
    <row r="546" spans="1:27" x14ac:dyDescent="0.25">
      <c r="D546" s="36" t="s">
        <v>431</v>
      </c>
      <c r="E546" s="35"/>
      <c r="H546" s="35"/>
      <c r="K546" s="37">
        <f>SUM(J537:J545)</f>
        <v>0</v>
      </c>
    </row>
    <row r="547" spans="1:27" x14ac:dyDescent="0.25">
      <c r="D547" s="36" t="s">
        <v>434</v>
      </c>
      <c r="E547" s="35"/>
      <c r="H547" s="35"/>
      <c r="K547" s="37">
        <f>SUM(K546:K546)</f>
        <v>0</v>
      </c>
    </row>
    <row r="549" spans="1:27" ht="45" customHeight="1" x14ac:dyDescent="0.25">
      <c r="A549" s="28" t="s">
        <v>608</v>
      </c>
      <c r="B549" s="28" t="s">
        <v>248</v>
      </c>
      <c r="C549" s="29" t="s">
        <v>21</v>
      </c>
      <c r="D549" s="7" t="s">
        <v>249</v>
      </c>
      <c r="E549" s="6"/>
      <c r="F549" s="6"/>
      <c r="G549" s="29"/>
      <c r="H549" s="30" t="s">
        <v>409</v>
      </c>
      <c r="I549" s="5">
        <v>1</v>
      </c>
      <c r="J549" s="4"/>
      <c r="K549" s="31">
        <f>ROUND(K560,2)</f>
        <v>0</v>
      </c>
      <c r="L549" s="29"/>
      <c r="M549" s="29"/>
      <c r="N549" s="29"/>
      <c r="O549" s="29"/>
      <c r="P549" s="29"/>
      <c r="Q549" s="29"/>
      <c r="R549" s="29"/>
      <c r="S549" s="29"/>
      <c r="T549" s="29"/>
      <c r="U549" s="29"/>
      <c r="V549" s="29"/>
      <c r="W549" s="29"/>
      <c r="X549" s="29"/>
      <c r="Y549" s="29"/>
      <c r="Z549" s="29"/>
      <c r="AA549" s="29"/>
    </row>
    <row r="550" spans="1:27" x14ac:dyDescent="0.25">
      <c r="B550" s="24" t="s">
        <v>410</v>
      </c>
    </row>
    <row r="551" spans="1:27" x14ac:dyDescent="0.25">
      <c r="B551" t="s">
        <v>551</v>
      </c>
      <c r="C551" t="s">
        <v>412</v>
      </c>
      <c r="D551" t="s">
        <v>552</v>
      </c>
      <c r="E551" s="32">
        <v>1</v>
      </c>
      <c r="F551" t="s">
        <v>414</v>
      </c>
      <c r="G551" t="s">
        <v>415</v>
      </c>
      <c r="H551" s="33"/>
      <c r="I551" t="s">
        <v>416</v>
      </c>
      <c r="J551" s="34">
        <f>ROUND(E551/I549* H551,5)</f>
        <v>0</v>
      </c>
      <c r="K551" s="35"/>
    </row>
    <row r="552" spans="1:27" x14ac:dyDescent="0.25">
      <c r="B552" t="s">
        <v>443</v>
      </c>
      <c r="C552" t="s">
        <v>412</v>
      </c>
      <c r="D552" t="s">
        <v>444</v>
      </c>
      <c r="E552" s="32">
        <v>1</v>
      </c>
      <c r="F552" t="s">
        <v>414</v>
      </c>
      <c r="G552" t="s">
        <v>415</v>
      </c>
      <c r="H552" s="33"/>
      <c r="I552" t="s">
        <v>416</v>
      </c>
      <c r="J552" s="34">
        <f>ROUND(E552/I549* H552,5)</f>
        <v>0</v>
      </c>
      <c r="K552" s="35"/>
    </row>
    <row r="553" spans="1:27" x14ac:dyDescent="0.25">
      <c r="D553" s="36" t="s">
        <v>417</v>
      </c>
      <c r="E553" s="35"/>
      <c r="H553" s="35"/>
      <c r="K553" s="33">
        <f>SUM(J551:J552)</f>
        <v>0</v>
      </c>
    </row>
    <row r="554" spans="1:27" x14ac:dyDescent="0.25">
      <c r="B554" s="24" t="s">
        <v>422</v>
      </c>
      <c r="E554" s="35"/>
      <c r="H554" s="35"/>
      <c r="K554" s="35"/>
    </row>
    <row r="555" spans="1:27" x14ac:dyDescent="0.25">
      <c r="B555" t="s">
        <v>609</v>
      </c>
      <c r="C555" t="s">
        <v>21</v>
      </c>
      <c r="D555" t="s">
        <v>610</v>
      </c>
      <c r="E555" s="32">
        <v>1</v>
      </c>
      <c r="G555" t="s">
        <v>415</v>
      </c>
      <c r="H555" s="33"/>
      <c r="I555" t="s">
        <v>416</v>
      </c>
      <c r="J555" s="34">
        <f>ROUND(E555* H555,5)</f>
        <v>0</v>
      </c>
      <c r="K555" s="35"/>
    </row>
    <row r="556" spans="1:27" x14ac:dyDescent="0.25">
      <c r="D556" s="36" t="s">
        <v>430</v>
      </c>
      <c r="E556" s="35"/>
      <c r="H556" s="35"/>
      <c r="K556" s="33">
        <f>SUM(J555:J555)</f>
        <v>0</v>
      </c>
    </row>
    <row r="557" spans="1:27" x14ac:dyDescent="0.25">
      <c r="E557" s="35"/>
      <c r="H557" s="35"/>
      <c r="K557" s="35"/>
    </row>
    <row r="558" spans="1:27" x14ac:dyDescent="0.25">
      <c r="D558" s="36" t="s">
        <v>432</v>
      </c>
      <c r="E558" s="35"/>
      <c r="H558" s="35">
        <v>1.5</v>
      </c>
      <c r="I558" t="s">
        <v>433</v>
      </c>
      <c r="J558">
        <f>ROUND(H558/100*K553,5)</f>
        <v>0</v>
      </c>
      <c r="K558" s="35"/>
    </row>
    <row r="559" spans="1:27" x14ac:dyDescent="0.25">
      <c r="D559" s="36" t="s">
        <v>431</v>
      </c>
      <c r="E559" s="35"/>
      <c r="H559" s="35"/>
      <c r="K559" s="37">
        <f>SUM(J550:J558)</f>
        <v>0</v>
      </c>
    </row>
    <row r="560" spans="1:27" x14ac:dyDescent="0.25">
      <c r="D560" s="36" t="s">
        <v>434</v>
      </c>
      <c r="E560" s="35"/>
      <c r="H560" s="35"/>
      <c r="K560" s="37">
        <f>SUM(K559:K559)</f>
        <v>0</v>
      </c>
    </row>
    <row r="562" spans="1:27" ht="45" customHeight="1" x14ac:dyDescent="0.25">
      <c r="A562" s="28" t="s">
        <v>611</v>
      </c>
      <c r="B562" s="28" t="s">
        <v>250</v>
      </c>
      <c r="C562" s="29" t="s">
        <v>21</v>
      </c>
      <c r="D562" s="7" t="s">
        <v>251</v>
      </c>
      <c r="E562" s="6"/>
      <c r="F562" s="6"/>
      <c r="G562" s="29"/>
      <c r="H562" s="30" t="s">
        <v>409</v>
      </c>
      <c r="I562" s="5">
        <v>1</v>
      </c>
      <c r="J562" s="4"/>
      <c r="K562" s="31">
        <f>ROUND(K573,2)</f>
        <v>0</v>
      </c>
      <c r="L562" s="29"/>
      <c r="M562" s="29"/>
      <c r="N562" s="29"/>
      <c r="O562" s="29"/>
      <c r="P562" s="29"/>
      <c r="Q562" s="29"/>
      <c r="R562" s="29"/>
      <c r="S562" s="29"/>
      <c r="T562" s="29"/>
      <c r="U562" s="29"/>
      <c r="V562" s="29"/>
      <c r="W562" s="29"/>
      <c r="X562" s="29"/>
      <c r="Y562" s="29"/>
      <c r="Z562" s="29"/>
      <c r="AA562" s="29"/>
    </row>
    <row r="563" spans="1:27" x14ac:dyDescent="0.25">
      <c r="B563" s="24" t="s">
        <v>410</v>
      </c>
    </row>
    <row r="564" spans="1:27" x14ac:dyDescent="0.25">
      <c r="B564" t="s">
        <v>443</v>
      </c>
      <c r="C564" t="s">
        <v>412</v>
      </c>
      <c r="D564" t="s">
        <v>444</v>
      </c>
      <c r="E564" s="32">
        <v>0.2</v>
      </c>
      <c r="F564" t="s">
        <v>414</v>
      </c>
      <c r="G564" t="s">
        <v>415</v>
      </c>
      <c r="H564" s="33"/>
      <c r="I564" t="s">
        <v>416</v>
      </c>
      <c r="J564" s="34">
        <f>ROUND(E564/I562* H564,5)</f>
        <v>0</v>
      </c>
      <c r="K564" s="35"/>
    </row>
    <row r="565" spans="1:27" x14ac:dyDescent="0.25">
      <c r="B565" t="s">
        <v>551</v>
      </c>
      <c r="C565" t="s">
        <v>412</v>
      </c>
      <c r="D565" t="s">
        <v>552</v>
      </c>
      <c r="E565" s="32">
        <v>0.2</v>
      </c>
      <c r="F565" t="s">
        <v>414</v>
      </c>
      <c r="G565" t="s">
        <v>415</v>
      </c>
      <c r="H565" s="33"/>
      <c r="I565" t="s">
        <v>416</v>
      </c>
      <c r="J565" s="34">
        <f>ROUND(E565/I562* H565,5)</f>
        <v>0</v>
      </c>
      <c r="K565" s="35"/>
    </row>
    <row r="566" spans="1:27" x14ac:dyDescent="0.25">
      <c r="D566" s="36" t="s">
        <v>417</v>
      </c>
      <c r="E566" s="35"/>
      <c r="H566" s="35"/>
      <c r="K566" s="33">
        <f>SUM(J564:J565)</f>
        <v>0</v>
      </c>
    </row>
    <row r="567" spans="1:27" x14ac:dyDescent="0.25">
      <c r="B567" s="24" t="s">
        <v>422</v>
      </c>
      <c r="E567" s="35"/>
      <c r="H567" s="35"/>
      <c r="K567" s="35"/>
    </row>
    <row r="568" spans="1:27" x14ac:dyDescent="0.25">
      <c r="B568" t="s">
        <v>612</v>
      </c>
      <c r="C568" t="s">
        <v>21</v>
      </c>
      <c r="D568" t="s">
        <v>613</v>
      </c>
      <c r="E568" s="32">
        <v>1</v>
      </c>
      <c r="G568" t="s">
        <v>415</v>
      </c>
      <c r="H568" s="33"/>
      <c r="I568" t="s">
        <v>416</v>
      </c>
      <c r="J568" s="34">
        <f>ROUND(E568* H568,5)</f>
        <v>0</v>
      </c>
      <c r="K568" s="35"/>
    </row>
    <row r="569" spans="1:27" x14ac:dyDescent="0.25">
      <c r="D569" s="36" t="s">
        <v>430</v>
      </c>
      <c r="E569" s="35"/>
      <c r="H569" s="35"/>
      <c r="K569" s="33">
        <f>SUM(J568:J568)</f>
        <v>0</v>
      </c>
    </row>
    <row r="570" spans="1:27" x14ac:dyDescent="0.25">
      <c r="E570" s="35"/>
      <c r="H570" s="35"/>
      <c r="K570" s="35"/>
    </row>
    <row r="571" spans="1:27" x14ac:dyDescent="0.25">
      <c r="D571" s="36" t="s">
        <v>432</v>
      </c>
      <c r="E571" s="35"/>
      <c r="H571" s="35">
        <v>1.5</v>
      </c>
      <c r="I571" t="s">
        <v>433</v>
      </c>
      <c r="J571">
        <f>ROUND(H571/100*K566,5)</f>
        <v>0</v>
      </c>
      <c r="K571" s="35"/>
    </row>
    <row r="572" spans="1:27" x14ac:dyDescent="0.25">
      <c r="D572" s="36" t="s">
        <v>431</v>
      </c>
      <c r="E572" s="35"/>
      <c r="H572" s="35"/>
      <c r="K572" s="37">
        <f>SUM(J563:J571)</f>
        <v>0</v>
      </c>
    </row>
    <row r="573" spans="1:27" x14ac:dyDescent="0.25">
      <c r="D573" s="36" t="s">
        <v>434</v>
      </c>
      <c r="E573" s="35"/>
      <c r="H573" s="35"/>
      <c r="K573" s="37">
        <f>SUM(K572:K572)</f>
        <v>0</v>
      </c>
    </row>
    <row r="575" spans="1:27" ht="45" customHeight="1" x14ac:dyDescent="0.25">
      <c r="A575" s="28" t="s">
        <v>614</v>
      </c>
      <c r="B575" s="28" t="s">
        <v>252</v>
      </c>
      <c r="C575" s="29" t="s">
        <v>21</v>
      </c>
      <c r="D575" s="7" t="s">
        <v>253</v>
      </c>
      <c r="E575" s="6"/>
      <c r="F575" s="6"/>
      <c r="G575" s="29"/>
      <c r="H575" s="30" t="s">
        <v>409</v>
      </c>
      <c r="I575" s="5">
        <v>1</v>
      </c>
      <c r="J575" s="4"/>
      <c r="K575" s="31">
        <f>ROUND(K586,2)</f>
        <v>0</v>
      </c>
      <c r="L575" s="29"/>
      <c r="M575" s="29"/>
      <c r="N575" s="29"/>
      <c r="O575" s="29"/>
      <c r="P575" s="29"/>
      <c r="Q575" s="29"/>
      <c r="R575" s="29"/>
      <c r="S575" s="29"/>
      <c r="T575" s="29"/>
      <c r="U575" s="29"/>
      <c r="V575" s="29"/>
      <c r="W575" s="29"/>
      <c r="X575" s="29"/>
      <c r="Y575" s="29"/>
      <c r="Z575" s="29"/>
      <c r="AA575" s="29"/>
    </row>
    <row r="576" spans="1:27" x14ac:dyDescent="0.25">
      <c r="B576" s="24" t="s">
        <v>410</v>
      </c>
    </row>
    <row r="577" spans="1:27" x14ac:dyDescent="0.25">
      <c r="B577" t="s">
        <v>443</v>
      </c>
      <c r="C577" t="s">
        <v>412</v>
      </c>
      <c r="D577" t="s">
        <v>444</v>
      </c>
      <c r="E577" s="32">
        <v>0.2</v>
      </c>
      <c r="F577" t="s">
        <v>414</v>
      </c>
      <c r="G577" t="s">
        <v>415</v>
      </c>
      <c r="H577" s="33"/>
      <c r="I577" t="s">
        <v>416</v>
      </c>
      <c r="J577" s="34">
        <f>ROUND(E577/I575* H577,5)</f>
        <v>0</v>
      </c>
      <c r="K577" s="35"/>
    </row>
    <row r="578" spans="1:27" x14ac:dyDescent="0.25">
      <c r="B578" t="s">
        <v>551</v>
      </c>
      <c r="C578" t="s">
        <v>412</v>
      </c>
      <c r="D578" t="s">
        <v>552</v>
      </c>
      <c r="E578" s="32">
        <v>0.2</v>
      </c>
      <c r="F578" t="s">
        <v>414</v>
      </c>
      <c r="G578" t="s">
        <v>415</v>
      </c>
      <c r="H578" s="33"/>
      <c r="I578" t="s">
        <v>416</v>
      </c>
      <c r="J578" s="34">
        <f>ROUND(E578/I575* H578,5)</f>
        <v>0</v>
      </c>
      <c r="K578" s="35"/>
    </row>
    <row r="579" spans="1:27" x14ac:dyDescent="0.25">
      <c r="D579" s="36" t="s">
        <v>417</v>
      </c>
      <c r="E579" s="35"/>
      <c r="H579" s="35"/>
      <c r="K579" s="33">
        <f>SUM(J577:J578)</f>
        <v>0</v>
      </c>
    </row>
    <row r="580" spans="1:27" x14ac:dyDescent="0.25">
      <c r="B580" s="24" t="s">
        <v>422</v>
      </c>
      <c r="E580" s="35"/>
      <c r="H580" s="35"/>
      <c r="K580" s="35"/>
    </row>
    <row r="581" spans="1:27" x14ac:dyDescent="0.25">
      <c r="B581" t="s">
        <v>615</v>
      </c>
      <c r="C581" t="s">
        <v>21</v>
      </c>
      <c r="D581" t="s">
        <v>616</v>
      </c>
      <c r="E581" s="32">
        <v>1</v>
      </c>
      <c r="G581" t="s">
        <v>415</v>
      </c>
      <c r="H581" s="33"/>
      <c r="I581" t="s">
        <v>416</v>
      </c>
      <c r="J581" s="34">
        <f>ROUND(E581* H581,5)</f>
        <v>0</v>
      </c>
      <c r="K581" s="35"/>
    </row>
    <row r="582" spans="1:27" x14ac:dyDescent="0.25">
      <c r="D582" s="36" t="s">
        <v>430</v>
      </c>
      <c r="E582" s="35"/>
      <c r="H582" s="35"/>
      <c r="K582" s="33">
        <f>SUM(J581:J581)</f>
        <v>0</v>
      </c>
    </row>
    <row r="583" spans="1:27" x14ac:dyDescent="0.25">
      <c r="E583" s="35"/>
      <c r="H583" s="35"/>
      <c r="K583" s="35"/>
    </row>
    <row r="584" spans="1:27" x14ac:dyDescent="0.25">
      <c r="D584" s="36" t="s">
        <v>432</v>
      </c>
      <c r="E584" s="35"/>
      <c r="H584" s="35">
        <v>1.5</v>
      </c>
      <c r="I584" t="s">
        <v>433</v>
      </c>
      <c r="J584">
        <f>ROUND(H584/100*K579,5)</f>
        <v>0</v>
      </c>
      <c r="K584" s="35"/>
    </row>
    <row r="585" spans="1:27" x14ac:dyDescent="0.25">
      <c r="D585" s="36" t="s">
        <v>431</v>
      </c>
      <c r="E585" s="35"/>
      <c r="H585" s="35"/>
      <c r="K585" s="37">
        <f>SUM(J576:J584)</f>
        <v>0</v>
      </c>
    </row>
    <row r="586" spans="1:27" x14ac:dyDescent="0.25">
      <c r="D586" s="36" t="s">
        <v>434</v>
      </c>
      <c r="E586" s="35"/>
      <c r="H586" s="35"/>
      <c r="K586" s="37">
        <f>SUM(K585:K585)</f>
        <v>0</v>
      </c>
    </row>
    <row r="588" spans="1:27" ht="45" customHeight="1" x14ac:dyDescent="0.25">
      <c r="A588" s="28" t="s">
        <v>617</v>
      </c>
      <c r="B588" s="28" t="s">
        <v>298</v>
      </c>
      <c r="C588" s="29" t="s">
        <v>21</v>
      </c>
      <c r="D588" s="7" t="s">
        <v>299</v>
      </c>
      <c r="E588" s="6"/>
      <c r="F588" s="6"/>
      <c r="G588" s="29"/>
      <c r="H588" s="30" t="s">
        <v>409</v>
      </c>
      <c r="I588" s="5">
        <v>1</v>
      </c>
      <c r="J588" s="4"/>
      <c r="K588" s="31">
        <f>ROUND(K593,2)</f>
        <v>0</v>
      </c>
      <c r="L588" s="29"/>
      <c r="M588" s="29"/>
      <c r="N588" s="29"/>
      <c r="O588" s="29"/>
      <c r="P588" s="29"/>
      <c r="Q588" s="29"/>
      <c r="R588" s="29"/>
      <c r="S588" s="29"/>
      <c r="T588" s="29"/>
      <c r="U588" s="29"/>
      <c r="V588" s="29"/>
      <c r="W588" s="29"/>
      <c r="X588" s="29"/>
      <c r="Y588" s="29"/>
      <c r="Z588" s="29"/>
      <c r="AA588" s="29"/>
    </row>
    <row r="589" spans="1:27" x14ac:dyDescent="0.25">
      <c r="B589" s="24" t="s">
        <v>410</v>
      </c>
    </row>
    <row r="590" spans="1:27" x14ac:dyDescent="0.25">
      <c r="B590" t="s">
        <v>443</v>
      </c>
      <c r="C590" t="s">
        <v>412</v>
      </c>
      <c r="D590" t="s">
        <v>444</v>
      </c>
      <c r="E590" s="32">
        <v>45.5</v>
      </c>
      <c r="F590" t="s">
        <v>414</v>
      </c>
      <c r="G590" t="s">
        <v>415</v>
      </c>
      <c r="H590" s="33"/>
      <c r="I590" t="s">
        <v>416</v>
      </c>
      <c r="J590" s="34">
        <f>ROUND(E590/I588* H590,5)</f>
        <v>0</v>
      </c>
      <c r="K590" s="35"/>
    </row>
    <row r="591" spans="1:27" x14ac:dyDescent="0.25">
      <c r="D591" s="36" t="s">
        <v>417</v>
      </c>
      <c r="E591" s="35"/>
      <c r="H591" s="35"/>
      <c r="K591" s="33">
        <f>SUM(J590:J590)</f>
        <v>0</v>
      </c>
    </row>
    <row r="592" spans="1:27" x14ac:dyDescent="0.25">
      <c r="D592" s="36" t="s">
        <v>431</v>
      </c>
      <c r="E592" s="35"/>
      <c r="H592" s="35"/>
      <c r="K592" s="37">
        <f>SUM(J589:J591)</f>
        <v>0</v>
      </c>
    </row>
    <row r="593" spans="1:27" x14ac:dyDescent="0.25">
      <c r="D593" s="36" t="s">
        <v>434</v>
      </c>
      <c r="E593" s="35"/>
      <c r="H593" s="35"/>
      <c r="K593" s="37">
        <f>SUM(K592:K592)</f>
        <v>0</v>
      </c>
    </row>
    <row r="595" spans="1:27" ht="45" customHeight="1" x14ac:dyDescent="0.25">
      <c r="A595" s="28" t="s">
        <v>618</v>
      </c>
      <c r="B595" s="28" t="s">
        <v>300</v>
      </c>
      <c r="C595" s="29" t="s">
        <v>21</v>
      </c>
      <c r="D595" s="7" t="s">
        <v>301</v>
      </c>
      <c r="E595" s="6"/>
      <c r="F595" s="6"/>
      <c r="G595" s="29"/>
      <c r="H595" s="30" t="s">
        <v>409</v>
      </c>
      <c r="I595" s="5">
        <v>1</v>
      </c>
      <c r="J595" s="4"/>
      <c r="K595" s="31">
        <f>ROUND(K600,2)</f>
        <v>0</v>
      </c>
      <c r="L595" s="29"/>
      <c r="M595" s="29"/>
      <c r="N595" s="29"/>
      <c r="O595" s="29"/>
      <c r="P595" s="29"/>
      <c r="Q595" s="29"/>
      <c r="R595" s="29"/>
      <c r="S595" s="29"/>
      <c r="T595" s="29"/>
      <c r="U595" s="29"/>
      <c r="V595" s="29"/>
      <c r="W595" s="29"/>
      <c r="X595" s="29"/>
      <c r="Y595" s="29"/>
      <c r="Z595" s="29"/>
      <c r="AA595" s="29"/>
    </row>
    <row r="596" spans="1:27" x14ac:dyDescent="0.25">
      <c r="B596" s="24" t="s">
        <v>410</v>
      </c>
    </row>
    <row r="597" spans="1:27" x14ac:dyDescent="0.25">
      <c r="B597" t="s">
        <v>443</v>
      </c>
      <c r="C597" t="s">
        <v>412</v>
      </c>
      <c r="D597" t="s">
        <v>444</v>
      </c>
      <c r="E597" s="32">
        <v>6</v>
      </c>
      <c r="F597" t="s">
        <v>414</v>
      </c>
      <c r="G597" t="s">
        <v>415</v>
      </c>
      <c r="H597" s="33"/>
      <c r="I597" t="s">
        <v>416</v>
      </c>
      <c r="J597" s="34">
        <f>ROUND(E597/I595* H597,5)</f>
        <v>0</v>
      </c>
      <c r="K597" s="35"/>
    </row>
    <row r="598" spans="1:27" x14ac:dyDescent="0.25">
      <c r="D598" s="36" t="s">
        <v>417</v>
      </c>
      <c r="E598" s="35"/>
      <c r="H598" s="35"/>
      <c r="K598" s="33">
        <f>SUM(J597:J597)</f>
        <v>0</v>
      </c>
    </row>
    <row r="599" spans="1:27" x14ac:dyDescent="0.25">
      <c r="D599" s="36" t="s">
        <v>431</v>
      </c>
      <c r="E599" s="35"/>
      <c r="H599" s="35"/>
      <c r="K599" s="37">
        <f>SUM(J596:J598)</f>
        <v>0</v>
      </c>
    </row>
    <row r="600" spans="1:27" x14ac:dyDescent="0.25">
      <c r="D600" s="36" t="s">
        <v>434</v>
      </c>
      <c r="E600" s="35"/>
      <c r="H600" s="35"/>
      <c r="K600" s="37">
        <f>SUM(K599:K599)</f>
        <v>0</v>
      </c>
    </row>
    <row r="602" spans="1:27" ht="45" customHeight="1" x14ac:dyDescent="0.25">
      <c r="A602" s="28" t="s">
        <v>619</v>
      </c>
      <c r="B602" s="28" t="s">
        <v>302</v>
      </c>
      <c r="C602" s="29" t="s">
        <v>21</v>
      </c>
      <c r="D602" s="7" t="s">
        <v>303</v>
      </c>
      <c r="E602" s="6"/>
      <c r="F602" s="6"/>
      <c r="G602" s="29"/>
      <c r="H602" s="30" t="s">
        <v>409</v>
      </c>
      <c r="I602" s="5">
        <v>1</v>
      </c>
      <c r="J602" s="4"/>
      <c r="K602" s="31">
        <f>ROUND(K607,2)</f>
        <v>0</v>
      </c>
      <c r="L602" s="29"/>
      <c r="M602" s="29"/>
      <c r="N602" s="29"/>
      <c r="O602" s="29"/>
      <c r="P602" s="29"/>
      <c r="Q602" s="29"/>
      <c r="R602" s="29"/>
      <c r="S602" s="29"/>
      <c r="T602" s="29"/>
      <c r="U602" s="29"/>
      <c r="V602" s="29"/>
      <c r="W602" s="29"/>
      <c r="X602" s="29"/>
      <c r="Y602" s="29"/>
      <c r="Z602" s="29"/>
      <c r="AA602" s="29"/>
    </row>
    <row r="603" spans="1:27" x14ac:dyDescent="0.25">
      <c r="B603" s="24" t="s">
        <v>410</v>
      </c>
    </row>
    <row r="604" spans="1:27" x14ac:dyDescent="0.25">
      <c r="B604" t="s">
        <v>620</v>
      </c>
      <c r="C604" t="s">
        <v>412</v>
      </c>
      <c r="D604" t="s">
        <v>621</v>
      </c>
      <c r="E604" s="32">
        <v>10</v>
      </c>
      <c r="F604" t="s">
        <v>414</v>
      </c>
      <c r="G604" t="s">
        <v>415</v>
      </c>
      <c r="H604" s="33"/>
      <c r="I604" t="s">
        <v>416</v>
      </c>
      <c r="J604" s="34">
        <f>ROUND(E604/I602* H604,5)</f>
        <v>0</v>
      </c>
      <c r="K604" s="35"/>
    </row>
    <row r="605" spans="1:27" x14ac:dyDescent="0.25">
      <c r="D605" s="36" t="s">
        <v>417</v>
      </c>
      <c r="E605" s="35"/>
      <c r="H605" s="35"/>
      <c r="K605" s="33">
        <f>SUM(J604:J604)</f>
        <v>0</v>
      </c>
    </row>
    <row r="606" spans="1:27" x14ac:dyDescent="0.25">
      <c r="D606" s="36" t="s">
        <v>431</v>
      </c>
      <c r="E606" s="35"/>
      <c r="H606" s="35"/>
      <c r="K606" s="37">
        <f>SUM(J603:J605)</f>
        <v>0</v>
      </c>
    </row>
    <row r="607" spans="1:27" x14ac:dyDescent="0.25">
      <c r="D607" s="36" t="s">
        <v>434</v>
      </c>
      <c r="E607" s="35"/>
      <c r="H607" s="35"/>
      <c r="K607" s="37">
        <f>SUM(K606:K606)</f>
        <v>0</v>
      </c>
    </row>
    <row r="609" spans="1:27" ht="45" customHeight="1" x14ac:dyDescent="0.25">
      <c r="A609" s="28" t="s">
        <v>622</v>
      </c>
      <c r="B609" s="28" t="s">
        <v>304</v>
      </c>
      <c r="C609" s="29" t="s">
        <v>21</v>
      </c>
      <c r="D609" s="7" t="s">
        <v>305</v>
      </c>
      <c r="E609" s="6"/>
      <c r="F609" s="6"/>
      <c r="G609" s="29"/>
      <c r="H609" s="30" t="s">
        <v>409</v>
      </c>
      <c r="I609" s="5">
        <v>1</v>
      </c>
      <c r="J609" s="4"/>
      <c r="K609" s="31">
        <f>ROUND(K614,2)</f>
        <v>0</v>
      </c>
      <c r="L609" s="29"/>
      <c r="M609" s="29"/>
      <c r="N609" s="29"/>
      <c r="O609" s="29"/>
      <c r="P609" s="29"/>
      <c r="Q609" s="29"/>
      <c r="R609" s="29"/>
      <c r="S609" s="29"/>
      <c r="T609" s="29"/>
      <c r="U609" s="29"/>
      <c r="V609" s="29"/>
      <c r="W609" s="29"/>
      <c r="X609" s="29"/>
      <c r="Y609" s="29"/>
      <c r="Z609" s="29"/>
      <c r="AA609" s="29"/>
    </row>
    <row r="610" spans="1:27" x14ac:dyDescent="0.25">
      <c r="B610" s="24" t="s">
        <v>410</v>
      </c>
    </row>
    <row r="611" spans="1:27" x14ac:dyDescent="0.25">
      <c r="B611" t="s">
        <v>623</v>
      </c>
      <c r="C611" t="s">
        <v>21</v>
      </c>
      <c r="D611" t="s">
        <v>621</v>
      </c>
      <c r="E611" s="32">
        <v>9</v>
      </c>
      <c r="F611" t="s">
        <v>414</v>
      </c>
      <c r="G611" t="s">
        <v>415</v>
      </c>
      <c r="H611" s="33"/>
      <c r="I611" t="s">
        <v>416</v>
      </c>
      <c r="J611" s="34">
        <f>ROUND(E611/I609* H611,5)</f>
        <v>0</v>
      </c>
      <c r="K611" s="35"/>
    </row>
    <row r="612" spans="1:27" x14ac:dyDescent="0.25">
      <c r="D612" s="36" t="s">
        <v>417</v>
      </c>
      <c r="E612" s="35"/>
      <c r="H612" s="35"/>
      <c r="K612" s="33">
        <f>SUM(J611:J611)</f>
        <v>0</v>
      </c>
    </row>
    <row r="613" spans="1:27" x14ac:dyDescent="0.25">
      <c r="D613" s="36" t="s">
        <v>431</v>
      </c>
      <c r="E613" s="35"/>
      <c r="H613" s="35"/>
      <c r="K613" s="37">
        <f>SUM(J610:J612)</f>
        <v>0</v>
      </c>
    </row>
    <row r="614" spans="1:27" x14ac:dyDescent="0.25">
      <c r="D614" s="36" t="s">
        <v>434</v>
      </c>
      <c r="E614" s="35"/>
      <c r="H614" s="35"/>
      <c r="K614" s="37">
        <f>SUM(K613:K613)</f>
        <v>0</v>
      </c>
    </row>
    <row r="616" spans="1:27" ht="45" customHeight="1" x14ac:dyDescent="0.25">
      <c r="A616" s="28" t="s">
        <v>624</v>
      </c>
      <c r="B616" s="28" t="s">
        <v>306</v>
      </c>
      <c r="C616" s="29" t="s">
        <v>21</v>
      </c>
      <c r="D616" s="7" t="s">
        <v>307</v>
      </c>
      <c r="E616" s="6"/>
      <c r="F616" s="6"/>
      <c r="G616" s="29"/>
      <c r="H616" s="30" t="s">
        <v>409</v>
      </c>
      <c r="I616" s="5">
        <v>1</v>
      </c>
      <c r="J616" s="4"/>
      <c r="K616" s="31">
        <f>ROUND(K621,2)</f>
        <v>0</v>
      </c>
      <c r="L616" s="29"/>
      <c r="M616" s="29"/>
      <c r="N616" s="29"/>
      <c r="O616" s="29"/>
      <c r="P616" s="29"/>
      <c r="Q616" s="29"/>
      <c r="R616" s="29"/>
      <c r="S616" s="29"/>
      <c r="T616" s="29"/>
      <c r="U616" s="29"/>
      <c r="V616" s="29"/>
      <c r="W616" s="29"/>
      <c r="X616" s="29"/>
      <c r="Y616" s="29"/>
      <c r="Z616" s="29"/>
      <c r="AA616" s="29"/>
    </row>
    <row r="617" spans="1:27" x14ac:dyDescent="0.25">
      <c r="B617" s="24" t="s">
        <v>410</v>
      </c>
    </row>
    <row r="618" spans="1:27" x14ac:dyDescent="0.25">
      <c r="B618" t="s">
        <v>623</v>
      </c>
      <c r="C618" t="s">
        <v>21</v>
      </c>
      <c r="D618" t="s">
        <v>621</v>
      </c>
      <c r="E618" s="32">
        <v>12.5</v>
      </c>
      <c r="F618" t="s">
        <v>414</v>
      </c>
      <c r="G618" t="s">
        <v>415</v>
      </c>
      <c r="H618" s="33"/>
      <c r="I618" t="s">
        <v>416</v>
      </c>
      <c r="J618" s="34">
        <f>ROUND(E618/I616* H618,5)</f>
        <v>0</v>
      </c>
      <c r="K618" s="35"/>
    </row>
    <row r="619" spans="1:27" x14ac:dyDescent="0.25">
      <c r="D619" s="36" t="s">
        <v>417</v>
      </c>
      <c r="E619" s="35"/>
      <c r="H619" s="35"/>
      <c r="K619" s="33">
        <f>SUM(J618:J618)</f>
        <v>0</v>
      </c>
    </row>
    <row r="620" spans="1:27" x14ac:dyDescent="0.25">
      <c r="D620" s="36" t="s">
        <v>431</v>
      </c>
      <c r="E620" s="35"/>
      <c r="H620" s="35"/>
      <c r="K620" s="37">
        <f>SUM(J617:J619)</f>
        <v>0</v>
      </c>
    </row>
    <row r="621" spans="1:27" x14ac:dyDescent="0.25">
      <c r="D621" s="36" t="s">
        <v>434</v>
      </c>
      <c r="E621" s="35"/>
      <c r="H621" s="35"/>
      <c r="K621" s="37">
        <f>SUM(K620:K620)</f>
        <v>0</v>
      </c>
    </row>
    <row r="623" spans="1:27" ht="45" customHeight="1" x14ac:dyDescent="0.25">
      <c r="A623" s="28" t="s">
        <v>625</v>
      </c>
      <c r="B623" s="28" t="s">
        <v>77</v>
      </c>
      <c r="C623" s="29" t="s">
        <v>21</v>
      </c>
      <c r="D623" s="7" t="s">
        <v>78</v>
      </c>
      <c r="E623" s="6"/>
      <c r="F623" s="6"/>
      <c r="G623" s="29"/>
      <c r="H623" s="30" t="s">
        <v>409</v>
      </c>
      <c r="I623" s="5">
        <v>1</v>
      </c>
      <c r="J623" s="4"/>
      <c r="K623" s="31">
        <f>ROUND(K634,2)</f>
        <v>0</v>
      </c>
      <c r="L623" s="29"/>
      <c r="M623" s="29"/>
      <c r="N623" s="29"/>
      <c r="O623" s="29"/>
      <c r="P623" s="29"/>
      <c r="Q623" s="29"/>
      <c r="R623" s="29"/>
      <c r="S623" s="29"/>
      <c r="T623" s="29"/>
      <c r="U623" s="29"/>
      <c r="V623" s="29"/>
      <c r="W623" s="29"/>
      <c r="X623" s="29"/>
      <c r="Y623" s="29"/>
      <c r="Z623" s="29"/>
      <c r="AA623" s="29"/>
    </row>
    <row r="624" spans="1:27" x14ac:dyDescent="0.25">
      <c r="B624" s="24" t="s">
        <v>410</v>
      </c>
    </row>
    <row r="625" spans="1:27" x14ac:dyDescent="0.25">
      <c r="B625" t="s">
        <v>443</v>
      </c>
      <c r="C625" t="s">
        <v>412</v>
      </c>
      <c r="D625" t="s">
        <v>444</v>
      </c>
      <c r="E625" s="32">
        <v>1.5</v>
      </c>
      <c r="F625" t="s">
        <v>414</v>
      </c>
      <c r="G625" t="s">
        <v>415</v>
      </c>
      <c r="H625" s="33"/>
      <c r="I625" t="s">
        <v>416</v>
      </c>
      <c r="J625" s="34">
        <f>ROUND(E625/I623* H625,5)</f>
        <v>0</v>
      </c>
      <c r="K625" s="35"/>
    </row>
    <row r="626" spans="1:27" x14ac:dyDescent="0.25">
      <c r="B626" t="s">
        <v>551</v>
      </c>
      <c r="C626" t="s">
        <v>412</v>
      </c>
      <c r="D626" t="s">
        <v>552</v>
      </c>
      <c r="E626" s="32">
        <v>1.5</v>
      </c>
      <c r="F626" t="s">
        <v>414</v>
      </c>
      <c r="G626" t="s">
        <v>415</v>
      </c>
      <c r="H626" s="33"/>
      <c r="I626" t="s">
        <v>416</v>
      </c>
      <c r="J626" s="34">
        <f>ROUND(E626/I623* H626,5)</f>
        <v>0</v>
      </c>
      <c r="K626" s="35"/>
    </row>
    <row r="627" spans="1:27" x14ac:dyDescent="0.25">
      <c r="D627" s="36" t="s">
        <v>417</v>
      </c>
      <c r="E627" s="35"/>
      <c r="H627" s="35"/>
      <c r="K627" s="33">
        <f>SUM(J625:J626)</f>
        <v>0</v>
      </c>
    </row>
    <row r="628" spans="1:27" x14ac:dyDescent="0.25">
      <c r="B628" s="24" t="s">
        <v>422</v>
      </c>
      <c r="E628" s="35"/>
      <c r="H628" s="35"/>
      <c r="K628" s="35"/>
    </row>
    <row r="629" spans="1:27" ht="285" x14ac:dyDescent="0.25">
      <c r="B629" t="s">
        <v>626</v>
      </c>
      <c r="C629" t="s">
        <v>21</v>
      </c>
      <c r="D629" s="38" t="s">
        <v>627</v>
      </c>
      <c r="E629" s="32">
        <v>1</v>
      </c>
      <c r="G629" t="s">
        <v>415</v>
      </c>
      <c r="H629" s="33"/>
      <c r="I629" t="s">
        <v>416</v>
      </c>
      <c r="J629" s="34">
        <f>ROUND(E629* H629,5)</f>
        <v>0</v>
      </c>
      <c r="K629" s="35"/>
    </row>
    <row r="630" spans="1:27" x14ac:dyDescent="0.25">
      <c r="D630" s="36" t="s">
        <v>430</v>
      </c>
      <c r="E630" s="35"/>
      <c r="H630" s="35"/>
      <c r="K630" s="33">
        <f>SUM(J629:J629)</f>
        <v>0</v>
      </c>
    </row>
    <row r="631" spans="1:27" x14ac:dyDescent="0.25">
      <c r="E631" s="35"/>
      <c r="H631" s="35"/>
      <c r="K631" s="35"/>
    </row>
    <row r="632" spans="1:27" x14ac:dyDescent="0.25">
      <c r="D632" s="36" t="s">
        <v>432</v>
      </c>
      <c r="E632" s="35"/>
      <c r="H632" s="35">
        <v>1.5</v>
      </c>
      <c r="I632" t="s">
        <v>433</v>
      </c>
      <c r="J632">
        <f>ROUND(H632/100*K627,5)</f>
        <v>0</v>
      </c>
      <c r="K632" s="35"/>
    </row>
    <row r="633" spans="1:27" x14ac:dyDescent="0.25">
      <c r="D633" s="36" t="s">
        <v>431</v>
      </c>
      <c r="E633" s="35"/>
      <c r="H633" s="35"/>
      <c r="K633" s="37">
        <f>SUM(J624:J632)</f>
        <v>0</v>
      </c>
    </row>
    <row r="634" spans="1:27" x14ac:dyDescent="0.25">
      <c r="D634" s="36" t="s">
        <v>434</v>
      </c>
      <c r="E634" s="35"/>
      <c r="H634" s="35"/>
      <c r="K634" s="37">
        <f>SUM(K633:K633)</f>
        <v>0</v>
      </c>
    </row>
    <row r="636" spans="1:27" ht="45" customHeight="1" x14ac:dyDescent="0.25">
      <c r="A636" s="28" t="s">
        <v>628</v>
      </c>
      <c r="B636" s="28" t="s">
        <v>79</v>
      </c>
      <c r="C636" s="29" t="s">
        <v>21</v>
      </c>
      <c r="D636" s="7" t="s">
        <v>80</v>
      </c>
      <c r="E636" s="6"/>
      <c r="F636" s="6"/>
      <c r="G636" s="29"/>
      <c r="H636" s="30" t="s">
        <v>409</v>
      </c>
      <c r="I636" s="5">
        <v>1</v>
      </c>
      <c r="J636" s="4"/>
      <c r="K636" s="31">
        <f>ROUND(K647,2)</f>
        <v>0</v>
      </c>
      <c r="L636" s="29"/>
      <c r="M636" s="29"/>
      <c r="N636" s="29"/>
      <c r="O636" s="29"/>
      <c r="P636" s="29"/>
      <c r="Q636" s="29"/>
      <c r="R636" s="29"/>
      <c r="S636" s="29"/>
      <c r="T636" s="29"/>
      <c r="U636" s="29"/>
      <c r="V636" s="29"/>
      <c r="W636" s="29"/>
      <c r="X636" s="29"/>
      <c r="Y636" s="29"/>
      <c r="Z636" s="29"/>
      <c r="AA636" s="29"/>
    </row>
    <row r="637" spans="1:27" x14ac:dyDescent="0.25">
      <c r="B637" s="24" t="s">
        <v>410</v>
      </c>
    </row>
    <row r="638" spans="1:27" x14ac:dyDescent="0.25">
      <c r="B638" t="s">
        <v>551</v>
      </c>
      <c r="C638" t="s">
        <v>412</v>
      </c>
      <c r="D638" t="s">
        <v>552</v>
      </c>
      <c r="E638" s="32">
        <v>1.5</v>
      </c>
      <c r="F638" t="s">
        <v>414</v>
      </c>
      <c r="G638" t="s">
        <v>415</v>
      </c>
      <c r="H638" s="33"/>
      <c r="I638" t="s">
        <v>416</v>
      </c>
      <c r="J638" s="34">
        <f>ROUND(E638/I636* H638,5)</f>
        <v>0</v>
      </c>
      <c r="K638" s="35"/>
    </row>
    <row r="639" spans="1:27" x14ac:dyDescent="0.25">
      <c r="B639" t="s">
        <v>443</v>
      </c>
      <c r="C639" t="s">
        <v>412</v>
      </c>
      <c r="D639" t="s">
        <v>444</v>
      </c>
      <c r="E639" s="32">
        <v>1.5</v>
      </c>
      <c r="F639" t="s">
        <v>414</v>
      </c>
      <c r="G639" t="s">
        <v>415</v>
      </c>
      <c r="H639" s="33"/>
      <c r="I639" t="s">
        <v>416</v>
      </c>
      <c r="J639" s="34">
        <f>ROUND(E639/I636* H639,5)</f>
        <v>0</v>
      </c>
      <c r="K639" s="35"/>
    </row>
    <row r="640" spans="1:27" x14ac:dyDescent="0.25">
      <c r="D640" s="36" t="s">
        <v>417</v>
      </c>
      <c r="E640" s="35"/>
      <c r="H640" s="35"/>
      <c r="K640" s="33">
        <f>SUM(J638:J639)</f>
        <v>0</v>
      </c>
    </row>
    <row r="641" spans="1:27" x14ac:dyDescent="0.25">
      <c r="B641" s="24" t="s">
        <v>422</v>
      </c>
      <c r="E641" s="35"/>
      <c r="H641" s="35"/>
      <c r="K641" s="35"/>
    </row>
    <row r="642" spans="1:27" ht="195" x14ac:dyDescent="0.25">
      <c r="B642" t="s">
        <v>629</v>
      </c>
      <c r="C642" t="s">
        <v>21</v>
      </c>
      <c r="D642" s="38" t="s">
        <v>630</v>
      </c>
      <c r="E642" s="32">
        <v>1</v>
      </c>
      <c r="G642" t="s">
        <v>415</v>
      </c>
      <c r="H642" s="33"/>
      <c r="I642" t="s">
        <v>416</v>
      </c>
      <c r="J642" s="34">
        <f>ROUND(E642* H642,5)</f>
        <v>0</v>
      </c>
      <c r="K642" s="35"/>
    </row>
    <row r="643" spans="1:27" x14ac:dyDescent="0.25">
      <c r="D643" s="36" t="s">
        <v>430</v>
      </c>
      <c r="E643" s="35"/>
      <c r="H643" s="35"/>
      <c r="K643" s="33">
        <f>SUM(J642:J642)</f>
        <v>0</v>
      </c>
    </row>
    <row r="644" spans="1:27" x14ac:dyDescent="0.25">
      <c r="E644" s="35"/>
      <c r="H644" s="35"/>
      <c r="K644" s="35"/>
    </row>
    <row r="645" spans="1:27" x14ac:dyDescent="0.25">
      <c r="D645" s="36" t="s">
        <v>432</v>
      </c>
      <c r="E645" s="35"/>
      <c r="H645" s="35">
        <v>1.5</v>
      </c>
      <c r="I645" t="s">
        <v>433</v>
      </c>
      <c r="J645">
        <f>ROUND(H645/100*K640,5)</f>
        <v>0</v>
      </c>
      <c r="K645" s="35"/>
    </row>
    <row r="646" spans="1:27" x14ac:dyDescent="0.25">
      <c r="D646" s="36" t="s">
        <v>431</v>
      </c>
      <c r="E646" s="35"/>
      <c r="H646" s="35"/>
      <c r="K646" s="37">
        <f>SUM(J637:J645)</f>
        <v>0</v>
      </c>
    </row>
    <row r="647" spans="1:27" x14ac:dyDescent="0.25">
      <c r="D647" s="36" t="s">
        <v>434</v>
      </c>
      <c r="E647" s="35"/>
      <c r="H647" s="35"/>
      <c r="K647" s="37">
        <f>SUM(K646:K646)</f>
        <v>0</v>
      </c>
    </row>
    <row r="649" spans="1:27" ht="45" customHeight="1" x14ac:dyDescent="0.25">
      <c r="A649" s="28" t="s">
        <v>631</v>
      </c>
      <c r="B649" s="28" t="s">
        <v>97</v>
      </c>
      <c r="C649" s="29" t="s">
        <v>98</v>
      </c>
      <c r="D649" s="7" t="s">
        <v>99</v>
      </c>
      <c r="E649" s="6"/>
      <c r="F649" s="6"/>
      <c r="G649" s="29"/>
      <c r="H649" s="30" t="s">
        <v>409</v>
      </c>
      <c r="I649" s="5">
        <v>1</v>
      </c>
      <c r="J649" s="4"/>
      <c r="K649" s="31">
        <f>ROUND(K663,2)</f>
        <v>0</v>
      </c>
      <c r="L649" s="29"/>
      <c r="M649" s="29"/>
      <c r="N649" s="29"/>
      <c r="O649" s="29"/>
      <c r="P649" s="29"/>
      <c r="Q649" s="29"/>
      <c r="R649" s="29"/>
      <c r="S649" s="29"/>
      <c r="T649" s="29"/>
      <c r="U649" s="29"/>
      <c r="V649" s="29"/>
      <c r="W649" s="29"/>
      <c r="X649" s="29"/>
      <c r="Y649" s="29"/>
      <c r="Z649" s="29"/>
      <c r="AA649" s="29"/>
    </row>
    <row r="650" spans="1:27" x14ac:dyDescent="0.25">
      <c r="B650" s="24" t="s">
        <v>410</v>
      </c>
    </row>
    <row r="651" spans="1:27" x14ac:dyDescent="0.25">
      <c r="B651" t="s">
        <v>443</v>
      </c>
      <c r="C651" t="s">
        <v>412</v>
      </c>
      <c r="D651" t="s">
        <v>444</v>
      </c>
      <c r="E651" s="32">
        <v>1</v>
      </c>
      <c r="F651" t="s">
        <v>414</v>
      </c>
      <c r="G651" t="s">
        <v>415</v>
      </c>
      <c r="H651" s="33"/>
      <c r="I651" t="s">
        <v>416</v>
      </c>
      <c r="J651" s="34">
        <f>ROUND(E651/I649* H651,5)</f>
        <v>0</v>
      </c>
      <c r="K651" s="35"/>
    </row>
    <row r="652" spans="1:27" x14ac:dyDescent="0.25">
      <c r="B652" t="s">
        <v>551</v>
      </c>
      <c r="C652" t="s">
        <v>412</v>
      </c>
      <c r="D652" t="s">
        <v>552</v>
      </c>
      <c r="E652" s="32">
        <v>1</v>
      </c>
      <c r="F652" t="s">
        <v>414</v>
      </c>
      <c r="G652" t="s">
        <v>415</v>
      </c>
      <c r="H652" s="33"/>
      <c r="I652" t="s">
        <v>416</v>
      </c>
      <c r="J652" s="34">
        <f>ROUND(E652/I649* H652,5)</f>
        <v>0</v>
      </c>
      <c r="K652" s="35"/>
    </row>
    <row r="653" spans="1:27" x14ac:dyDescent="0.25">
      <c r="D653" s="36" t="s">
        <v>417</v>
      </c>
      <c r="E653" s="35"/>
      <c r="H653" s="35"/>
      <c r="K653" s="33">
        <f>SUM(J651:J652)</f>
        <v>0</v>
      </c>
    </row>
    <row r="654" spans="1:27" x14ac:dyDescent="0.25">
      <c r="B654" s="24" t="s">
        <v>422</v>
      </c>
      <c r="E654" s="35"/>
      <c r="H654" s="35"/>
      <c r="K654" s="35"/>
    </row>
    <row r="655" spans="1:27" x14ac:dyDescent="0.25">
      <c r="B655" t="s">
        <v>632</v>
      </c>
      <c r="C655" t="s">
        <v>21</v>
      </c>
      <c r="D655" t="s">
        <v>633</v>
      </c>
      <c r="E655" s="32">
        <v>0.27</v>
      </c>
      <c r="G655" t="s">
        <v>415</v>
      </c>
      <c r="H655" s="33"/>
      <c r="I655" t="s">
        <v>416</v>
      </c>
      <c r="J655" s="34">
        <f>ROUND(E655* H655,5)</f>
        <v>0</v>
      </c>
      <c r="K655" s="35"/>
    </row>
    <row r="656" spans="1:27" x14ac:dyDescent="0.25">
      <c r="B656" t="s">
        <v>634</v>
      </c>
      <c r="C656" t="s">
        <v>98</v>
      </c>
      <c r="D656" t="s">
        <v>635</v>
      </c>
      <c r="E656" s="32">
        <v>1.02</v>
      </c>
      <c r="G656" t="s">
        <v>415</v>
      </c>
      <c r="H656" s="33"/>
      <c r="I656" t="s">
        <v>416</v>
      </c>
      <c r="J656" s="34">
        <f>ROUND(E656* H656,5)</f>
        <v>0</v>
      </c>
      <c r="K656" s="35"/>
    </row>
    <row r="657" spans="1:27" x14ac:dyDescent="0.25">
      <c r="B657" t="s">
        <v>636</v>
      </c>
      <c r="C657" t="s">
        <v>21</v>
      </c>
      <c r="D657" t="s">
        <v>637</v>
      </c>
      <c r="E657" s="32">
        <v>0.3</v>
      </c>
      <c r="G657" t="s">
        <v>415</v>
      </c>
      <c r="H657" s="33"/>
      <c r="I657" t="s">
        <v>416</v>
      </c>
      <c r="J657" s="34">
        <f>ROUND(E657* H657,5)</f>
        <v>0</v>
      </c>
      <c r="K657" s="35"/>
    </row>
    <row r="658" spans="1:27" x14ac:dyDescent="0.25">
      <c r="B658" t="s">
        <v>638</v>
      </c>
      <c r="C658" t="s">
        <v>21</v>
      </c>
      <c r="D658" t="s">
        <v>639</v>
      </c>
      <c r="E658" s="32">
        <v>1</v>
      </c>
      <c r="G658" t="s">
        <v>415</v>
      </c>
      <c r="H658" s="33"/>
      <c r="I658" t="s">
        <v>416</v>
      </c>
      <c r="J658" s="34">
        <f>ROUND(E658* H658,5)</f>
        <v>0</v>
      </c>
      <c r="K658" s="35"/>
    </row>
    <row r="659" spans="1:27" x14ac:dyDescent="0.25">
      <c r="D659" s="36" t="s">
        <v>430</v>
      </c>
      <c r="E659" s="35"/>
      <c r="H659" s="35"/>
      <c r="K659" s="33">
        <f>SUM(J655:J658)</f>
        <v>0</v>
      </c>
    </row>
    <row r="660" spans="1:27" x14ac:dyDescent="0.25">
      <c r="E660" s="35"/>
      <c r="H660" s="35"/>
      <c r="K660" s="35"/>
    </row>
    <row r="661" spans="1:27" x14ac:dyDescent="0.25">
      <c r="D661" s="36" t="s">
        <v>432</v>
      </c>
      <c r="E661" s="35"/>
      <c r="H661" s="35">
        <v>1.5</v>
      </c>
      <c r="I661" t="s">
        <v>433</v>
      </c>
      <c r="J661">
        <f>ROUND(H661/100*K653,5)</f>
        <v>0</v>
      </c>
      <c r="K661" s="35"/>
    </row>
    <row r="662" spans="1:27" x14ac:dyDescent="0.25">
      <c r="D662" s="36" t="s">
        <v>431</v>
      </c>
      <c r="E662" s="35"/>
      <c r="H662" s="35"/>
      <c r="K662" s="37">
        <f>SUM(J650:J661)</f>
        <v>0</v>
      </c>
    </row>
    <row r="663" spans="1:27" x14ac:dyDescent="0.25">
      <c r="D663" s="36" t="s">
        <v>434</v>
      </c>
      <c r="E663" s="35"/>
      <c r="H663" s="35"/>
      <c r="K663" s="37">
        <f>SUM(K662:K662)</f>
        <v>0</v>
      </c>
    </row>
    <row r="665" spans="1:27" ht="45" customHeight="1" x14ac:dyDescent="0.25">
      <c r="A665" s="28" t="s">
        <v>640</v>
      </c>
      <c r="B665" s="28" t="s">
        <v>114</v>
      </c>
      <c r="C665" s="29" t="s">
        <v>98</v>
      </c>
      <c r="D665" s="7" t="s">
        <v>115</v>
      </c>
      <c r="E665" s="6"/>
      <c r="F665" s="6"/>
      <c r="G665" s="29"/>
      <c r="H665" s="30" t="s">
        <v>409</v>
      </c>
      <c r="I665" s="5">
        <v>1</v>
      </c>
      <c r="J665" s="4"/>
      <c r="K665" s="31">
        <f>ROUND(K679,2)</f>
        <v>0</v>
      </c>
      <c r="L665" s="29"/>
      <c r="M665" s="29"/>
      <c r="N665" s="29"/>
      <c r="O665" s="29"/>
      <c r="P665" s="29"/>
      <c r="Q665" s="29"/>
      <c r="R665" s="29"/>
      <c r="S665" s="29"/>
      <c r="T665" s="29"/>
      <c r="U665" s="29"/>
      <c r="V665" s="29"/>
      <c r="W665" s="29"/>
      <c r="X665" s="29"/>
      <c r="Y665" s="29"/>
      <c r="Z665" s="29"/>
      <c r="AA665" s="29"/>
    </row>
    <row r="666" spans="1:27" x14ac:dyDescent="0.25">
      <c r="B666" s="24" t="s">
        <v>410</v>
      </c>
    </row>
    <row r="667" spans="1:27" x14ac:dyDescent="0.25">
      <c r="B667" t="s">
        <v>551</v>
      </c>
      <c r="C667" t="s">
        <v>412</v>
      </c>
      <c r="D667" t="s">
        <v>552</v>
      </c>
      <c r="E667" s="32">
        <v>0.6</v>
      </c>
      <c r="F667" t="s">
        <v>414</v>
      </c>
      <c r="G667" t="s">
        <v>415</v>
      </c>
      <c r="H667" s="33"/>
      <c r="I667" t="s">
        <v>416</v>
      </c>
      <c r="J667" s="34">
        <f>ROUND(E667/I665* H667,5)</f>
        <v>0</v>
      </c>
      <c r="K667" s="35"/>
    </row>
    <row r="668" spans="1:27" x14ac:dyDescent="0.25">
      <c r="B668" t="s">
        <v>443</v>
      </c>
      <c r="C668" t="s">
        <v>412</v>
      </c>
      <c r="D668" t="s">
        <v>444</v>
      </c>
      <c r="E668" s="32">
        <v>0.6</v>
      </c>
      <c r="F668" t="s">
        <v>414</v>
      </c>
      <c r="G668" t="s">
        <v>415</v>
      </c>
      <c r="H668" s="33"/>
      <c r="I668" t="s">
        <v>416</v>
      </c>
      <c r="J668" s="34">
        <f>ROUND(E668/I665* H668,5)</f>
        <v>0</v>
      </c>
      <c r="K668" s="35"/>
    </row>
    <row r="669" spans="1:27" x14ac:dyDescent="0.25">
      <c r="D669" s="36" t="s">
        <v>417</v>
      </c>
      <c r="E669" s="35"/>
      <c r="H669" s="35"/>
      <c r="K669" s="33">
        <f>SUM(J667:J668)</f>
        <v>0</v>
      </c>
    </row>
    <row r="670" spans="1:27" x14ac:dyDescent="0.25">
      <c r="B670" s="24" t="s">
        <v>422</v>
      </c>
      <c r="E670" s="35"/>
      <c r="H670" s="35"/>
      <c r="K670" s="35"/>
    </row>
    <row r="671" spans="1:27" x14ac:dyDescent="0.25">
      <c r="B671" t="s">
        <v>632</v>
      </c>
      <c r="C671" t="s">
        <v>21</v>
      </c>
      <c r="D671" t="s">
        <v>633</v>
      </c>
      <c r="E671" s="32">
        <v>0.27</v>
      </c>
      <c r="G671" t="s">
        <v>415</v>
      </c>
      <c r="H671" s="33"/>
      <c r="I671" t="s">
        <v>416</v>
      </c>
      <c r="J671" s="34">
        <f>ROUND(E671* H671,5)</f>
        <v>0</v>
      </c>
      <c r="K671" s="35"/>
    </row>
    <row r="672" spans="1:27" x14ac:dyDescent="0.25">
      <c r="B672" t="s">
        <v>636</v>
      </c>
      <c r="C672" t="s">
        <v>21</v>
      </c>
      <c r="D672" t="s">
        <v>637</v>
      </c>
      <c r="E672" s="32">
        <v>0.3</v>
      </c>
      <c r="G672" t="s">
        <v>415</v>
      </c>
      <c r="H672" s="33"/>
      <c r="I672" t="s">
        <v>416</v>
      </c>
      <c r="J672" s="34">
        <f>ROUND(E672* H672,5)</f>
        <v>0</v>
      </c>
      <c r="K672" s="35"/>
    </row>
    <row r="673" spans="1:27" x14ac:dyDescent="0.25">
      <c r="B673" t="s">
        <v>638</v>
      </c>
      <c r="C673" t="s">
        <v>21</v>
      </c>
      <c r="D673" t="s">
        <v>639</v>
      </c>
      <c r="E673" s="32">
        <v>1</v>
      </c>
      <c r="G673" t="s">
        <v>415</v>
      </c>
      <c r="H673" s="33"/>
      <c r="I673" t="s">
        <v>416</v>
      </c>
      <c r="J673" s="34">
        <f>ROUND(E673* H673,5)</f>
        <v>0</v>
      </c>
      <c r="K673" s="35"/>
    </row>
    <row r="674" spans="1:27" x14ac:dyDescent="0.25">
      <c r="B674" t="s">
        <v>634</v>
      </c>
      <c r="C674" t="s">
        <v>98</v>
      </c>
      <c r="D674" t="s">
        <v>635</v>
      </c>
      <c r="E674" s="32">
        <v>1.02</v>
      </c>
      <c r="G674" t="s">
        <v>415</v>
      </c>
      <c r="H674" s="33"/>
      <c r="I674" t="s">
        <v>416</v>
      </c>
      <c r="J674" s="34">
        <f>ROUND(E674* H674,5)</f>
        <v>0</v>
      </c>
      <c r="K674" s="35"/>
    </row>
    <row r="675" spans="1:27" x14ac:dyDescent="0.25">
      <c r="D675" s="36" t="s">
        <v>430</v>
      </c>
      <c r="E675" s="35"/>
      <c r="H675" s="35"/>
      <c r="K675" s="33">
        <f>SUM(J671:J674)</f>
        <v>0</v>
      </c>
    </row>
    <row r="676" spans="1:27" x14ac:dyDescent="0.25">
      <c r="E676" s="35"/>
      <c r="H676" s="35"/>
      <c r="K676" s="35"/>
    </row>
    <row r="677" spans="1:27" x14ac:dyDescent="0.25">
      <c r="D677" s="36" t="s">
        <v>432</v>
      </c>
      <c r="E677" s="35"/>
      <c r="H677" s="35">
        <v>1.5</v>
      </c>
      <c r="I677" t="s">
        <v>433</v>
      </c>
      <c r="J677">
        <f>ROUND(H677/100*K669,5)</f>
        <v>0</v>
      </c>
      <c r="K677" s="35"/>
    </row>
    <row r="678" spans="1:27" x14ac:dyDescent="0.25">
      <c r="D678" s="36" t="s">
        <v>431</v>
      </c>
      <c r="E678" s="35"/>
      <c r="H678" s="35"/>
      <c r="K678" s="37">
        <f>SUM(J666:J677)</f>
        <v>0</v>
      </c>
    </row>
    <row r="679" spans="1:27" x14ac:dyDescent="0.25">
      <c r="D679" s="36" t="s">
        <v>434</v>
      </c>
      <c r="E679" s="35"/>
      <c r="H679" s="35"/>
      <c r="K679" s="37">
        <f>SUM(K678:K678)</f>
        <v>0</v>
      </c>
    </row>
    <row r="681" spans="1:27" ht="45" customHeight="1" x14ac:dyDescent="0.25">
      <c r="A681" s="28" t="s">
        <v>641</v>
      </c>
      <c r="B681" s="28" t="s">
        <v>102</v>
      </c>
      <c r="C681" s="29" t="s">
        <v>98</v>
      </c>
      <c r="D681" s="7" t="s">
        <v>103</v>
      </c>
      <c r="E681" s="6"/>
      <c r="F681" s="6"/>
      <c r="G681" s="29"/>
      <c r="H681" s="30" t="s">
        <v>409</v>
      </c>
      <c r="I681" s="5">
        <v>1</v>
      </c>
      <c r="J681" s="4"/>
      <c r="K681" s="31">
        <f>ROUND(K695,2)</f>
        <v>0</v>
      </c>
      <c r="L681" s="29"/>
      <c r="M681" s="29"/>
      <c r="N681" s="29"/>
      <c r="O681" s="29"/>
      <c r="P681" s="29"/>
      <c r="Q681" s="29"/>
      <c r="R681" s="29"/>
      <c r="S681" s="29"/>
      <c r="T681" s="29"/>
      <c r="U681" s="29"/>
      <c r="V681" s="29"/>
      <c r="W681" s="29"/>
      <c r="X681" s="29"/>
      <c r="Y681" s="29"/>
      <c r="Z681" s="29"/>
      <c r="AA681" s="29"/>
    </row>
    <row r="682" spans="1:27" x14ac:dyDescent="0.25">
      <c r="B682" s="24" t="s">
        <v>410</v>
      </c>
    </row>
    <row r="683" spans="1:27" x14ac:dyDescent="0.25">
      <c r="B683" t="s">
        <v>551</v>
      </c>
      <c r="C683" t="s">
        <v>412</v>
      </c>
      <c r="D683" t="s">
        <v>552</v>
      </c>
      <c r="E683" s="32">
        <v>5.5E-2</v>
      </c>
      <c r="F683" t="s">
        <v>414</v>
      </c>
      <c r="G683" t="s">
        <v>415</v>
      </c>
      <c r="H683" s="33"/>
      <c r="I683" t="s">
        <v>416</v>
      </c>
      <c r="J683" s="34">
        <f>ROUND(E683/I681* H683,5)</f>
        <v>0</v>
      </c>
      <c r="K683" s="35"/>
    </row>
    <row r="684" spans="1:27" x14ac:dyDescent="0.25">
      <c r="B684" t="s">
        <v>443</v>
      </c>
      <c r="C684" t="s">
        <v>412</v>
      </c>
      <c r="D684" t="s">
        <v>444</v>
      </c>
      <c r="E684" s="32">
        <v>5.5E-2</v>
      </c>
      <c r="F684" t="s">
        <v>414</v>
      </c>
      <c r="G684" t="s">
        <v>415</v>
      </c>
      <c r="H684" s="33"/>
      <c r="I684" t="s">
        <v>416</v>
      </c>
      <c r="J684" s="34">
        <f>ROUND(E684/I681* H684,5)</f>
        <v>0</v>
      </c>
      <c r="K684" s="35"/>
    </row>
    <row r="685" spans="1:27" x14ac:dyDescent="0.25">
      <c r="D685" s="36" t="s">
        <v>417</v>
      </c>
      <c r="E685" s="35"/>
      <c r="H685" s="35"/>
      <c r="K685" s="33">
        <f>SUM(J683:J684)</f>
        <v>0</v>
      </c>
    </row>
    <row r="686" spans="1:27" x14ac:dyDescent="0.25">
      <c r="B686" s="24" t="s">
        <v>422</v>
      </c>
      <c r="E686" s="35"/>
      <c r="H686" s="35"/>
      <c r="K686" s="35"/>
    </row>
    <row r="687" spans="1:27" x14ac:dyDescent="0.25">
      <c r="B687" t="s">
        <v>642</v>
      </c>
      <c r="C687" t="s">
        <v>21</v>
      </c>
      <c r="D687" t="s">
        <v>643</v>
      </c>
      <c r="E687" s="32">
        <v>0.3</v>
      </c>
      <c r="G687" t="s">
        <v>415</v>
      </c>
      <c r="H687" s="33"/>
      <c r="I687" t="s">
        <v>416</v>
      </c>
      <c r="J687" s="34">
        <f>ROUND(E687* H687,5)</f>
        <v>0</v>
      </c>
      <c r="K687" s="35"/>
    </row>
    <row r="688" spans="1:27" x14ac:dyDescent="0.25">
      <c r="B688" t="s">
        <v>644</v>
      </c>
      <c r="C688" t="s">
        <v>21</v>
      </c>
      <c r="D688" t="s">
        <v>645</v>
      </c>
      <c r="E688" s="32">
        <v>1</v>
      </c>
      <c r="G688" t="s">
        <v>415</v>
      </c>
      <c r="H688" s="33"/>
      <c r="I688" t="s">
        <v>416</v>
      </c>
      <c r="J688" s="34">
        <f>ROUND(E688* H688,5)</f>
        <v>0</v>
      </c>
      <c r="K688" s="35"/>
    </row>
    <row r="689" spans="1:27" x14ac:dyDescent="0.25">
      <c r="B689" t="s">
        <v>646</v>
      </c>
      <c r="C689" t="s">
        <v>21</v>
      </c>
      <c r="D689" t="s">
        <v>647</v>
      </c>
      <c r="E689" s="32">
        <v>1.3</v>
      </c>
      <c r="G689" t="s">
        <v>415</v>
      </c>
      <c r="H689" s="33"/>
      <c r="I689" t="s">
        <v>416</v>
      </c>
      <c r="J689" s="34">
        <f>ROUND(E689* H689,5)</f>
        <v>0</v>
      </c>
      <c r="K689" s="35"/>
    </row>
    <row r="690" spans="1:27" x14ac:dyDescent="0.25">
      <c r="B690" t="s">
        <v>648</v>
      </c>
      <c r="C690" t="s">
        <v>98</v>
      </c>
      <c r="D690" t="s">
        <v>649</v>
      </c>
      <c r="E690" s="32">
        <v>1.02</v>
      </c>
      <c r="G690" t="s">
        <v>415</v>
      </c>
      <c r="H690" s="33"/>
      <c r="I690" t="s">
        <v>416</v>
      </c>
      <c r="J690" s="34">
        <f>ROUND(E690* H690,5)</f>
        <v>0</v>
      </c>
      <c r="K690" s="35"/>
    </row>
    <row r="691" spans="1:27" x14ac:dyDescent="0.25">
      <c r="D691" s="36" t="s">
        <v>430</v>
      </c>
      <c r="E691" s="35"/>
      <c r="H691" s="35"/>
      <c r="K691" s="33">
        <f>SUM(J687:J690)</f>
        <v>0</v>
      </c>
    </row>
    <row r="692" spans="1:27" x14ac:dyDescent="0.25">
      <c r="E692" s="35"/>
      <c r="H692" s="35"/>
      <c r="K692" s="35"/>
    </row>
    <row r="693" spans="1:27" x14ac:dyDescent="0.25">
      <c r="D693" s="36" t="s">
        <v>432</v>
      </c>
      <c r="E693" s="35"/>
      <c r="H693" s="35">
        <v>1.5</v>
      </c>
      <c r="I693" t="s">
        <v>433</v>
      </c>
      <c r="J693">
        <f>ROUND(H693/100*K685,5)</f>
        <v>0</v>
      </c>
      <c r="K693" s="35"/>
    </row>
    <row r="694" spans="1:27" x14ac:dyDescent="0.25">
      <c r="D694" s="36" t="s">
        <v>431</v>
      </c>
      <c r="E694" s="35"/>
      <c r="H694" s="35"/>
      <c r="K694" s="37">
        <f>SUM(J682:J693)</f>
        <v>0</v>
      </c>
    </row>
    <row r="695" spans="1:27" x14ac:dyDescent="0.25">
      <c r="D695" s="36" t="s">
        <v>434</v>
      </c>
      <c r="E695" s="35"/>
      <c r="H695" s="35"/>
      <c r="K695" s="37">
        <f>SUM(K694:K694)</f>
        <v>0</v>
      </c>
    </row>
    <row r="697" spans="1:27" ht="45" customHeight="1" x14ac:dyDescent="0.25">
      <c r="A697" s="28" t="s">
        <v>650</v>
      </c>
      <c r="B697" s="28" t="s">
        <v>104</v>
      </c>
      <c r="C697" s="29" t="s">
        <v>98</v>
      </c>
      <c r="D697" s="7" t="s">
        <v>105</v>
      </c>
      <c r="E697" s="6"/>
      <c r="F697" s="6"/>
      <c r="G697" s="29"/>
      <c r="H697" s="30" t="s">
        <v>409</v>
      </c>
      <c r="I697" s="5">
        <v>1</v>
      </c>
      <c r="J697" s="4"/>
      <c r="K697" s="31">
        <f>ROUND(K711,2)</f>
        <v>0</v>
      </c>
      <c r="L697" s="29"/>
      <c r="M697" s="29"/>
      <c r="N697" s="29"/>
      <c r="O697" s="29"/>
      <c r="P697" s="29"/>
      <c r="Q697" s="29"/>
      <c r="R697" s="29"/>
      <c r="S697" s="29"/>
      <c r="T697" s="29"/>
      <c r="U697" s="29"/>
      <c r="V697" s="29"/>
      <c r="W697" s="29"/>
      <c r="X697" s="29"/>
      <c r="Y697" s="29"/>
      <c r="Z697" s="29"/>
      <c r="AA697" s="29"/>
    </row>
    <row r="698" spans="1:27" x14ac:dyDescent="0.25">
      <c r="B698" s="24" t="s">
        <v>410</v>
      </c>
    </row>
    <row r="699" spans="1:27" x14ac:dyDescent="0.25">
      <c r="B699" t="s">
        <v>551</v>
      </c>
      <c r="C699" t="s">
        <v>412</v>
      </c>
      <c r="D699" t="s">
        <v>552</v>
      </c>
      <c r="E699" s="32">
        <v>5.5E-2</v>
      </c>
      <c r="F699" t="s">
        <v>414</v>
      </c>
      <c r="G699" t="s">
        <v>415</v>
      </c>
      <c r="H699" s="33"/>
      <c r="I699" t="s">
        <v>416</v>
      </c>
      <c r="J699" s="34">
        <f>ROUND(E699/I697* H699,5)</f>
        <v>0</v>
      </c>
      <c r="K699" s="35"/>
    </row>
    <row r="700" spans="1:27" x14ac:dyDescent="0.25">
      <c r="B700" t="s">
        <v>443</v>
      </c>
      <c r="C700" t="s">
        <v>412</v>
      </c>
      <c r="D700" t="s">
        <v>444</v>
      </c>
      <c r="E700" s="32">
        <v>5.5E-2</v>
      </c>
      <c r="F700" t="s">
        <v>414</v>
      </c>
      <c r="G700" t="s">
        <v>415</v>
      </c>
      <c r="H700" s="33"/>
      <c r="I700" t="s">
        <v>416</v>
      </c>
      <c r="J700" s="34">
        <f>ROUND(E700/I697* H700,5)</f>
        <v>0</v>
      </c>
      <c r="K700" s="35"/>
    </row>
    <row r="701" spans="1:27" x14ac:dyDescent="0.25">
      <c r="D701" s="36" t="s">
        <v>417</v>
      </c>
      <c r="E701" s="35"/>
      <c r="H701" s="35"/>
      <c r="K701" s="33">
        <f>SUM(J699:J700)</f>
        <v>0</v>
      </c>
    </row>
    <row r="702" spans="1:27" x14ac:dyDescent="0.25">
      <c r="B702" s="24" t="s">
        <v>422</v>
      </c>
      <c r="E702" s="35"/>
      <c r="H702" s="35"/>
      <c r="K702" s="35"/>
    </row>
    <row r="703" spans="1:27" x14ac:dyDescent="0.25">
      <c r="B703" t="s">
        <v>651</v>
      </c>
      <c r="C703" t="s">
        <v>21</v>
      </c>
      <c r="D703" t="s">
        <v>652</v>
      </c>
      <c r="E703" s="32">
        <v>1.2</v>
      </c>
      <c r="G703" t="s">
        <v>415</v>
      </c>
      <c r="H703" s="33"/>
      <c r="I703" t="s">
        <v>416</v>
      </c>
      <c r="J703" s="34">
        <f>ROUND(E703* H703,5)</f>
        <v>0</v>
      </c>
      <c r="K703" s="35"/>
    </row>
    <row r="704" spans="1:27" x14ac:dyDescent="0.25">
      <c r="B704" t="s">
        <v>653</v>
      </c>
      <c r="C704" t="s">
        <v>21</v>
      </c>
      <c r="D704" t="s">
        <v>654</v>
      </c>
      <c r="E704" s="32">
        <v>0.3</v>
      </c>
      <c r="G704" t="s">
        <v>415</v>
      </c>
      <c r="H704" s="33"/>
      <c r="I704" t="s">
        <v>416</v>
      </c>
      <c r="J704" s="34">
        <f>ROUND(E704* H704,5)</f>
        <v>0</v>
      </c>
      <c r="K704" s="35"/>
    </row>
    <row r="705" spans="1:27" x14ac:dyDescent="0.25">
      <c r="B705" t="s">
        <v>655</v>
      </c>
      <c r="C705" t="s">
        <v>21</v>
      </c>
      <c r="D705" t="s">
        <v>656</v>
      </c>
      <c r="E705" s="32">
        <v>1</v>
      </c>
      <c r="G705" t="s">
        <v>415</v>
      </c>
      <c r="H705" s="33"/>
      <c r="I705" t="s">
        <v>416</v>
      </c>
      <c r="J705" s="34">
        <f>ROUND(E705* H705,5)</f>
        <v>0</v>
      </c>
      <c r="K705" s="35"/>
    </row>
    <row r="706" spans="1:27" x14ac:dyDescent="0.25">
      <c r="B706" t="s">
        <v>657</v>
      </c>
      <c r="C706" t="s">
        <v>98</v>
      </c>
      <c r="D706" t="s">
        <v>658</v>
      </c>
      <c r="E706" s="32">
        <v>1.02</v>
      </c>
      <c r="G706" t="s">
        <v>415</v>
      </c>
      <c r="H706" s="33"/>
      <c r="I706" t="s">
        <v>416</v>
      </c>
      <c r="J706" s="34">
        <f>ROUND(E706* H706,5)</f>
        <v>0</v>
      </c>
      <c r="K706" s="35"/>
    </row>
    <row r="707" spans="1:27" x14ac:dyDescent="0.25">
      <c r="D707" s="36" t="s">
        <v>430</v>
      </c>
      <c r="E707" s="35"/>
      <c r="H707" s="35"/>
      <c r="K707" s="33">
        <f>SUM(J703:J706)</f>
        <v>0</v>
      </c>
    </row>
    <row r="708" spans="1:27" x14ac:dyDescent="0.25">
      <c r="E708" s="35"/>
      <c r="H708" s="35"/>
      <c r="K708" s="35"/>
    </row>
    <row r="709" spans="1:27" x14ac:dyDescent="0.25">
      <c r="D709" s="36" t="s">
        <v>432</v>
      </c>
      <c r="E709" s="35"/>
      <c r="H709" s="35">
        <v>1.5</v>
      </c>
      <c r="I709" t="s">
        <v>433</v>
      </c>
      <c r="J709">
        <f>ROUND(H709/100*K701,5)</f>
        <v>0</v>
      </c>
      <c r="K709" s="35"/>
    </row>
    <row r="710" spans="1:27" x14ac:dyDescent="0.25">
      <c r="D710" s="36" t="s">
        <v>431</v>
      </c>
      <c r="E710" s="35"/>
      <c r="H710" s="35"/>
      <c r="K710" s="37">
        <f>SUM(J698:J709)</f>
        <v>0</v>
      </c>
    </row>
    <row r="711" spans="1:27" x14ac:dyDescent="0.25">
      <c r="D711" s="36" t="s">
        <v>434</v>
      </c>
      <c r="E711" s="35"/>
      <c r="H711" s="35"/>
      <c r="K711" s="37">
        <f>SUM(K710:K710)</f>
        <v>0</v>
      </c>
    </row>
    <row r="713" spans="1:27" ht="45" customHeight="1" x14ac:dyDescent="0.25">
      <c r="A713" s="28" t="s">
        <v>659</v>
      </c>
      <c r="B713" s="28" t="s">
        <v>106</v>
      </c>
      <c r="C713" s="29" t="s">
        <v>98</v>
      </c>
      <c r="D713" s="7" t="s">
        <v>107</v>
      </c>
      <c r="E713" s="6"/>
      <c r="F713" s="6"/>
      <c r="G713" s="29"/>
      <c r="H713" s="30" t="s">
        <v>409</v>
      </c>
      <c r="I713" s="5">
        <v>1</v>
      </c>
      <c r="J713" s="4"/>
      <c r="K713" s="31">
        <f>ROUND(K727,2)</f>
        <v>0</v>
      </c>
      <c r="L713" s="29"/>
      <c r="M713" s="29"/>
      <c r="N713" s="29"/>
      <c r="O713" s="29"/>
      <c r="P713" s="29"/>
      <c r="Q713" s="29"/>
      <c r="R713" s="29"/>
      <c r="S713" s="29"/>
      <c r="T713" s="29"/>
      <c r="U713" s="29"/>
      <c r="V713" s="29"/>
      <c r="W713" s="29"/>
      <c r="X713" s="29"/>
      <c r="Y713" s="29"/>
      <c r="Z713" s="29"/>
      <c r="AA713" s="29"/>
    </row>
    <row r="714" spans="1:27" x14ac:dyDescent="0.25">
      <c r="B714" s="24" t="s">
        <v>410</v>
      </c>
    </row>
    <row r="715" spans="1:27" x14ac:dyDescent="0.25">
      <c r="B715" t="s">
        <v>551</v>
      </c>
      <c r="C715" t="s">
        <v>412</v>
      </c>
      <c r="D715" t="s">
        <v>552</v>
      </c>
      <c r="E715" s="32">
        <v>0.06</v>
      </c>
      <c r="F715" t="s">
        <v>414</v>
      </c>
      <c r="G715" t="s">
        <v>415</v>
      </c>
      <c r="H715" s="33"/>
      <c r="I715" t="s">
        <v>416</v>
      </c>
      <c r="J715" s="34">
        <f>ROUND(E715/I713* H715,5)</f>
        <v>0</v>
      </c>
      <c r="K715" s="35"/>
    </row>
    <row r="716" spans="1:27" x14ac:dyDescent="0.25">
      <c r="B716" t="s">
        <v>443</v>
      </c>
      <c r="C716" t="s">
        <v>412</v>
      </c>
      <c r="D716" t="s">
        <v>444</v>
      </c>
      <c r="E716" s="32">
        <v>0.06</v>
      </c>
      <c r="F716" t="s">
        <v>414</v>
      </c>
      <c r="G716" t="s">
        <v>415</v>
      </c>
      <c r="H716" s="33"/>
      <c r="I716" t="s">
        <v>416</v>
      </c>
      <c r="J716" s="34">
        <f>ROUND(E716/I713* H716,5)</f>
        <v>0</v>
      </c>
      <c r="K716" s="35"/>
    </row>
    <row r="717" spans="1:27" x14ac:dyDescent="0.25">
      <c r="D717" s="36" t="s">
        <v>417</v>
      </c>
      <c r="E717" s="35"/>
      <c r="H717" s="35"/>
      <c r="K717" s="33">
        <f>SUM(J715:J716)</f>
        <v>0</v>
      </c>
    </row>
    <row r="718" spans="1:27" x14ac:dyDescent="0.25">
      <c r="B718" s="24" t="s">
        <v>422</v>
      </c>
      <c r="E718" s="35"/>
      <c r="H718" s="35"/>
      <c r="K718" s="35"/>
    </row>
    <row r="719" spans="1:27" x14ac:dyDescent="0.25">
      <c r="B719" t="s">
        <v>660</v>
      </c>
      <c r="C719" t="s">
        <v>21</v>
      </c>
      <c r="D719" t="s">
        <v>661</v>
      </c>
      <c r="E719" s="32">
        <v>0.9</v>
      </c>
      <c r="G719" t="s">
        <v>415</v>
      </c>
      <c r="H719" s="33"/>
      <c r="I719" t="s">
        <v>416</v>
      </c>
      <c r="J719" s="34">
        <f>ROUND(E719* H719,5)</f>
        <v>0</v>
      </c>
      <c r="K719" s="35"/>
    </row>
    <row r="720" spans="1:27" x14ac:dyDescent="0.25">
      <c r="B720" t="s">
        <v>662</v>
      </c>
      <c r="C720" t="s">
        <v>98</v>
      </c>
      <c r="D720" t="s">
        <v>663</v>
      </c>
      <c r="E720" s="32">
        <v>1.02</v>
      </c>
      <c r="G720" t="s">
        <v>415</v>
      </c>
      <c r="H720" s="33"/>
      <c r="I720" t="s">
        <v>416</v>
      </c>
      <c r="J720" s="34">
        <f>ROUND(E720* H720,5)</f>
        <v>0</v>
      </c>
      <c r="K720" s="35"/>
    </row>
    <row r="721" spans="1:27" x14ac:dyDescent="0.25">
      <c r="B721" t="s">
        <v>664</v>
      </c>
      <c r="C721" t="s">
        <v>21</v>
      </c>
      <c r="D721" t="s">
        <v>665</v>
      </c>
      <c r="E721" s="32">
        <v>0.3</v>
      </c>
      <c r="G721" t="s">
        <v>415</v>
      </c>
      <c r="H721" s="33"/>
      <c r="I721" t="s">
        <v>416</v>
      </c>
      <c r="J721" s="34">
        <f>ROUND(E721* H721,5)</f>
        <v>0</v>
      </c>
      <c r="K721" s="35"/>
    </row>
    <row r="722" spans="1:27" x14ac:dyDescent="0.25">
      <c r="B722" t="s">
        <v>666</v>
      </c>
      <c r="C722" t="s">
        <v>21</v>
      </c>
      <c r="D722" t="s">
        <v>667</v>
      </c>
      <c r="E722" s="32">
        <v>1</v>
      </c>
      <c r="G722" t="s">
        <v>415</v>
      </c>
      <c r="H722" s="33"/>
      <c r="I722" t="s">
        <v>416</v>
      </c>
      <c r="J722" s="34">
        <f>ROUND(E722* H722,5)</f>
        <v>0</v>
      </c>
      <c r="K722" s="35"/>
    </row>
    <row r="723" spans="1:27" x14ac:dyDescent="0.25">
      <c r="D723" s="36" t="s">
        <v>430</v>
      </c>
      <c r="E723" s="35"/>
      <c r="H723" s="35"/>
      <c r="K723" s="33">
        <f>SUM(J719:J722)</f>
        <v>0</v>
      </c>
    </row>
    <row r="724" spans="1:27" x14ac:dyDescent="0.25">
      <c r="E724" s="35"/>
      <c r="H724" s="35"/>
      <c r="K724" s="35"/>
    </row>
    <row r="725" spans="1:27" x14ac:dyDescent="0.25">
      <c r="D725" s="36" t="s">
        <v>432</v>
      </c>
      <c r="E725" s="35"/>
      <c r="H725" s="35">
        <v>1.5</v>
      </c>
      <c r="I725" t="s">
        <v>433</v>
      </c>
      <c r="J725">
        <f>ROUND(H725/100*K717,5)</f>
        <v>0</v>
      </c>
      <c r="K725" s="35"/>
    </row>
    <row r="726" spans="1:27" x14ac:dyDescent="0.25">
      <c r="D726" s="36" t="s">
        <v>431</v>
      </c>
      <c r="E726" s="35"/>
      <c r="H726" s="35"/>
      <c r="K726" s="37">
        <f>SUM(J714:J725)</f>
        <v>0</v>
      </c>
    </row>
    <row r="727" spans="1:27" x14ac:dyDescent="0.25">
      <c r="D727" s="36" t="s">
        <v>434</v>
      </c>
      <c r="E727" s="35"/>
      <c r="H727" s="35"/>
      <c r="K727" s="37">
        <f>SUM(K726:K726)</f>
        <v>0</v>
      </c>
    </row>
    <row r="729" spans="1:27" ht="45" customHeight="1" x14ac:dyDescent="0.25">
      <c r="A729" s="28" t="s">
        <v>668</v>
      </c>
      <c r="B729" s="28" t="s">
        <v>108</v>
      </c>
      <c r="C729" s="29" t="s">
        <v>98</v>
      </c>
      <c r="D729" s="7" t="s">
        <v>109</v>
      </c>
      <c r="E729" s="6"/>
      <c r="F729" s="6"/>
      <c r="G729" s="29"/>
      <c r="H729" s="30" t="s">
        <v>409</v>
      </c>
      <c r="I729" s="5">
        <v>1</v>
      </c>
      <c r="J729" s="4"/>
      <c r="K729" s="31">
        <f>ROUND(K743,2)</f>
        <v>0</v>
      </c>
      <c r="L729" s="29"/>
      <c r="M729" s="29"/>
      <c r="N729" s="29"/>
      <c r="O729" s="29"/>
      <c r="P729" s="29"/>
      <c r="Q729" s="29"/>
      <c r="R729" s="29"/>
      <c r="S729" s="29"/>
      <c r="T729" s="29"/>
      <c r="U729" s="29"/>
      <c r="V729" s="29"/>
      <c r="W729" s="29"/>
      <c r="X729" s="29"/>
      <c r="Y729" s="29"/>
      <c r="Z729" s="29"/>
      <c r="AA729" s="29"/>
    </row>
    <row r="730" spans="1:27" x14ac:dyDescent="0.25">
      <c r="B730" s="24" t="s">
        <v>410</v>
      </c>
    </row>
    <row r="731" spans="1:27" x14ac:dyDescent="0.25">
      <c r="B731" t="s">
        <v>551</v>
      </c>
      <c r="C731" t="s">
        <v>412</v>
      </c>
      <c r="D731" t="s">
        <v>552</v>
      </c>
      <c r="E731" s="32">
        <v>6.5000000000000002E-2</v>
      </c>
      <c r="F731" t="s">
        <v>414</v>
      </c>
      <c r="G731" t="s">
        <v>415</v>
      </c>
      <c r="H731" s="33"/>
      <c r="I731" t="s">
        <v>416</v>
      </c>
      <c r="J731" s="34">
        <f>ROUND(E731/I729* H731,5)</f>
        <v>0</v>
      </c>
      <c r="K731" s="35"/>
    </row>
    <row r="732" spans="1:27" x14ac:dyDescent="0.25">
      <c r="B732" t="s">
        <v>443</v>
      </c>
      <c r="C732" t="s">
        <v>412</v>
      </c>
      <c r="D732" t="s">
        <v>444</v>
      </c>
      <c r="E732" s="32">
        <v>6.5000000000000002E-2</v>
      </c>
      <c r="F732" t="s">
        <v>414</v>
      </c>
      <c r="G732" t="s">
        <v>415</v>
      </c>
      <c r="H732" s="33"/>
      <c r="I732" t="s">
        <v>416</v>
      </c>
      <c r="J732" s="34">
        <f>ROUND(E732/I729* H732,5)</f>
        <v>0</v>
      </c>
      <c r="K732" s="35"/>
    </row>
    <row r="733" spans="1:27" x14ac:dyDescent="0.25">
      <c r="D733" s="36" t="s">
        <v>417</v>
      </c>
      <c r="E733" s="35"/>
      <c r="H733" s="35"/>
      <c r="K733" s="33">
        <f>SUM(J731:J732)</f>
        <v>0</v>
      </c>
    </row>
    <row r="734" spans="1:27" x14ac:dyDescent="0.25">
      <c r="B734" s="24" t="s">
        <v>422</v>
      </c>
      <c r="E734" s="35"/>
      <c r="H734" s="35"/>
      <c r="K734" s="35"/>
    </row>
    <row r="735" spans="1:27" x14ac:dyDescent="0.25">
      <c r="B735" t="s">
        <v>669</v>
      </c>
      <c r="C735" t="s">
        <v>21</v>
      </c>
      <c r="D735" t="s">
        <v>670</v>
      </c>
      <c r="E735" s="32">
        <v>0.9</v>
      </c>
      <c r="G735" t="s">
        <v>415</v>
      </c>
      <c r="H735" s="33"/>
      <c r="I735" t="s">
        <v>416</v>
      </c>
      <c r="J735" s="34">
        <f>ROUND(E735* H735,5)</f>
        <v>0</v>
      </c>
      <c r="K735" s="35"/>
    </row>
    <row r="736" spans="1:27" x14ac:dyDescent="0.25">
      <c r="B736" t="s">
        <v>671</v>
      </c>
      <c r="C736" t="s">
        <v>21</v>
      </c>
      <c r="D736" t="s">
        <v>672</v>
      </c>
      <c r="E736" s="32">
        <v>0.3</v>
      </c>
      <c r="G736" t="s">
        <v>415</v>
      </c>
      <c r="H736" s="33"/>
      <c r="I736" t="s">
        <v>416</v>
      </c>
      <c r="J736" s="34">
        <f>ROUND(E736* H736,5)</f>
        <v>0</v>
      </c>
      <c r="K736" s="35"/>
    </row>
    <row r="737" spans="1:27" x14ac:dyDescent="0.25">
      <c r="B737" t="s">
        <v>673</v>
      </c>
      <c r="C737" t="s">
        <v>21</v>
      </c>
      <c r="D737" t="s">
        <v>674</v>
      </c>
      <c r="E737" s="32">
        <v>1</v>
      </c>
      <c r="G737" t="s">
        <v>415</v>
      </c>
      <c r="H737" s="33"/>
      <c r="I737" t="s">
        <v>416</v>
      </c>
      <c r="J737" s="34">
        <f>ROUND(E737* H737,5)</f>
        <v>0</v>
      </c>
      <c r="K737" s="35"/>
    </row>
    <row r="738" spans="1:27" x14ac:dyDescent="0.25">
      <c r="B738" t="s">
        <v>675</v>
      </c>
      <c r="C738" t="s">
        <v>98</v>
      </c>
      <c r="D738" t="s">
        <v>676</v>
      </c>
      <c r="E738" s="32">
        <v>1.02</v>
      </c>
      <c r="G738" t="s">
        <v>415</v>
      </c>
      <c r="H738" s="33"/>
      <c r="I738" t="s">
        <v>416</v>
      </c>
      <c r="J738" s="34">
        <f>ROUND(E738* H738,5)</f>
        <v>0</v>
      </c>
      <c r="K738" s="35"/>
    </row>
    <row r="739" spans="1:27" x14ac:dyDescent="0.25">
      <c r="D739" s="36" t="s">
        <v>430</v>
      </c>
      <c r="E739" s="35"/>
      <c r="H739" s="35"/>
      <c r="K739" s="33">
        <f>SUM(J735:J738)</f>
        <v>0</v>
      </c>
    </row>
    <row r="740" spans="1:27" x14ac:dyDescent="0.25">
      <c r="E740" s="35"/>
      <c r="H740" s="35"/>
      <c r="K740" s="35"/>
    </row>
    <row r="741" spans="1:27" x14ac:dyDescent="0.25">
      <c r="D741" s="36" t="s">
        <v>432</v>
      </c>
      <c r="E741" s="35"/>
      <c r="H741" s="35">
        <v>1.5</v>
      </c>
      <c r="I741" t="s">
        <v>433</v>
      </c>
      <c r="J741">
        <f>ROUND(H741/100*K733,5)</f>
        <v>0</v>
      </c>
      <c r="K741" s="35"/>
    </row>
    <row r="742" spans="1:27" x14ac:dyDescent="0.25">
      <c r="D742" s="36" t="s">
        <v>431</v>
      </c>
      <c r="E742" s="35"/>
      <c r="H742" s="35"/>
      <c r="K742" s="37">
        <f>SUM(J730:J741)</f>
        <v>0</v>
      </c>
    </row>
    <row r="743" spans="1:27" x14ac:dyDescent="0.25">
      <c r="D743" s="36" t="s">
        <v>434</v>
      </c>
      <c r="E743" s="35"/>
      <c r="H743" s="35"/>
      <c r="K743" s="37">
        <f>SUM(K742:K742)</f>
        <v>0</v>
      </c>
    </row>
    <row r="745" spans="1:27" ht="45" customHeight="1" x14ac:dyDescent="0.25">
      <c r="A745" s="28" t="s">
        <v>677</v>
      </c>
      <c r="B745" s="28" t="s">
        <v>110</v>
      </c>
      <c r="C745" s="29" t="s">
        <v>98</v>
      </c>
      <c r="D745" s="7" t="s">
        <v>111</v>
      </c>
      <c r="E745" s="6"/>
      <c r="F745" s="6"/>
      <c r="G745" s="29"/>
      <c r="H745" s="30" t="s">
        <v>409</v>
      </c>
      <c r="I745" s="5">
        <v>1</v>
      </c>
      <c r="J745" s="4"/>
      <c r="K745" s="31">
        <f>ROUND(K759,2)</f>
        <v>0</v>
      </c>
      <c r="L745" s="29"/>
      <c r="M745" s="29"/>
      <c r="N745" s="29"/>
      <c r="O745" s="29"/>
      <c r="P745" s="29"/>
      <c r="Q745" s="29"/>
      <c r="R745" s="29"/>
      <c r="S745" s="29"/>
      <c r="T745" s="29"/>
      <c r="U745" s="29"/>
      <c r="V745" s="29"/>
      <c r="W745" s="29"/>
      <c r="X745" s="29"/>
      <c r="Y745" s="29"/>
      <c r="Z745" s="29"/>
      <c r="AA745" s="29"/>
    </row>
    <row r="746" spans="1:27" x14ac:dyDescent="0.25">
      <c r="B746" s="24" t="s">
        <v>410</v>
      </c>
    </row>
    <row r="747" spans="1:27" x14ac:dyDescent="0.25">
      <c r="B747" t="s">
        <v>551</v>
      </c>
      <c r="C747" t="s">
        <v>412</v>
      </c>
      <c r="D747" t="s">
        <v>552</v>
      </c>
      <c r="E747" s="32">
        <v>6.5000000000000002E-2</v>
      </c>
      <c r="F747" t="s">
        <v>414</v>
      </c>
      <c r="G747" t="s">
        <v>415</v>
      </c>
      <c r="H747" s="33"/>
      <c r="I747" t="s">
        <v>416</v>
      </c>
      <c r="J747" s="34">
        <f>ROUND(E747/I745* H747,5)</f>
        <v>0</v>
      </c>
      <c r="K747" s="35"/>
    </row>
    <row r="748" spans="1:27" x14ac:dyDescent="0.25">
      <c r="B748" t="s">
        <v>443</v>
      </c>
      <c r="C748" t="s">
        <v>412</v>
      </c>
      <c r="D748" t="s">
        <v>444</v>
      </c>
      <c r="E748" s="32">
        <v>6.5000000000000002E-2</v>
      </c>
      <c r="F748" t="s">
        <v>414</v>
      </c>
      <c r="G748" t="s">
        <v>415</v>
      </c>
      <c r="H748" s="33"/>
      <c r="I748" t="s">
        <v>416</v>
      </c>
      <c r="J748" s="34">
        <f>ROUND(E748/I745* H748,5)</f>
        <v>0</v>
      </c>
      <c r="K748" s="35"/>
    </row>
    <row r="749" spans="1:27" x14ac:dyDescent="0.25">
      <c r="D749" s="36" t="s">
        <v>417</v>
      </c>
      <c r="E749" s="35"/>
      <c r="H749" s="35"/>
      <c r="K749" s="33">
        <f>SUM(J747:J748)</f>
        <v>0</v>
      </c>
    </row>
    <row r="750" spans="1:27" x14ac:dyDescent="0.25">
      <c r="B750" s="24" t="s">
        <v>422</v>
      </c>
      <c r="E750" s="35"/>
      <c r="H750" s="35"/>
      <c r="K750" s="35"/>
    </row>
    <row r="751" spans="1:27" x14ac:dyDescent="0.25">
      <c r="B751" t="s">
        <v>678</v>
      </c>
      <c r="C751" t="s">
        <v>21</v>
      </c>
      <c r="D751" t="s">
        <v>679</v>
      </c>
      <c r="E751" s="32">
        <v>0.9</v>
      </c>
      <c r="G751" t="s">
        <v>415</v>
      </c>
      <c r="H751" s="33"/>
      <c r="I751" t="s">
        <v>416</v>
      </c>
      <c r="J751" s="34">
        <f>ROUND(E751* H751,5)</f>
        <v>0</v>
      </c>
      <c r="K751" s="35"/>
    </row>
    <row r="752" spans="1:27" x14ac:dyDescent="0.25">
      <c r="B752" t="s">
        <v>680</v>
      </c>
      <c r="C752" t="s">
        <v>98</v>
      </c>
      <c r="D752" t="s">
        <v>681</v>
      </c>
      <c r="E752" s="32">
        <v>1.02</v>
      </c>
      <c r="G752" t="s">
        <v>415</v>
      </c>
      <c r="H752" s="33"/>
      <c r="I752" t="s">
        <v>416</v>
      </c>
      <c r="J752" s="34">
        <f>ROUND(E752* H752,5)</f>
        <v>0</v>
      </c>
      <c r="K752" s="35"/>
    </row>
    <row r="753" spans="1:27" x14ac:dyDescent="0.25">
      <c r="B753" t="s">
        <v>682</v>
      </c>
      <c r="C753" t="s">
        <v>21</v>
      </c>
      <c r="D753" t="s">
        <v>683</v>
      </c>
      <c r="E753" s="32">
        <v>0.3</v>
      </c>
      <c r="G753" t="s">
        <v>415</v>
      </c>
      <c r="H753" s="33"/>
      <c r="I753" t="s">
        <v>416</v>
      </c>
      <c r="J753" s="34">
        <f>ROUND(E753* H753,5)</f>
        <v>0</v>
      </c>
      <c r="K753" s="35"/>
    </row>
    <row r="754" spans="1:27" x14ac:dyDescent="0.25">
      <c r="B754" t="s">
        <v>684</v>
      </c>
      <c r="C754" t="s">
        <v>21</v>
      </c>
      <c r="D754" t="s">
        <v>685</v>
      </c>
      <c r="E754" s="32">
        <v>1</v>
      </c>
      <c r="G754" t="s">
        <v>415</v>
      </c>
      <c r="H754" s="33"/>
      <c r="I754" t="s">
        <v>416</v>
      </c>
      <c r="J754" s="34">
        <f>ROUND(E754* H754,5)</f>
        <v>0</v>
      </c>
      <c r="K754" s="35"/>
    </row>
    <row r="755" spans="1:27" x14ac:dyDescent="0.25">
      <c r="D755" s="36" t="s">
        <v>430</v>
      </c>
      <c r="E755" s="35"/>
      <c r="H755" s="35"/>
      <c r="K755" s="33">
        <f>SUM(J751:J754)</f>
        <v>0</v>
      </c>
    </row>
    <row r="756" spans="1:27" x14ac:dyDescent="0.25">
      <c r="E756" s="35"/>
      <c r="H756" s="35"/>
      <c r="K756" s="35"/>
    </row>
    <row r="757" spans="1:27" x14ac:dyDescent="0.25">
      <c r="D757" s="36" t="s">
        <v>432</v>
      </c>
      <c r="E757" s="35"/>
      <c r="H757" s="35">
        <v>1.5</v>
      </c>
      <c r="I757" t="s">
        <v>433</v>
      </c>
      <c r="J757">
        <f>ROUND(H757/100*K749,5)</f>
        <v>0</v>
      </c>
      <c r="K757" s="35"/>
    </row>
    <row r="758" spans="1:27" x14ac:dyDescent="0.25">
      <c r="D758" s="36" t="s">
        <v>431</v>
      </c>
      <c r="E758" s="35"/>
      <c r="H758" s="35"/>
      <c r="K758" s="37">
        <f>SUM(J746:J757)</f>
        <v>0</v>
      </c>
    </row>
    <row r="759" spans="1:27" x14ac:dyDescent="0.25">
      <c r="D759" s="36" t="s">
        <v>434</v>
      </c>
      <c r="E759" s="35"/>
      <c r="H759" s="35"/>
      <c r="K759" s="37">
        <f>SUM(K758:K758)</f>
        <v>0</v>
      </c>
    </row>
    <row r="761" spans="1:27" ht="45" customHeight="1" x14ac:dyDescent="0.25">
      <c r="A761" s="28" t="s">
        <v>686</v>
      </c>
      <c r="B761" s="28" t="s">
        <v>112</v>
      </c>
      <c r="C761" s="29" t="s">
        <v>98</v>
      </c>
      <c r="D761" s="7" t="s">
        <v>113</v>
      </c>
      <c r="E761" s="6"/>
      <c r="F761" s="6"/>
      <c r="G761" s="29"/>
      <c r="H761" s="30" t="s">
        <v>409</v>
      </c>
      <c r="I761" s="5">
        <v>1</v>
      </c>
      <c r="J761" s="4"/>
      <c r="K761" s="31">
        <f>ROUND(K775,2)</f>
        <v>0</v>
      </c>
      <c r="L761" s="29"/>
      <c r="M761" s="29"/>
      <c r="N761" s="29"/>
      <c r="O761" s="29"/>
      <c r="P761" s="29"/>
      <c r="Q761" s="29"/>
      <c r="R761" s="29"/>
      <c r="S761" s="29"/>
      <c r="T761" s="29"/>
      <c r="U761" s="29"/>
      <c r="V761" s="29"/>
      <c r="W761" s="29"/>
      <c r="X761" s="29"/>
      <c r="Y761" s="29"/>
      <c r="Z761" s="29"/>
      <c r="AA761" s="29"/>
    </row>
    <row r="762" spans="1:27" x14ac:dyDescent="0.25">
      <c r="B762" s="24" t="s">
        <v>410</v>
      </c>
    </row>
    <row r="763" spans="1:27" x14ac:dyDescent="0.25">
      <c r="B763" t="s">
        <v>551</v>
      </c>
      <c r="C763" t="s">
        <v>412</v>
      </c>
      <c r="D763" t="s">
        <v>552</v>
      </c>
      <c r="E763" s="32">
        <v>6.5000000000000002E-2</v>
      </c>
      <c r="F763" t="s">
        <v>414</v>
      </c>
      <c r="G763" t="s">
        <v>415</v>
      </c>
      <c r="H763" s="33"/>
      <c r="I763" t="s">
        <v>416</v>
      </c>
      <c r="J763" s="34">
        <f>ROUND(E763/I761* H763,5)</f>
        <v>0</v>
      </c>
      <c r="K763" s="35"/>
    </row>
    <row r="764" spans="1:27" x14ac:dyDescent="0.25">
      <c r="B764" t="s">
        <v>443</v>
      </c>
      <c r="C764" t="s">
        <v>412</v>
      </c>
      <c r="D764" t="s">
        <v>444</v>
      </c>
      <c r="E764" s="32">
        <v>6.5000000000000002E-2</v>
      </c>
      <c r="F764" t="s">
        <v>414</v>
      </c>
      <c r="G764" t="s">
        <v>415</v>
      </c>
      <c r="H764" s="33"/>
      <c r="I764" t="s">
        <v>416</v>
      </c>
      <c r="J764" s="34">
        <f>ROUND(E764/I761* H764,5)</f>
        <v>0</v>
      </c>
      <c r="K764" s="35"/>
    </row>
    <row r="765" spans="1:27" x14ac:dyDescent="0.25">
      <c r="D765" s="36" t="s">
        <v>417</v>
      </c>
      <c r="E765" s="35"/>
      <c r="H765" s="35"/>
      <c r="K765" s="33">
        <f>SUM(J763:J764)</f>
        <v>0</v>
      </c>
    </row>
    <row r="766" spans="1:27" x14ac:dyDescent="0.25">
      <c r="B766" s="24" t="s">
        <v>422</v>
      </c>
      <c r="E766" s="35"/>
      <c r="H766" s="35"/>
      <c r="K766" s="35"/>
    </row>
    <row r="767" spans="1:27" x14ac:dyDescent="0.25">
      <c r="B767" t="s">
        <v>687</v>
      </c>
      <c r="C767" t="s">
        <v>21</v>
      </c>
      <c r="D767" t="s">
        <v>688</v>
      </c>
      <c r="E767" s="32">
        <v>0.9</v>
      </c>
      <c r="G767" t="s">
        <v>415</v>
      </c>
      <c r="H767" s="33"/>
      <c r="I767" t="s">
        <v>416</v>
      </c>
      <c r="J767" s="34">
        <f>ROUND(E767* H767,5)</f>
        <v>0</v>
      </c>
      <c r="K767" s="35"/>
    </row>
    <row r="768" spans="1:27" x14ac:dyDescent="0.25">
      <c r="B768" t="s">
        <v>689</v>
      </c>
      <c r="C768" t="s">
        <v>21</v>
      </c>
      <c r="D768" t="s">
        <v>690</v>
      </c>
      <c r="E768" s="32">
        <v>0.3</v>
      </c>
      <c r="G768" t="s">
        <v>415</v>
      </c>
      <c r="H768" s="33"/>
      <c r="I768" t="s">
        <v>416</v>
      </c>
      <c r="J768" s="34">
        <f>ROUND(E768* H768,5)</f>
        <v>0</v>
      </c>
      <c r="K768" s="35"/>
    </row>
    <row r="769" spans="1:27" x14ac:dyDescent="0.25">
      <c r="B769" t="s">
        <v>691</v>
      </c>
      <c r="C769" t="s">
        <v>21</v>
      </c>
      <c r="D769" t="s">
        <v>692</v>
      </c>
      <c r="E769" s="32">
        <v>1</v>
      </c>
      <c r="G769" t="s">
        <v>415</v>
      </c>
      <c r="H769" s="33"/>
      <c r="I769" t="s">
        <v>416</v>
      </c>
      <c r="J769" s="34">
        <f>ROUND(E769* H769,5)</f>
        <v>0</v>
      </c>
      <c r="K769" s="35"/>
    </row>
    <row r="770" spans="1:27" x14ac:dyDescent="0.25">
      <c r="B770" t="s">
        <v>693</v>
      </c>
      <c r="C770" t="s">
        <v>98</v>
      </c>
      <c r="D770" t="s">
        <v>694</v>
      </c>
      <c r="E770" s="32">
        <v>1.02</v>
      </c>
      <c r="G770" t="s">
        <v>415</v>
      </c>
      <c r="H770" s="33"/>
      <c r="I770" t="s">
        <v>416</v>
      </c>
      <c r="J770" s="34">
        <f>ROUND(E770* H770,5)</f>
        <v>0</v>
      </c>
      <c r="K770" s="35"/>
    </row>
    <row r="771" spans="1:27" x14ac:dyDescent="0.25">
      <c r="D771" s="36" t="s">
        <v>430</v>
      </c>
      <c r="E771" s="35"/>
      <c r="H771" s="35"/>
      <c r="K771" s="33">
        <f>SUM(J767:J770)</f>
        <v>0</v>
      </c>
    </row>
    <row r="772" spans="1:27" x14ac:dyDescent="0.25">
      <c r="E772" s="35"/>
      <c r="H772" s="35"/>
      <c r="K772" s="35"/>
    </row>
    <row r="773" spans="1:27" x14ac:dyDescent="0.25">
      <c r="D773" s="36" t="s">
        <v>432</v>
      </c>
      <c r="E773" s="35"/>
      <c r="H773" s="35">
        <v>1.5</v>
      </c>
      <c r="I773" t="s">
        <v>433</v>
      </c>
      <c r="J773">
        <f>ROUND(H773/100*K765,5)</f>
        <v>0</v>
      </c>
      <c r="K773" s="35"/>
    </row>
    <row r="774" spans="1:27" x14ac:dyDescent="0.25">
      <c r="D774" s="36" t="s">
        <v>431</v>
      </c>
      <c r="E774" s="35"/>
      <c r="H774" s="35"/>
      <c r="K774" s="37">
        <f>SUM(J762:J773)</f>
        <v>0</v>
      </c>
    </row>
    <row r="775" spans="1:27" x14ac:dyDescent="0.25">
      <c r="D775" s="36" t="s">
        <v>434</v>
      </c>
      <c r="E775" s="35"/>
      <c r="H775" s="35"/>
      <c r="K775" s="37">
        <f>SUM(K774:K774)</f>
        <v>0</v>
      </c>
    </row>
    <row r="777" spans="1:27" ht="45" customHeight="1" x14ac:dyDescent="0.25">
      <c r="A777" s="28" t="s">
        <v>695</v>
      </c>
      <c r="B777" s="28" t="s">
        <v>95</v>
      </c>
      <c r="C777" s="29" t="s">
        <v>21</v>
      </c>
      <c r="D777" s="7" t="s">
        <v>96</v>
      </c>
      <c r="E777" s="6"/>
      <c r="F777" s="6"/>
      <c r="G777" s="29"/>
      <c r="H777" s="30" t="s">
        <v>409</v>
      </c>
      <c r="I777" s="5">
        <v>1</v>
      </c>
      <c r="J777" s="4"/>
      <c r="K777" s="31">
        <f>ROUND(K783,2)</f>
        <v>0</v>
      </c>
      <c r="L777" s="29"/>
      <c r="M777" s="29"/>
      <c r="N777" s="29"/>
      <c r="O777" s="29"/>
      <c r="P777" s="29"/>
      <c r="Q777" s="29"/>
      <c r="R777" s="29"/>
      <c r="S777" s="29"/>
      <c r="T777" s="29"/>
      <c r="U777" s="29"/>
      <c r="V777" s="29"/>
      <c r="W777" s="29"/>
      <c r="X777" s="29"/>
      <c r="Y777" s="29"/>
      <c r="Z777" s="29"/>
      <c r="AA777" s="29"/>
    </row>
    <row r="778" spans="1:27" x14ac:dyDescent="0.25">
      <c r="B778" s="24" t="s">
        <v>410</v>
      </c>
    </row>
    <row r="779" spans="1:27" x14ac:dyDescent="0.25">
      <c r="B779" t="s">
        <v>508</v>
      </c>
      <c r="C779" t="s">
        <v>412</v>
      </c>
      <c r="D779" t="s">
        <v>509</v>
      </c>
      <c r="E779" s="32">
        <v>4</v>
      </c>
      <c r="F779" t="s">
        <v>414</v>
      </c>
      <c r="G779" t="s">
        <v>415</v>
      </c>
      <c r="H779" s="33"/>
      <c r="I779" t="s">
        <v>416</v>
      </c>
      <c r="J779" s="34">
        <f>ROUND(E779/I777* H779,5)</f>
        <v>0</v>
      </c>
      <c r="K779" s="35"/>
    </row>
    <row r="780" spans="1:27" x14ac:dyDescent="0.25">
      <c r="B780" t="s">
        <v>510</v>
      </c>
      <c r="C780" t="s">
        <v>412</v>
      </c>
      <c r="D780" t="s">
        <v>511</v>
      </c>
      <c r="E780" s="32">
        <v>4</v>
      </c>
      <c r="F780" t="s">
        <v>414</v>
      </c>
      <c r="G780" t="s">
        <v>415</v>
      </c>
      <c r="H780" s="33"/>
      <c r="I780" t="s">
        <v>416</v>
      </c>
      <c r="J780" s="34">
        <f>ROUND(E780/I777* H780,5)</f>
        <v>0</v>
      </c>
      <c r="K780" s="35"/>
    </row>
    <row r="781" spans="1:27" x14ac:dyDescent="0.25">
      <c r="D781" s="36" t="s">
        <v>417</v>
      </c>
      <c r="E781" s="35"/>
      <c r="H781" s="35"/>
      <c r="K781" s="33">
        <f>SUM(J779:J780)</f>
        <v>0</v>
      </c>
    </row>
    <row r="782" spans="1:27" x14ac:dyDescent="0.25">
      <c r="D782" s="36" t="s">
        <v>431</v>
      </c>
      <c r="E782" s="35"/>
      <c r="H782" s="35"/>
      <c r="K782" s="37">
        <f>SUM(J778:J781)</f>
        <v>0</v>
      </c>
    </row>
    <row r="783" spans="1:27" x14ac:dyDescent="0.25">
      <c r="D783" s="36" t="s">
        <v>434</v>
      </c>
      <c r="E783" s="35"/>
      <c r="H783" s="35"/>
      <c r="K783" s="37">
        <f>SUM(K782:K782)</f>
        <v>0</v>
      </c>
    </row>
    <row r="785" spans="1:27" ht="45" customHeight="1" x14ac:dyDescent="0.25">
      <c r="A785" s="28" t="s">
        <v>696</v>
      </c>
      <c r="B785" s="28" t="s">
        <v>91</v>
      </c>
      <c r="C785" s="29" t="s">
        <v>21</v>
      </c>
      <c r="D785" s="7" t="s">
        <v>92</v>
      </c>
      <c r="E785" s="6"/>
      <c r="F785" s="6"/>
      <c r="G785" s="29"/>
      <c r="H785" s="30" t="s">
        <v>409</v>
      </c>
      <c r="I785" s="5">
        <v>1</v>
      </c>
      <c r="J785" s="4"/>
      <c r="K785" s="31">
        <f>ROUND(K791,2)</f>
        <v>0</v>
      </c>
      <c r="L785" s="29"/>
      <c r="M785" s="29"/>
      <c r="N785" s="29"/>
      <c r="O785" s="29"/>
      <c r="P785" s="29"/>
      <c r="Q785" s="29"/>
      <c r="R785" s="29"/>
      <c r="S785" s="29"/>
      <c r="T785" s="29"/>
      <c r="U785" s="29"/>
      <c r="V785" s="29"/>
      <c r="W785" s="29"/>
      <c r="X785" s="29"/>
      <c r="Y785" s="29"/>
      <c r="Z785" s="29"/>
      <c r="AA785" s="29"/>
    </row>
    <row r="786" spans="1:27" x14ac:dyDescent="0.25">
      <c r="B786" s="24" t="s">
        <v>410</v>
      </c>
    </row>
    <row r="787" spans="1:27" x14ac:dyDescent="0.25">
      <c r="B787" t="s">
        <v>508</v>
      </c>
      <c r="C787" t="s">
        <v>412</v>
      </c>
      <c r="D787" t="s">
        <v>509</v>
      </c>
      <c r="E787" s="32">
        <v>2</v>
      </c>
      <c r="F787" t="s">
        <v>414</v>
      </c>
      <c r="G787" t="s">
        <v>415</v>
      </c>
      <c r="H787" s="33"/>
      <c r="I787" t="s">
        <v>416</v>
      </c>
      <c r="J787" s="34">
        <f>ROUND(E787/I785* H787,5)</f>
        <v>0</v>
      </c>
      <c r="K787" s="35"/>
    </row>
    <row r="788" spans="1:27" x14ac:dyDescent="0.25">
      <c r="B788" t="s">
        <v>510</v>
      </c>
      <c r="C788" t="s">
        <v>412</v>
      </c>
      <c r="D788" t="s">
        <v>511</v>
      </c>
      <c r="E788" s="32">
        <v>2</v>
      </c>
      <c r="F788" t="s">
        <v>414</v>
      </c>
      <c r="G788" t="s">
        <v>415</v>
      </c>
      <c r="H788" s="33"/>
      <c r="I788" t="s">
        <v>416</v>
      </c>
      <c r="J788" s="34">
        <f>ROUND(E788/I785* H788,5)</f>
        <v>0</v>
      </c>
      <c r="K788" s="35"/>
    </row>
    <row r="789" spans="1:27" x14ac:dyDescent="0.25">
      <c r="D789" s="36" t="s">
        <v>417</v>
      </c>
      <c r="E789" s="35"/>
      <c r="H789" s="35"/>
      <c r="K789" s="33">
        <f>SUM(J787:J788)</f>
        <v>0</v>
      </c>
    </row>
    <row r="790" spans="1:27" x14ac:dyDescent="0.25">
      <c r="D790" s="36" t="s">
        <v>431</v>
      </c>
      <c r="E790" s="35"/>
      <c r="H790" s="35"/>
      <c r="K790" s="37">
        <f>SUM(J786:J789)</f>
        <v>0</v>
      </c>
    </row>
    <row r="791" spans="1:27" x14ac:dyDescent="0.25">
      <c r="D791" s="36" t="s">
        <v>434</v>
      </c>
      <c r="E791" s="35"/>
      <c r="H791" s="35"/>
      <c r="K791" s="37">
        <f>SUM(K790:K790)</f>
        <v>0</v>
      </c>
    </row>
    <row r="793" spans="1:27" ht="45" customHeight="1" x14ac:dyDescent="0.25">
      <c r="A793" s="28" t="s">
        <v>697</v>
      </c>
      <c r="B793" s="28" t="s">
        <v>93</v>
      </c>
      <c r="C793" s="29" t="s">
        <v>21</v>
      </c>
      <c r="D793" s="7" t="s">
        <v>94</v>
      </c>
      <c r="E793" s="6"/>
      <c r="F793" s="6"/>
      <c r="G793" s="29"/>
      <c r="H793" s="30" t="s">
        <v>409</v>
      </c>
      <c r="I793" s="5">
        <v>1</v>
      </c>
      <c r="J793" s="4"/>
      <c r="K793" s="31">
        <f>ROUND(K799,2)</f>
        <v>0</v>
      </c>
      <c r="L793" s="29"/>
      <c r="M793" s="29"/>
      <c r="N793" s="29"/>
      <c r="O793" s="29"/>
      <c r="P793" s="29"/>
      <c r="Q793" s="29"/>
      <c r="R793" s="29"/>
      <c r="S793" s="29"/>
      <c r="T793" s="29"/>
      <c r="U793" s="29"/>
      <c r="V793" s="29"/>
      <c r="W793" s="29"/>
      <c r="X793" s="29"/>
      <c r="Y793" s="29"/>
      <c r="Z793" s="29"/>
      <c r="AA793" s="29"/>
    </row>
    <row r="794" spans="1:27" x14ac:dyDescent="0.25">
      <c r="B794" s="24" t="s">
        <v>410</v>
      </c>
    </row>
    <row r="795" spans="1:27" x14ac:dyDescent="0.25">
      <c r="B795" t="s">
        <v>508</v>
      </c>
      <c r="C795" t="s">
        <v>412</v>
      </c>
      <c r="D795" t="s">
        <v>509</v>
      </c>
      <c r="E795" s="32">
        <v>5</v>
      </c>
      <c r="F795" t="s">
        <v>414</v>
      </c>
      <c r="G795" t="s">
        <v>415</v>
      </c>
      <c r="H795" s="33"/>
      <c r="I795" t="s">
        <v>416</v>
      </c>
      <c r="J795" s="34">
        <f>ROUND(E795/I793* H795,5)</f>
        <v>0</v>
      </c>
      <c r="K795" s="35"/>
    </row>
    <row r="796" spans="1:27" x14ac:dyDescent="0.25">
      <c r="B796" t="s">
        <v>510</v>
      </c>
      <c r="C796" t="s">
        <v>412</v>
      </c>
      <c r="D796" t="s">
        <v>511</v>
      </c>
      <c r="E796" s="32">
        <v>5</v>
      </c>
      <c r="F796" t="s">
        <v>414</v>
      </c>
      <c r="G796" t="s">
        <v>415</v>
      </c>
      <c r="H796" s="33"/>
      <c r="I796" t="s">
        <v>416</v>
      </c>
      <c r="J796" s="34">
        <f>ROUND(E796/I793* H796,5)</f>
        <v>0</v>
      </c>
      <c r="K796" s="35"/>
    </row>
    <row r="797" spans="1:27" x14ac:dyDescent="0.25">
      <c r="D797" s="36" t="s">
        <v>417</v>
      </c>
      <c r="E797" s="35"/>
      <c r="H797" s="35"/>
      <c r="K797" s="33">
        <f>SUM(J795:J796)</f>
        <v>0</v>
      </c>
    </row>
    <row r="798" spans="1:27" x14ac:dyDescent="0.25">
      <c r="D798" s="36" t="s">
        <v>431</v>
      </c>
      <c r="E798" s="35"/>
      <c r="H798" s="35"/>
      <c r="K798" s="37">
        <f>SUM(J794:J797)</f>
        <v>0</v>
      </c>
    </row>
    <row r="799" spans="1:27" x14ac:dyDescent="0.25">
      <c r="D799" s="36" t="s">
        <v>434</v>
      </c>
      <c r="E799" s="35"/>
      <c r="H799" s="35"/>
      <c r="K799" s="37">
        <f>SUM(K798:K798)</f>
        <v>0</v>
      </c>
    </row>
    <row r="801" spans="1:27" ht="45" customHeight="1" x14ac:dyDescent="0.25">
      <c r="A801" s="28" t="s">
        <v>698</v>
      </c>
      <c r="B801" s="28" t="s">
        <v>335</v>
      </c>
      <c r="C801" s="29" t="s">
        <v>21</v>
      </c>
      <c r="D801" s="7" t="s">
        <v>336</v>
      </c>
      <c r="E801" s="6"/>
      <c r="F801" s="6"/>
      <c r="G801" s="29"/>
      <c r="H801" s="30" t="s">
        <v>409</v>
      </c>
      <c r="I801" s="5">
        <v>1</v>
      </c>
      <c r="J801" s="4"/>
      <c r="K801" s="31">
        <f>ROUND(K807,2)</f>
        <v>0</v>
      </c>
      <c r="L801" s="29"/>
      <c r="M801" s="29"/>
      <c r="N801" s="29"/>
      <c r="O801" s="29"/>
      <c r="P801" s="29"/>
      <c r="Q801" s="29"/>
      <c r="R801" s="29"/>
      <c r="S801" s="29"/>
      <c r="T801" s="29"/>
      <c r="U801" s="29"/>
      <c r="V801" s="29"/>
      <c r="W801" s="29"/>
      <c r="X801" s="29"/>
      <c r="Y801" s="29"/>
      <c r="Z801" s="29"/>
      <c r="AA801" s="29"/>
    </row>
    <row r="802" spans="1:27" x14ac:dyDescent="0.25">
      <c r="B802" s="24" t="s">
        <v>410</v>
      </c>
    </row>
    <row r="803" spans="1:27" x14ac:dyDescent="0.25">
      <c r="B803" t="s">
        <v>508</v>
      </c>
      <c r="C803" t="s">
        <v>412</v>
      </c>
      <c r="D803" t="s">
        <v>509</v>
      </c>
      <c r="E803" s="32">
        <v>8</v>
      </c>
      <c r="F803" t="s">
        <v>414</v>
      </c>
      <c r="G803" t="s">
        <v>415</v>
      </c>
      <c r="H803" s="33"/>
      <c r="I803" t="s">
        <v>416</v>
      </c>
      <c r="J803" s="34">
        <f>ROUND(E803/I801* H803,5)</f>
        <v>0</v>
      </c>
      <c r="K803" s="35"/>
    </row>
    <row r="804" spans="1:27" x14ac:dyDescent="0.25">
      <c r="B804" t="s">
        <v>510</v>
      </c>
      <c r="C804" t="s">
        <v>412</v>
      </c>
      <c r="D804" t="s">
        <v>511</v>
      </c>
      <c r="E804" s="32">
        <v>8</v>
      </c>
      <c r="F804" t="s">
        <v>414</v>
      </c>
      <c r="G804" t="s">
        <v>415</v>
      </c>
      <c r="H804" s="33"/>
      <c r="I804" t="s">
        <v>416</v>
      </c>
      <c r="J804" s="34">
        <f>ROUND(E804/I801* H804,5)</f>
        <v>0</v>
      </c>
      <c r="K804" s="35"/>
    </row>
    <row r="805" spans="1:27" x14ac:dyDescent="0.25">
      <c r="D805" s="36" t="s">
        <v>417</v>
      </c>
      <c r="E805" s="35"/>
      <c r="H805" s="35"/>
      <c r="K805" s="33">
        <f>SUM(J803:J804)</f>
        <v>0</v>
      </c>
    </row>
    <row r="806" spans="1:27" x14ac:dyDescent="0.25">
      <c r="D806" s="36" t="s">
        <v>431</v>
      </c>
      <c r="E806" s="35"/>
      <c r="H806" s="35"/>
      <c r="K806" s="37">
        <f>SUM(J802:J805)</f>
        <v>0</v>
      </c>
    </row>
    <row r="807" spans="1:27" x14ac:dyDescent="0.25">
      <c r="D807" s="36" t="s">
        <v>434</v>
      </c>
      <c r="E807" s="35"/>
      <c r="H807" s="35"/>
      <c r="K807" s="37">
        <f>SUM(K806:K806)</f>
        <v>0</v>
      </c>
    </row>
    <row r="809" spans="1:27" ht="45" customHeight="1" x14ac:dyDescent="0.25">
      <c r="A809" s="28" t="s">
        <v>699</v>
      </c>
      <c r="B809" s="28" t="s">
        <v>323</v>
      </c>
      <c r="C809" s="29" t="s">
        <v>98</v>
      </c>
      <c r="D809" s="7" t="s">
        <v>324</v>
      </c>
      <c r="E809" s="6"/>
      <c r="F809" s="6"/>
      <c r="G809" s="29"/>
      <c r="H809" s="30" t="s">
        <v>409</v>
      </c>
      <c r="I809" s="5">
        <v>1</v>
      </c>
      <c r="J809" s="4"/>
      <c r="K809" s="31">
        <f>ROUND(K823,2)</f>
        <v>0</v>
      </c>
      <c r="L809" s="29"/>
      <c r="M809" s="29"/>
      <c r="N809" s="29"/>
      <c r="O809" s="29"/>
      <c r="P809" s="29"/>
      <c r="Q809" s="29"/>
      <c r="R809" s="29"/>
      <c r="S809" s="29"/>
      <c r="T809" s="29"/>
      <c r="U809" s="29"/>
      <c r="V809" s="29"/>
      <c r="W809" s="29"/>
      <c r="X809" s="29"/>
      <c r="Y809" s="29"/>
      <c r="Z809" s="29"/>
      <c r="AA809" s="29"/>
    </row>
    <row r="810" spans="1:27" x14ac:dyDescent="0.25">
      <c r="B810" s="24" t="s">
        <v>410</v>
      </c>
    </row>
    <row r="811" spans="1:27" x14ac:dyDescent="0.25">
      <c r="B811" t="s">
        <v>551</v>
      </c>
      <c r="C811" t="s">
        <v>412</v>
      </c>
      <c r="D811" t="s">
        <v>552</v>
      </c>
      <c r="E811" s="32">
        <v>0.12</v>
      </c>
      <c r="F811" t="s">
        <v>414</v>
      </c>
      <c r="G811" t="s">
        <v>415</v>
      </c>
      <c r="H811" s="33"/>
      <c r="I811" t="s">
        <v>416</v>
      </c>
      <c r="J811" s="34">
        <f>ROUND(E811/I809* H811,5)</f>
        <v>0</v>
      </c>
      <c r="K811" s="35"/>
    </row>
    <row r="812" spans="1:27" x14ac:dyDescent="0.25">
      <c r="B812" t="s">
        <v>443</v>
      </c>
      <c r="C812" t="s">
        <v>412</v>
      </c>
      <c r="D812" t="s">
        <v>444</v>
      </c>
      <c r="E812" s="32">
        <v>0.12</v>
      </c>
      <c r="F812" t="s">
        <v>414</v>
      </c>
      <c r="G812" t="s">
        <v>415</v>
      </c>
      <c r="H812" s="33"/>
      <c r="I812" t="s">
        <v>416</v>
      </c>
      <c r="J812" s="34">
        <f>ROUND(E812/I809* H812,5)</f>
        <v>0</v>
      </c>
      <c r="K812" s="35"/>
    </row>
    <row r="813" spans="1:27" x14ac:dyDescent="0.25">
      <c r="D813" s="36" t="s">
        <v>417</v>
      </c>
      <c r="E813" s="35"/>
      <c r="H813" s="35"/>
      <c r="K813" s="33">
        <f>SUM(J811:J812)</f>
        <v>0</v>
      </c>
    </row>
    <row r="814" spans="1:27" x14ac:dyDescent="0.25">
      <c r="B814" s="24" t="s">
        <v>422</v>
      </c>
      <c r="E814" s="35"/>
      <c r="H814" s="35"/>
      <c r="K814" s="35"/>
    </row>
    <row r="815" spans="1:27" x14ac:dyDescent="0.25">
      <c r="B815" t="s">
        <v>700</v>
      </c>
      <c r="C815" t="s">
        <v>21</v>
      </c>
      <c r="D815" t="s">
        <v>701</v>
      </c>
      <c r="E815" s="32">
        <v>1</v>
      </c>
      <c r="G815" t="s">
        <v>415</v>
      </c>
      <c r="H815" s="33"/>
      <c r="I815" t="s">
        <v>416</v>
      </c>
      <c r="J815" s="34">
        <f>ROUND(E815* H815,5)</f>
        <v>0</v>
      </c>
      <c r="K815" s="35"/>
    </row>
    <row r="816" spans="1:27" x14ac:dyDescent="0.25">
      <c r="B816" t="s">
        <v>702</v>
      </c>
      <c r="C816" t="s">
        <v>98</v>
      </c>
      <c r="D816" t="s">
        <v>703</v>
      </c>
      <c r="E816" s="32">
        <v>1.02</v>
      </c>
      <c r="G816" t="s">
        <v>415</v>
      </c>
      <c r="H816" s="33"/>
      <c r="I816" t="s">
        <v>416</v>
      </c>
      <c r="J816" s="34">
        <f>ROUND(E816* H816,5)</f>
        <v>0</v>
      </c>
      <c r="K816" s="35"/>
    </row>
    <row r="817" spans="1:27" x14ac:dyDescent="0.25">
      <c r="B817" t="s">
        <v>704</v>
      </c>
      <c r="C817" t="s">
        <v>21</v>
      </c>
      <c r="D817" t="s">
        <v>705</v>
      </c>
      <c r="E817" s="32">
        <v>0.3</v>
      </c>
      <c r="G817" t="s">
        <v>415</v>
      </c>
      <c r="H817" s="33"/>
      <c r="I817" t="s">
        <v>416</v>
      </c>
      <c r="J817" s="34">
        <f>ROUND(E817* H817,5)</f>
        <v>0</v>
      </c>
      <c r="K817" s="35"/>
    </row>
    <row r="818" spans="1:27" x14ac:dyDescent="0.25">
      <c r="B818" t="s">
        <v>651</v>
      </c>
      <c r="C818" t="s">
        <v>21</v>
      </c>
      <c r="D818" t="s">
        <v>652</v>
      </c>
      <c r="E818" s="32">
        <v>0.95</v>
      </c>
      <c r="G818" t="s">
        <v>415</v>
      </c>
      <c r="H818" s="33"/>
      <c r="I818" t="s">
        <v>416</v>
      </c>
      <c r="J818" s="34">
        <f>ROUND(E818* H818,5)</f>
        <v>0</v>
      </c>
      <c r="K818" s="35"/>
    </row>
    <row r="819" spans="1:27" x14ac:dyDescent="0.25">
      <c r="D819" s="36" t="s">
        <v>430</v>
      </c>
      <c r="E819" s="35"/>
      <c r="H819" s="35"/>
      <c r="K819" s="33">
        <f>SUM(J815:J818)</f>
        <v>0</v>
      </c>
    </row>
    <row r="820" spans="1:27" x14ac:dyDescent="0.25">
      <c r="E820" s="35"/>
      <c r="H820" s="35"/>
      <c r="K820" s="35"/>
    </row>
    <row r="821" spans="1:27" x14ac:dyDescent="0.25">
      <c r="D821" s="36" t="s">
        <v>432</v>
      </c>
      <c r="E821" s="35"/>
      <c r="H821" s="35">
        <v>1.5</v>
      </c>
      <c r="I821" t="s">
        <v>433</v>
      </c>
      <c r="J821">
        <f>ROUND(H821/100*K813,5)</f>
        <v>0</v>
      </c>
      <c r="K821" s="35"/>
    </row>
    <row r="822" spans="1:27" x14ac:dyDescent="0.25">
      <c r="D822" s="36" t="s">
        <v>431</v>
      </c>
      <c r="E822" s="35"/>
      <c r="H822" s="35"/>
      <c r="K822" s="37">
        <f>SUM(J810:J821)</f>
        <v>0</v>
      </c>
    </row>
    <row r="823" spans="1:27" x14ac:dyDescent="0.25">
      <c r="D823" s="36" t="s">
        <v>434</v>
      </c>
      <c r="E823" s="35"/>
      <c r="H823" s="35"/>
      <c r="K823" s="37">
        <f>SUM(K822:K822)</f>
        <v>0</v>
      </c>
    </row>
    <row r="825" spans="1:27" ht="45" customHeight="1" x14ac:dyDescent="0.25">
      <c r="A825" s="28" t="s">
        <v>706</v>
      </c>
      <c r="B825" s="28" t="s">
        <v>100</v>
      </c>
      <c r="C825" s="29" t="s">
        <v>98</v>
      </c>
      <c r="D825" s="7" t="s">
        <v>101</v>
      </c>
      <c r="E825" s="6"/>
      <c r="F825" s="6"/>
      <c r="G825" s="29"/>
      <c r="H825" s="30" t="s">
        <v>409</v>
      </c>
      <c r="I825" s="5">
        <v>1</v>
      </c>
      <c r="J825" s="4"/>
      <c r="K825" s="31">
        <f>ROUND(K839,2)</f>
        <v>0</v>
      </c>
      <c r="L825" s="29"/>
      <c r="M825" s="29"/>
      <c r="N825" s="29"/>
      <c r="O825" s="29"/>
      <c r="P825" s="29"/>
      <c r="Q825" s="29"/>
      <c r="R825" s="29"/>
      <c r="S825" s="29"/>
      <c r="T825" s="29"/>
      <c r="U825" s="29"/>
      <c r="V825" s="29"/>
      <c r="W825" s="29"/>
      <c r="X825" s="29"/>
      <c r="Y825" s="29"/>
      <c r="Z825" s="29"/>
      <c r="AA825" s="29"/>
    </row>
    <row r="826" spans="1:27" x14ac:dyDescent="0.25">
      <c r="B826" s="24" t="s">
        <v>410</v>
      </c>
    </row>
    <row r="827" spans="1:27" x14ac:dyDescent="0.25">
      <c r="B827" t="s">
        <v>443</v>
      </c>
      <c r="C827" t="s">
        <v>412</v>
      </c>
      <c r="D827" t="s">
        <v>444</v>
      </c>
      <c r="E827" s="32">
        <v>0.06</v>
      </c>
      <c r="F827" t="s">
        <v>414</v>
      </c>
      <c r="G827" t="s">
        <v>415</v>
      </c>
      <c r="H827" s="33"/>
      <c r="I827" t="s">
        <v>416</v>
      </c>
      <c r="J827" s="34">
        <f>ROUND(E827/I825* H827,5)</f>
        <v>0</v>
      </c>
      <c r="K827" s="35"/>
    </row>
    <row r="828" spans="1:27" x14ac:dyDescent="0.25">
      <c r="B828" t="s">
        <v>551</v>
      </c>
      <c r="C828" t="s">
        <v>412</v>
      </c>
      <c r="D828" t="s">
        <v>552</v>
      </c>
      <c r="E828" s="32">
        <v>0.06</v>
      </c>
      <c r="F828" t="s">
        <v>414</v>
      </c>
      <c r="G828" t="s">
        <v>415</v>
      </c>
      <c r="H828" s="33"/>
      <c r="I828" t="s">
        <v>416</v>
      </c>
      <c r="J828" s="34">
        <f>ROUND(E828/I825* H828,5)</f>
        <v>0</v>
      </c>
      <c r="K828" s="35"/>
    </row>
    <row r="829" spans="1:27" x14ac:dyDescent="0.25">
      <c r="D829" s="36" t="s">
        <v>417</v>
      </c>
      <c r="E829" s="35"/>
      <c r="H829" s="35"/>
      <c r="K829" s="33">
        <f>SUM(J827:J828)</f>
        <v>0</v>
      </c>
    </row>
    <row r="830" spans="1:27" x14ac:dyDescent="0.25">
      <c r="B830" s="24" t="s">
        <v>422</v>
      </c>
      <c r="E830" s="35"/>
      <c r="H830" s="35"/>
      <c r="K830" s="35"/>
    </row>
    <row r="831" spans="1:27" x14ac:dyDescent="0.25">
      <c r="B831" t="s">
        <v>646</v>
      </c>
      <c r="C831" t="s">
        <v>21</v>
      </c>
      <c r="D831" t="s">
        <v>647</v>
      </c>
      <c r="E831" s="32">
        <v>1.05</v>
      </c>
      <c r="G831" t="s">
        <v>415</v>
      </c>
      <c r="H831" s="33"/>
      <c r="I831" t="s">
        <v>416</v>
      </c>
      <c r="J831" s="34">
        <f>ROUND(E831* H831,5)</f>
        <v>0</v>
      </c>
      <c r="K831" s="35"/>
    </row>
    <row r="832" spans="1:27" x14ac:dyDescent="0.25">
      <c r="B832" t="s">
        <v>642</v>
      </c>
      <c r="C832" t="s">
        <v>21</v>
      </c>
      <c r="D832" t="s">
        <v>643</v>
      </c>
      <c r="E832" s="32">
        <v>0.3</v>
      </c>
      <c r="G832" t="s">
        <v>415</v>
      </c>
      <c r="H832" s="33"/>
      <c r="I832" t="s">
        <v>416</v>
      </c>
      <c r="J832" s="34">
        <f>ROUND(E832* H832,5)</f>
        <v>0</v>
      </c>
      <c r="K832" s="35"/>
    </row>
    <row r="833" spans="1:27" x14ac:dyDescent="0.25">
      <c r="B833" t="s">
        <v>644</v>
      </c>
      <c r="C833" t="s">
        <v>21</v>
      </c>
      <c r="D833" t="s">
        <v>645</v>
      </c>
      <c r="E833" s="32">
        <v>1</v>
      </c>
      <c r="G833" t="s">
        <v>415</v>
      </c>
      <c r="H833" s="33"/>
      <c r="I833" t="s">
        <v>416</v>
      </c>
      <c r="J833" s="34">
        <f>ROUND(E833* H833,5)</f>
        <v>0</v>
      </c>
      <c r="K833" s="35"/>
    </row>
    <row r="834" spans="1:27" x14ac:dyDescent="0.25">
      <c r="B834" t="s">
        <v>707</v>
      </c>
      <c r="C834" t="s">
        <v>98</v>
      </c>
      <c r="D834" t="s">
        <v>708</v>
      </c>
      <c r="E834" s="32">
        <v>1.02</v>
      </c>
      <c r="G834" t="s">
        <v>415</v>
      </c>
      <c r="H834" s="33"/>
      <c r="I834" t="s">
        <v>416</v>
      </c>
      <c r="J834" s="34">
        <f>ROUND(E834* H834,5)</f>
        <v>0</v>
      </c>
      <c r="K834" s="35"/>
    </row>
    <row r="835" spans="1:27" x14ac:dyDescent="0.25">
      <c r="D835" s="36" t="s">
        <v>430</v>
      </c>
      <c r="E835" s="35"/>
      <c r="H835" s="35"/>
      <c r="K835" s="33">
        <f>SUM(J831:J834)</f>
        <v>0</v>
      </c>
    </row>
    <row r="836" spans="1:27" x14ac:dyDescent="0.25">
      <c r="E836" s="35"/>
      <c r="H836" s="35"/>
      <c r="K836" s="35"/>
    </row>
    <row r="837" spans="1:27" x14ac:dyDescent="0.25">
      <c r="D837" s="36" t="s">
        <v>432</v>
      </c>
      <c r="E837" s="35"/>
      <c r="H837" s="35">
        <v>1.5</v>
      </c>
      <c r="I837" t="s">
        <v>433</v>
      </c>
      <c r="J837">
        <f>ROUND(H837/100*K829,5)</f>
        <v>0</v>
      </c>
      <c r="K837" s="35"/>
    </row>
    <row r="838" spans="1:27" x14ac:dyDescent="0.25">
      <c r="D838" s="36" t="s">
        <v>431</v>
      </c>
      <c r="E838" s="35"/>
      <c r="H838" s="35"/>
      <c r="K838" s="37">
        <f>SUM(J826:J837)</f>
        <v>0</v>
      </c>
    </row>
    <row r="839" spans="1:27" x14ac:dyDescent="0.25">
      <c r="D839" s="36" t="s">
        <v>434</v>
      </c>
      <c r="E839" s="35"/>
      <c r="H839" s="35"/>
      <c r="K839" s="37">
        <f>SUM(K838:K838)</f>
        <v>0</v>
      </c>
    </row>
    <row r="841" spans="1:27" ht="45" customHeight="1" x14ac:dyDescent="0.25">
      <c r="A841" s="28" t="s">
        <v>709</v>
      </c>
      <c r="B841" s="28" t="s">
        <v>153</v>
      </c>
      <c r="C841" s="29" t="s">
        <v>21</v>
      </c>
      <c r="D841" s="7" t="s">
        <v>154</v>
      </c>
      <c r="E841" s="6"/>
      <c r="F841" s="6"/>
      <c r="G841" s="29"/>
      <c r="H841" s="30" t="s">
        <v>409</v>
      </c>
      <c r="I841" s="5">
        <v>1</v>
      </c>
      <c r="J841" s="4"/>
      <c r="K841" s="31">
        <f>ROUND(K852,2)</f>
        <v>0</v>
      </c>
      <c r="L841" s="29"/>
      <c r="M841" s="29"/>
      <c r="N841" s="29"/>
      <c r="O841" s="29"/>
      <c r="P841" s="29"/>
      <c r="Q841" s="29"/>
      <c r="R841" s="29"/>
      <c r="S841" s="29"/>
      <c r="T841" s="29"/>
      <c r="U841" s="29"/>
      <c r="V841" s="29"/>
      <c r="W841" s="29"/>
      <c r="X841" s="29"/>
      <c r="Y841" s="29"/>
      <c r="Z841" s="29"/>
      <c r="AA841" s="29"/>
    </row>
    <row r="842" spans="1:27" x14ac:dyDescent="0.25">
      <c r="B842" s="24" t="s">
        <v>410</v>
      </c>
    </row>
    <row r="843" spans="1:27" x14ac:dyDescent="0.25">
      <c r="B843" t="s">
        <v>551</v>
      </c>
      <c r="C843" t="s">
        <v>412</v>
      </c>
      <c r="D843" t="s">
        <v>552</v>
      </c>
      <c r="E843" s="32">
        <v>0.5</v>
      </c>
      <c r="F843" t="s">
        <v>414</v>
      </c>
      <c r="G843" t="s">
        <v>415</v>
      </c>
      <c r="H843" s="33"/>
      <c r="I843" t="s">
        <v>416</v>
      </c>
      <c r="J843" s="34">
        <f>ROUND(E843/I841* H843,5)</f>
        <v>0</v>
      </c>
      <c r="K843" s="35"/>
    </row>
    <row r="844" spans="1:27" x14ac:dyDescent="0.25">
      <c r="B844" t="s">
        <v>443</v>
      </c>
      <c r="C844" t="s">
        <v>412</v>
      </c>
      <c r="D844" t="s">
        <v>444</v>
      </c>
      <c r="E844" s="32">
        <v>0.5</v>
      </c>
      <c r="F844" t="s">
        <v>414</v>
      </c>
      <c r="G844" t="s">
        <v>415</v>
      </c>
      <c r="H844" s="33"/>
      <c r="I844" t="s">
        <v>416</v>
      </c>
      <c r="J844" s="34">
        <f>ROUND(E844/I841* H844,5)</f>
        <v>0</v>
      </c>
      <c r="K844" s="35"/>
    </row>
    <row r="845" spans="1:27" x14ac:dyDescent="0.25">
      <c r="D845" s="36" t="s">
        <v>417</v>
      </c>
      <c r="E845" s="35"/>
      <c r="H845" s="35"/>
      <c r="K845" s="33">
        <f>SUM(J843:J844)</f>
        <v>0</v>
      </c>
    </row>
    <row r="846" spans="1:27" x14ac:dyDescent="0.25">
      <c r="B846" s="24" t="s">
        <v>422</v>
      </c>
      <c r="E846" s="35"/>
      <c r="H846" s="35"/>
      <c r="K846" s="35"/>
    </row>
    <row r="847" spans="1:27" x14ac:dyDescent="0.25">
      <c r="B847" t="s">
        <v>710</v>
      </c>
      <c r="C847" t="s">
        <v>21</v>
      </c>
      <c r="D847" t="s">
        <v>711</v>
      </c>
      <c r="E847" s="32">
        <v>1</v>
      </c>
      <c r="G847" t="s">
        <v>415</v>
      </c>
      <c r="H847" s="33"/>
      <c r="I847" t="s">
        <v>416</v>
      </c>
      <c r="J847" s="34">
        <f>ROUND(E847* H847,5)</f>
        <v>0</v>
      </c>
      <c r="K847" s="35"/>
    </row>
    <row r="848" spans="1:27" x14ac:dyDescent="0.25">
      <c r="D848" s="36" t="s">
        <v>430</v>
      </c>
      <c r="E848" s="35"/>
      <c r="H848" s="35"/>
      <c r="K848" s="33">
        <f>SUM(J847:J847)</f>
        <v>0</v>
      </c>
    </row>
    <row r="849" spans="1:27" x14ac:dyDescent="0.25">
      <c r="E849" s="35"/>
      <c r="H849" s="35"/>
      <c r="K849" s="35"/>
    </row>
    <row r="850" spans="1:27" x14ac:dyDescent="0.25">
      <c r="D850" s="36" t="s">
        <v>432</v>
      </c>
      <c r="E850" s="35"/>
      <c r="H850" s="35">
        <v>1.5</v>
      </c>
      <c r="I850" t="s">
        <v>433</v>
      </c>
      <c r="J850">
        <f>ROUND(H850/100*K845,5)</f>
        <v>0</v>
      </c>
      <c r="K850" s="35"/>
    </row>
    <row r="851" spans="1:27" x14ac:dyDescent="0.25">
      <c r="D851" s="36" t="s">
        <v>431</v>
      </c>
      <c r="E851" s="35"/>
      <c r="H851" s="35"/>
      <c r="K851" s="37">
        <f>SUM(J842:J850)</f>
        <v>0</v>
      </c>
    </row>
    <row r="852" spans="1:27" x14ac:dyDescent="0.25">
      <c r="D852" s="36" t="s">
        <v>434</v>
      </c>
      <c r="E852" s="35"/>
      <c r="H852" s="35"/>
      <c r="K852" s="37">
        <f>SUM(K851:K851)</f>
        <v>0</v>
      </c>
    </row>
    <row r="854" spans="1:27" ht="45" customHeight="1" x14ac:dyDescent="0.25">
      <c r="A854" s="28" t="s">
        <v>712</v>
      </c>
      <c r="B854" s="28" t="s">
        <v>155</v>
      </c>
      <c r="C854" s="29" t="s">
        <v>21</v>
      </c>
      <c r="D854" s="7" t="s">
        <v>156</v>
      </c>
      <c r="E854" s="6"/>
      <c r="F854" s="6"/>
      <c r="G854" s="29"/>
      <c r="H854" s="30" t="s">
        <v>409</v>
      </c>
      <c r="I854" s="5">
        <v>1</v>
      </c>
      <c r="J854" s="4"/>
      <c r="K854" s="31">
        <f>ROUND(K865,2)</f>
        <v>0</v>
      </c>
      <c r="L854" s="29"/>
      <c r="M854" s="29"/>
      <c r="N854" s="29"/>
      <c r="O854" s="29"/>
      <c r="P854" s="29"/>
      <c r="Q854" s="29"/>
      <c r="R854" s="29"/>
      <c r="S854" s="29"/>
      <c r="T854" s="29"/>
      <c r="U854" s="29"/>
      <c r="V854" s="29"/>
      <c r="W854" s="29"/>
      <c r="X854" s="29"/>
      <c r="Y854" s="29"/>
      <c r="Z854" s="29"/>
      <c r="AA854" s="29"/>
    </row>
    <row r="855" spans="1:27" x14ac:dyDescent="0.25">
      <c r="B855" s="24" t="s">
        <v>410</v>
      </c>
    </row>
    <row r="856" spans="1:27" x14ac:dyDescent="0.25">
      <c r="B856" t="s">
        <v>551</v>
      </c>
      <c r="C856" t="s">
        <v>412</v>
      </c>
      <c r="D856" t="s">
        <v>552</v>
      </c>
      <c r="E856" s="32">
        <v>0.55000000000000004</v>
      </c>
      <c r="F856" t="s">
        <v>414</v>
      </c>
      <c r="G856" t="s">
        <v>415</v>
      </c>
      <c r="H856" s="33"/>
      <c r="I856" t="s">
        <v>416</v>
      </c>
      <c r="J856" s="34">
        <f>ROUND(E856/I854* H856,5)</f>
        <v>0</v>
      </c>
      <c r="K856" s="35"/>
    </row>
    <row r="857" spans="1:27" x14ac:dyDescent="0.25">
      <c r="B857" t="s">
        <v>443</v>
      </c>
      <c r="C857" t="s">
        <v>412</v>
      </c>
      <c r="D857" t="s">
        <v>444</v>
      </c>
      <c r="E857" s="32">
        <v>0.55000000000000004</v>
      </c>
      <c r="F857" t="s">
        <v>414</v>
      </c>
      <c r="G857" t="s">
        <v>415</v>
      </c>
      <c r="H857" s="33"/>
      <c r="I857" t="s">
        <v>416</v>
      </c>
      <c r="J857" s="34">
        <f>ROUND(E857/I854* H857,5)</f>
        <v>0</v>
      </c>
      <c r="K857" s="35"/>
    </row>
    <row r="858" spans="1:27" x14ac:dyDescent="0.25">
      <c r="D858" s="36" t="s">
        <v>417</v>
      </c>
      <c r="E858" s="35"/>
      <c r="H858" s="35"/>
      <c r="K858" s="33">
        <f>SUM(J856:J857)</f>
        <v>0</v>
      </c>
    </row>
    <row r="859" spans="1:27" x14ac:dyDescent="0.25">
      <c r="B859" s="24" t="s">
        <v>422</v>
      </c>
      <c r="E859" s="35"/>
      <c r="H859" s="35"/>
      <c r="K859" s="35"/>
    </row>
    <row r="860" spans="1:27" x14ac:dyDescent="0.25">
      <c r="B860" t="s">
        <v>713</v>
      </c>
      <c r="C860" t="s">
        <v>21</v>
      </c>
      <c r="D860" t="s">
        <v>714</v>
      </c>
      <c r="E860" s="32">
        <v>1</v>
      </c>
      <c r="G860" t="s">
        <v>415</v>
      </c>
      <c r="H860" s="33"/>
      <c r="I860" t="s">
        <v>416</v>
      </c>
      <c r="J860" s="34">
        <f>ROUND(E860* H860,5)</f>
        <v>0</v>
      </c>
      <c r="K860" s="35"/>
    </row>
    <row r="861" spans="1:27" x14ac:dyDescent="0.25">
      <c r="D861" s="36" t="s">
        <v>430</v>
      </c>
      <c r="E861" s="35"/>
      <c r="H861" s="35"/>
      <c r="K861" s="33">
        <f>SUM(J860:J860)</f>
        <v>0</v>
      </c>
    </row>
    <row r="862" spans="1:27" x14ac:dyDescent="0.25">
      <c r="E862" s="35"/>
      <c r="H862" s="35"/>
      <c r="K862" s="35"/>
    </row>
    <row r="863" spans="1:27" x14ac:dyDescent="0.25">
      <c r="D863" s="36" t="s">
        <v>432</v>
      </c>
      <c r="E863" s="35"/>
      <c r="H863" s="35">
        <v>1.5</v>
      </c>
      <c r="I863" t="s">
        <v>433</v>
      </c>
      <c r="J863">
        <f>ROUND(H863/100*K858,5)</f>
        <v>0</v>
      </c>
      <c r="K863" s="35"/>
    </row>
    <row r="864" spans="1:27" x14ac:dyDescent="0.25">
      <c r="D864" s="36" t="s">
        <v>431</v>
      </c>
      <c r="E864" s="35"/>
      <c r="H864" s="35"/>
      <c r="K864" s="37">
        <f>SUM(J855:J863)</f>
        <v>0</v>
      </c>
    </row>
    <row r="865" spans="1:27" x14ac:dyDescent="0.25">
      <c r="D865" s="36" t="s">
        <v>434</v>
      </c>
      <c r="E865" s="35"/>
      <c r="H865" s="35"/>
      <c r="K865" s="37">
        <f>SUM(K864:K864)</f>
        <v>0</v>
      </c>
    </row>
    <row r="867" spans="1:27" ht="45" customHeight="1" x14ac:dyDescent="0.25">
      <c r="A867" s="28" t="s">
        <v>715</v>
      </c>
      <c r="B867" s="28" t="s">
        <v>157</v>
      </c>
      <c r="C867" s="29" t="s">
        <v>21</v>
      </c>
      <c r="D867" s="7" t="s">
        <v>158</v>
      </c>
      <c r="E867" s="6"/>
      <c r="F867" s="6"/>
      <c r="G867" s="29"/>
      <c r="H867" s="30" t="s">
        <v>409</v>
      </c>
      <c r="I867" s="5">
        <v>1</v>
      </c>
      <c r="J867" s="4"/>
      <c r="K867" s="31">
        <f>ROUND(K878,2)</f>
        <v>0</v>
      </c>
      <c r="L867" s="29"/>
      <c r="M867" s="29"/>
      <c r="N867" s="29"/>
      <c r="O867" s="29"/>
      <c r="P867" s="29"/>
      <c r="Q867" s="29"/>
      <c r="R867" s="29"/>
      <c r="S867" s="29"/>
      <c r="T867" s="29"/>
      <c r="U867" s="29"/>
      <c r="V867" s="29"/>
      <c r="W867" s="29"/>
      <c r="X867" s="29"/>
      <c r="Y867" s="29"/>
      <c r="Z867" s="29"/>
      <c r="AA867" s="29"/>
    </row>
    <row r="868" spans="1:27" x14ac:dyDescent="0.25">
      <c r="B868" s="24" t="s">
        <v>410</v>
      </c>
    </row>
    <row r="869" spans="1:27" x14ac:dyDescent="0.25">
      <c r="B869" t="s">
        <v>551</v>
      </c>
      <c r="C869" t="s">
        <v>412</v>
      </c>
      <c r="D869" t="s">
        <v>552</v>
      </c>
      <c r="E869" s="32">
        <v>0.55000000000000004</v>
      </c>
      <c r="F869" t="s">
        <v>414</v>
      </c>
      <c r="G869" t="s">
        <v>415</v>
      </c>
      <c r="H869" s="33"/>
      <c r="I869" t="s">
        <v>416</v>
      </c>
      <c r="J869" s="34">
        <f>ROUND(E869/I867* H869,5)</f>
        <v>0</v>
      </c>
      <c r="K869" s="35"/>
    </row>
    <row r="870" spans="1:27" x14ac:dyDescent="0.25">
      <c r="B870" t="s">
        <v>443</v>
      </c>
      <c r="C870" t="s">
        <v>412</v>
      </c>
      <c r="D870" t="s">
        <v>444</v>
      </c>
      <c r="E870" s="32">
        <v>0.55000000000000004</v>
      </c>
      <c r="F870" t="s">
        <v>414</v>
      </c>
      <c r="G870" t="s">
        <v>415</v>
      </c>
      <c r="H870" s="33"/>
      <c r="I870" t="s">
        <v>416</v>
      </c>
      <c r="J870" s="34">
        <f>ROUND(E870/I867* H870,5)</f>
        <v>0</v>
      </c>
      <c r="K870" s="35"/>
    </row>
    <row r="871" spans="1:27" x14ac:dyDescent="0.25">
      <c r="D871" s="36" t="s">
        <v>417</v>
      </c>
      <c r="E871" s="35"/>
      <c r="H871" s="35"/>
      <c r="K871" s="33">
        <f>SUM(J869:J870)</f>
        <v>0</v>
      </c>
    </row>
    <row r="872" spans="1:27" x14ac:dyDescent="0.25">
      <c r="B872" s="24" t="s">
        <v>422</v>
      </c>
      <c r="E872" s="35"/>
      <c r="H872" s="35"/>
      <c r="K872" s="35"/>
    </row>
    <row r="873" spans="1:27" x14ac:dyDescent="0.25">
      <c r="B873" t="s">
        <v>716</v>
      </c>
      <c r="C873" t="s">
        <v>21</v>
      </c>
      <c r="D873" t="s">
        <v>717</v>
      </c>
      <c r="E873" s="32">
        <v>1</v>
      </c>
      <c r="G873" t="s">
        <v>415</v>
      </c>
      <c r="H873" s="33"/>
      <c r="I873" t="s">
        <v>416</v>
      </c>
      <c r="J873" s="34">
        <f>ROUND(E873* H873,5)</f>
        <v>0</v>
      </c>
      <c r="K873" s="35"/>
    </row>
    <row r="874" spans="1:27" x14ac:dyDescent="0.25">
      <c r="D874" s="36" t="s">
        <v>430</v>
      </c>
      <c r="E874" s="35"/>
      <c r="H874" s="35"/>
      <c r="K874" s="33">
        <f>SUM(J873:J873)</f>
        <v>0</v>
      </c>
    </row>
    <row r="875" spans="1:27" x14ac:dyDescent="0.25">
      <c r="E875" s="35"/>
      <c r="H875" s="35"/>
      <c r="K875" s="35"/>
    </row>
    <row r="876" spans="1:27" x14ac:dyDescent="0.25">
      <c r="D876" s="36" t="s">
        <v>432</v>
      </c>
      <c r="E876" s="35"/>
      <c r="H876" s="35">
        <v>1.5</v>
      </c>
      <c r="I876" t="s">
        <v>433</v>
      </c>
      <c r="J876">
        <f>ROUND(H876/100*K871,5)</f>
        <v>0</v>
      </c>
      <c r="K876" s="35"/>
    </row>
    <row r="877" spans="1:27" x14ac:dyDescent="0.25">
      <c r="D877" s="36" t="s">
        <v>431</v>
      </c>
      <c r="E877" s="35"/>
      <c r="H877" s="35"/>
      <c r="K877" s="37">
        <f>SUM(J868:J876)</f>
        <v>0</v>
      </c>
    </row>
    <row r="878" spans="1:27" x14ac:dyDescent="0.25">
      <c r="D878" s="36" t="s">
        <v>434</v>
      </c>
      <c r="E878" s="35"/>
      <c r="H878" s="35"/>
      <c r="K878" s="37">
        <f>SUM(K877:K877)</f>
        <v>0</v>
      </c>
    </row>
    <row r="880" spans="1:27" ht="45" customHeight="1" x14ac:dyDescent="0.25">
      <c r="A880" s="28" t="s">
        <v>718</v>
      </c>
      <c r="B880" s="28" t="s">
        <v>159</v>
      </c>
      <c r="C880" s="29" t="s">
        <v>21</v>
      </c>
      <c r="D880" s="7" t="s">
        <v>160</v>
      </c>
      <c r="E880" s="6"/>
      <c r="F880" s="6"/>
      <c r="G880" s="29"/>
      <c r="H880" s="30" t="s">
        <v>409</v>
      </c>
      <c r="I880" s="5">
        <v>1</v>
      </c>
      <c r="J880" s="4"/>
      <c r="K880" s="31">
        <f>ROUND(K891,2)</f>
        <v>0</v>
      </c>
      <c r="L880" s="29"/>
      <c r="M880" s="29"/>
      <c r="N880" s="29"/>
      <c r="O880" s="29"/>
      <c r="P880" s="29"/>
      <c r="Q880" s="29"/>
      <c r="R880" s="29"/>
      <c r="S880" s="29"/>
      <c r="T880" s="29"/>
      <c r="U880" s="29"/>
      <c r="V880" s="29"/>
      <c r="W880" s="29"/>
      <c r="X880" s="29"/>
      <c r="Y880" s="29"/>
      <c r="Z880" s="29"/>
      <c r="AA880" s="29"/>
    </row>
    <row r="881" spans="1:27" x14ac:dyDescent="0.25">
      <c r="B881" s="24" t="s">
        <v>410</v>
      </c>
    </row>
    <row r="882" spans="1:27" x14ac:dyDescent="0.25">
      <c r="B882" t="s">
        <v>551</v>
      </c>
      <c r="C882" t="s">
        <v>412</v>
      </c>
      <c r="D882" t="s">
        <v>552</v>
      </c>
      <c r="E882" s="32">
        <v>0.84</v>
      </c>
      <c r="F882" t="s">
        <v>414</v>
      </c>
      <c r="G882" t="s">
        <v>415</v>
      </c>
      <c r="H882" s="33"/>
      <c r="I882" t="s">
        <v>416</v>
      </c>
      <c r="J882" s="34">
        <f>ROUND(E882/I880* H882,5)</f>
        <v>0</v>
      </c>
      <c r="K882" s="35"/>
    </row>
    <row r="883" spans="1:27" x14ac:dyDescent="0.25">
      <c r="B883" t="s">
        <v>443</v>
      </c>
      <c r="C883" t="s">
        <v>412</v>
      </c>
      <c r="D883" t="s">
        <v>444</v>
      </c>
      <c r="E883" s="32">
        <v>0.84</v>
      </c>
      <c r="F883" t="s">
        <v>414</v>
      </c>
      <c r="G883" t="s">
        <v>415</v>
      </c>
      <c r="H883" s="33"/>
      <c r="I883" t="s">
        <v>416</v>
      </c>
      <c r="J883" s="34">
        <f>ROUND(E883/I880* H883,5)</f>
        <v>0</v>
      </c>
      <c r="K883" s="35"/>
    </row>
    <row r="884" spans="1:27" x14ac:dyDescent="0.25">
      <c r="D884" s="36" t="s">
        <v>417</v>
      </c>
      <c r="E884" s="35"/>
      <c r="H884" s="35"/>
      <c r="K884" s="33">
        <f>SUM(J882:J883)</f>
        <v>0</v>
      </c>
    </row>
    <row r="885" spans="1:27" x14ac:dyDescent="0.25">
      <c r="B885" s="24" t="s">
        <v>422</v>
      </c>
      <c r="E885" s="35"/>
      <c r="H885" s="35"/>
      <c r="K885" s="35"/>
    </row>
    <row r="886" spans="1:27" x14ac:dyDescent="0.25">
      <c r="B886" t="s">
        <v>719</v>
      </c>
      <c r="C886" t="s">
        <v>21</v>
      </c>
      <c r="D886" t="s">
        <v>720</v>
      </c>
      <c r="E886" s="32">
        <v>1</v>
      </c>
      <c r="G886" t="s">
        <v>415</v>
      </c>
      <c r="H886" s="33"/>
      <c r="I886" t="s">
        <v>416</v>
      </c>
      <c r="J886" s="34">
        <f>ROUND(E886* H886,5)</f>
        <v>0</v>
      </c>
      <c r="K886" s="35"/>
    </row>
    <row r="887" spans="1:27" x14ac:dyDescent="0.25">
      <c r="D887" s="36" t="s">
        <v>430</v>
      </c>
      <c r="E887" s="35"/>
      <c r="H887" s="35"/>
      <c r="K887" s="33">
        <f>SUM(J886:J886)</f>
        <v>0</v>
      </c>
    </row>
    <row r="888" spans="1:27" x14ac:dyDescent="0.25">
      <c r="E888" s="35"/>
      <c r="H888" s="35"/>
      <c r="K888" s="35"/>
    </row>
    <row r="889" spans="1:27" x14ac:dyDescent="0.25">
      <c r="D889" s="36" t="s">
        <v>432</v>
      </c>
      <c r="E889" s="35"/>
      <c r="H889" s="35">
        <v>1.5</v>
      </c>
      <c r="I889" t="s">
        <v>433</v>
      </c>
      <c r="J889">
        <f>ROUND(H889/100*K884,5)</f>
        <v>0</v>
      </c>
      <c r="K889" s="35"/>
    </row>
    <row r="890" spans="1:27" x14ac:dyDescent="0.25">
      <c r="D890" s="36" t="s">
        <v>431</v>
      </c>
      <c r="E890" s="35"/>
      <c r="H890" s="35"/>
      <c r="K890" s="37">
        <f>SUM(J881:J889)</f>
        <v>0</v>
      </c>
    </row>
    <row r="891" spans="1:27" x14ac:dyDescent="0.25">
      <c r="D891" s="36" t="s">
        <v>434</v>
      </c>
      <c r="E891" s="35"/>
      <c r="H891" s="35"/>
      <c r="K891" s="37">
        <f>SUM(K890:K890)</f>
        <v>0</v>
      </c>
    </row>
    <row r="893" spans="1:27" ht="45" customHeight="1" x14ac:dyDescent="0.25">
      <c r="A893" s="28" t="s">
        <v>721</v>
      </c>
      <c r="B893" s="28" t="s">
        <v>116</v>
      </c>
      <c r="C893" s="29" t="s">
        <v>98</v>
      </c>
      <c r="D893" s="7" t="s">
        <v>117</v>
      </c>
      <c r="E893" s="6"/>
      <c r="F893" s="6"/>
      <c r="G893" s="29"/>
      <c r="H893" s="30" t="s">
        <v>409</v>
      </c>
      <c r="I893" s="5">
        <v>1</v>
      </c>
      <c r="J893" s="4"/>
      <c r="K893" s="31">
        <f>ROUND(K905,2)</f>
        <v>0</v>
      </c>
      <c r="L893" s="29"/>
      <c r="M893" s="29"/>
      <c r="N893" s="29"/>
      <c r="O893" s="29"/>
      <c r="P893" s="29"/>
      <c r="Q893" s="29"/>
      <c r="R893" s="29"/>
      <c r="S893" s="29"/>
      <c r="T893" s="29"/>
      <c r="U893" s="29"/>
      <c r="V893" s="29"/>
      <c r="W893" s="29"/>
      <c r="X893" s="29"/>
      <c r="Y893" s="29"/>
      <c r="Z893" s="29"/>
      <c r="AA893" s="29"/>
    </row>
    <row r="894" spans="1:27" x14ac:dyDescent="0.25">
      <c r="B894" s="24" t="s">
        <v>410</v>
      </c>
    </row>
    <row r="895" spans="1:27" x14ac:dyDescent="0.25">
      <c r="B895" t="s">
        <v>551</v>
      </c>
      <c r="C895" t="s">
        <v>412</v>
      </c>
      <c r="D895" t="s">
        <v>552</v>
      </c>
      <c r="E895" s="32">
        <v>0.1</v>
      </c>
      <c r="F895" t="s">
        <v>414</v>
      </c>
      <c r="G895" t="s">
        <v>415</v>
      </c>
      <c r="H895" s="33"/>
      <c r="I895" t="s">
        <v>416</v>
      </c>
      <c r="J895" s="34">
        <f>ROUND(E895/I893* H895,5)</f>
        <v>0</v>
      </c>
      <c r="K895" s="35"/>
    </row>
    <row r="896" spans="1:27" x14ac:dyDescent="0.25">
      <c r="B896" t="s">
        <v>443</v>
      </c>
      <c r="C896" t="s">
        <v>412</v>
      </c>
      <c r="D896" t="s">
        <v>444</v>
      </c>
      <c r="E896" s="32">
        <v>0.1</v>
      </c>
      <c r="F896" t="s">
        <v>414</v>
      </c>
      <c r="G896" t="s">
        <v>415</v>
      </c>
      <c r="H896" s="33"/>
      <c r="I896" t="s">
        <v>416</v>
      </c>
      <c r="J896" s="34">
        <f>ROUND(E896/I893* H896,5)</f>
        <v>0</v>
      </c>
      <c r="K896" s="35"/>
    </row>
    <row r="897" spans="1:27" x14ac:dyDescent="0.25">
      <c r="D897" s="36" t="s">
        <v>417</v>
      </c>
      <c r="E897" s="35"/>
      <c r="H897" s="35"/>
      <c r="K897" s="33">
        <f>SUM(J895:J896)</f>
        <v>0</v>
      </c>
    </row>
    <row r="898" spans="1:27" x14ac:dyDescent="0.25">
      <c r="B898" s="24" t="s">
        <v>422</v>
      </c>
      <c r="E898" s="35"/>
      <c r="H898" s="35"/>
      <c r="K898" s="35"/>
    </row>
    <row r="899" spans="1:27" x14ac:dyDescent="0.25">
      <c r="B899" t="s">
        <v>722</v>
      </c>
      <c r="C899" t="s">
        <v>21</v>
      </c>
      <c r="D899" t="s">
        <v>723</v>
      </c>
      <c r="E899" s="32">
        <v>1</v>
      </c>
      <c r="G899" t="s">
        <v>415</v>
      </c>
      <c r="H899" s="33"/>
      <c r="I899" t="s">
        <v>416</v>
      </c>
      <c r="J899" s="34">
        <f>ROUND(E899* H899,5)</f>
        <v>0</v>
      </c>
      <c r="K899" s="35"/>
    </row>
    <row r="900" spans="1:27" x14ac:dyDescent="0.25">
      <c r="B900" t="s">
        <v>724</v>
      </c>
      <c r="C900" t="s">
        <v>98</v>
      </c>
      <c r="D900" t="s">
        <v>725</v>
      </c>
      <c r="E900" s="32">
        <v>1.02</v>
      </c>
      <c r="G900" t="s">
        <v>415</v>
      </c>
      <c r="H900" s="33"/>
      <c r="I900" t="s">
        <v>416</v>
      </c>
      <c r="J900" s="34">
        <f>ROUND(E900* H900,5)</f>
        <v>0</v>
      </c>
      <c r="K900" s="35"/>
    </row>
    <row r="901" spans="1:27" x14ac:dyDescent="0.25">
      <c r="D901" s="36" t="s">
        <v>430</v>
      </c>
      <c r="E901" s="35"/>
      <c r="H901" s="35"/>
      <c r="K901" s="33">
        <f>SUM(J899:J900)</f>
        <v>0</v>
      </c>
    </row>
    <row r="902" spans="1:27" x14ac:dyDescent="0.25">
      <c r="E902" s="35"/>
      <c r="H902" s="35"/>
      <c r="K902" s="35"/>
    </row>
    <row r="903" spans="1:27" x14ac:dyDescent="0.25">
      <c r="D903" s="36" t="s">
        <v>432</v>
      </c>
      <c r="E903" s="35"/>
      <c r="H903" s="35">
        <v>1.5</v>
      </c>
      <c r="I903" t="s">
        <v>433</v>
      </c>
      <c r="J903">
        <f>ROUND(H903/100*K897,5)</f>
        <v>0</v>
      </c>
      <c r="K903" s="35"/>
    </row>
    <row r="904" spans="1:27" x14ac:dyDescent="0.25">
      <c r="D904" s="36" t="s">
        <v>431</v>
      </c>
      <c r="E904" s="35"/>
      <c r="H904" s="35"/>
      <c r="K904" s="37">
        <f>SUM(J894:J903)</f>
        <v>0</v>
      </c>
    </row>
    <row r="905" spans="1:27" x14ac:dyDescent="0.25">
      <c r="D905" s="36" t="s">
        <v>434</v>
      </c>
      <c r="E905" s="35"/>
      <c r="H905" s="35"/>
      <c r="K905" s="37">
        <f>SUM(K904:K904)</f>
        <v>0</v>
      </c>
    </row>
    <row r="907" spans="1:27" ht="45" customHeight="1" x14ac:dyDescent="0.25">
      <c r="A907" s="28" t="s">
        <v>726</v>
      </c>
      <c r="B907" s="28" t="s">
        <v>118</v>
      </c>
      <c r="C907" s="29" t="s">
        <v>98</v>
      </c>
      <c r="D907" s="7" t="s">
        <v>119</v>
      </c>
      <c r="E907" s="6"/>
      <c r="F907" s="6"/>
      <c r="G907" s="29"/>
      <c r="H907" s="30" t="s">
        <v>409</v>
      </c>
      <c r="I907" s="5">
        <v>1</v>
      </c>
      <c r="J907" s="4"/>
      <c r="K907" s="31">
        <f>ROUND(K919,2)</f>
        <v>0</v>
      </c>
      <c r="L907" s="29"/>
      <c r="M907" s="29"/>
      <c r="N907" s="29"/>
      <c r="O907" s="29"/>
      <c r="P907" s="29"/>
      <c r="Q907" s="29"/>
      <c r="R907" s="29"/>
      <c r="S907" s="29"/>
      <c r="T907" s="29"/>
      <c r="U907" s="29"/>
      <c r="V907" s="29"/>
      <c r="W907" s="29"/>
      <c r="X907" s="29"/>
      <c r="Y907" s="29"/>
      <c r="Z907" s="29"/>
      <c r="AA907" s="29"/>
    </row>
    <row r="908" spans="1:27" x14ac:dyDescent="0.25">
      <c r="B908" s="24" t="s">
        <v>410</v>
      </c>
    </row>
    <row r="909" spans="1:27" x14ac:dyDescent="0.25">
      <c r="B909" t="s">
        <v>551</v>
      </c>
      <c r="C909" t="s">
        <v>412</v>
      </c>
      <c r="D909" t="s">
        <v>552</v>
      </c>
      <c r="E909" s="32">
        <v>0.11</v>
      </c>
      <c r="F909" t="s">
        <v>414</v>
      </c>
      <c r="G909" t="s">
        <v>415</v>
      </c>
      <c r="H909" s="33"/>
      <c r="I909" t="s">
        <v>416</v>
      </c>
      <c r="J909" s="34">
        <f>ROUND(E909/I907* H909,5)</f>
        <v>0</v>
      </c>
      <c r="K909" s="35"/>
    </row>
    <row r="910" spans="1:27" x14ac:dyDescent="0.25">
      <c r="B910" t="s">
        <v>443</v>
      </c>
      <c r="C910" t="s">
        <v>412</v>
      </c>
      <c r="D910" t="s">
        <v>444</v>
      </c>
      <c r="E910" s="32">
        <v>0.11</v>
      </c>
      <c r="F910" t="s">
        <v>414</v>
      </c>
      <c r="G910" t="s">
        <v>415</v>
      </c>
      <c r="H910" s="33"/>
      <c r="I910" t="s">
        <v>416</v>
      </c>
      <c r="J910" s="34">
        <f>ROUND(E910/I907* H910,5)</f>
        <v>0</v>
      </c>
      <c r="K910" s="35"/>
    </row>
    <row r="911" spans="1:27" x14ac:dyDescent="0.25">
      <c r="D911" s="36" t="s">
        <v>417</v>
      </c>
      <c r="E911" s="35"/>
      <c r="H911" s="35"/>
      <c r="K911" s="33">
        <f>SUM(J909:J910)</f>
        <v>0</v>
      </c>
    </row>
    <row r="912" spans="1:27" x14ac:dyDescent="0.25">
      <c r="B912" s="24" t="s">
        <v>422</v>
      </c>
      <c r="E912" s="35"/>
      <c r="H912" s="35"/>
      <c r="K912" s="35"/>
    </row>
    <row r="913" spans="1:27" x14ac:dyDescent="0.25">
      <c r="B913" t="s">
        <v>727</v>
      </c>
      <c r="C913" t="s">
        <v>98</v>
      </c>
      <c r="D913" t="s">
        <v>728</v>
      </c>
      <c r="E913" s="32">
        <v>1.02</v>
      </c>
      <c r="G913" t="s">
        <v>415</v>
      </c>
      <c r="H913" s="33"/>
      <c r="I913" t="s">
        <v>416</v>
      </c>
      <c r="J913" s="34">
        <f>ROUND(E913* H913,5)</f>
        <v>0</v>
      </c>
      <c r="K913" s="35"/>
    </row>
    <row r="914" spans="1:27" x14ac:dyDescent="0.25">
      <c r="B914" t="s">
        <v>722</v>
      </c>
      <c r="C914" t="s">
        <v>21</v>
      </c>
      <c r="D914" t="s">
        <v>723</v>
      </c>
      <c r="E914" s="32">
        <v>1</v>
      </c>
      <c r="G914" t="s">
        <v>415</v>
      </c>
      <c r="H914" s="33"/>
      <c r="I914" t="s">
        <v>416</v>
      </c>
      <c r="J914" s="34">
        <f>ROUND(E914* H914,5)</f>
        <v>0</v>
      </c>
      <c r="K914" s="35"/>
    </row>
    <row r="915" spans="1:27" x14ac:dyDescent="0.25">
      <c r="D915" s="36" t="s">
        <v>430</v>
      </c>
      <c r="E915" s="35"/>
      <c r="H915" s="35"/>
      <c r="K915" s="33">
        <f>SUM(J913:J914)</f>
        <v>0</v>
      </c>
    </row>
    <row r="916" spans="1:27" x14ac:dyDescent="0.25">
      <c r="E916" s="35"/>
      <c r="H916" s="35"/>
      <c r="K916" s="35"/>
    </row>
    <row r="917" spans="1:27" x14ac:dyDescent="0.25">
      <c r="D917" s="36" t="s">
        <v>432</v>
      </c>
      <c r="E917" s="35"/>
      <c r="H917" s="35">
        <v>1.5</v>
      </c>
      <c r="I917" t="s">
        <v>433</v>
      </c>
      <c r="J917">
        <f>ROUND(H917/100*K911,5)</f>
        <v>0</v>
      </c>
      <c r="K917" s="35"/>
    </row>
    <row r="918" spans="1:27" x14ac:dyDescent="0.25">
      <c r="D918" s="36" t="s">
        <v>431</v>
      </c>
      <c r="E918" s="35"/>
      <c r="H918" s="35"/>
      <c r="K918" s="37">
        <f>SUM(J908:J917)</f>
        <v>0</v>
      </c>
    </row>
    <row r="919" spans="1:27" x14ac:dyDescent="0.25">
      <c r="D919" s="36" t="s">
        <v>434</v>
      </c>
      <c r="E919" s="35"/>
      <c r="H919" s="35"/>
      <c r="K919" s="37">
        <f>SUM(K918:K918)</f>
        <v>0</v>
      </c>
    </row>
    <row r="921" spans="1:27" ht="45" customHeight="1" x14ac:dyDescent="0.25">
      <c r="A921" s="28" t="s">
        <v>729</v>
      </c>
      <c r="B921" s="28" t="s">
        <v>120</v>
      </c>
      <c r="C921" s="29" t="s">
        <v>98</v>
      </c>
      <c r="D921" s="7" t="s">
        <v>121</v>
      </c>
      <c r="E921" s="6"/>
      <c r="F921" s="6"/>
      <c r="G921" s="29"/>
      <c r="H921" s="30" t="s">
        <v>409</v>
      </c>
      <c r="I921" s="5">
        <v>1</v>
      </c>
      <c r="J921" s="4"/>
      <c r="K921" s="31">
        <f>ROUND(K933,2)</f>
        <v>0</v>
      </c>
      <c r="L921" s="29"/>
      <c r="M921" s="29"/>
      <c r="N921" s="29"/>
      <c r="O921" s="29"/>
      <c r="P921" s="29"/>
      <c r="Q921" s="29"/>
      <c r="R921" s="29"/>
      <c r="S921" s="29"/>
      <c r="T921" s="29"/>
      <c r="U921" s="29"/>
      <c r="V921" s="29"/>
      <c r="W921" s="29"/>
      <c r="X921" s="29"/>
      <c r="Y921" s="29"/>
      <c r="Z921" s="29"/>
      <c r="AA921" s="29"/>
    </row>
    <row r="922" spans="1:27" x14ac:dyDescent="0.25">
      <c r="B922" s="24" t="s">
        <v>410</v>
      </c>
    </row>
    <row r="923" spans="1:27" x14ac:dyDescent="0.25">
      <c r="B923" t="s">
        <v>551</v>
      </c>
      <c r="C923" t="s">
        <v>412</v>
      </c>
      <c r="D923" t="s">
        <v>552</v>
      </c>
      <c r="E923" s="32">
        <v>0.11</v>
      </c>
      <c r="F923" t="s">
        <v>414</v>
      </c>
      <c r="G923" t="s">
        <v>415</v>
      </c>
      <c r="H923" s="33"/>
      <c r="I923" t="s">
        <v>416</v>
      </c>
      <c r="J923" s="34">
        <f>ROUND(E923/I921* H923,5)</f>
        <v>0</v>
      </c>
      <c r="K923" s="35"/>
    </row>
    <row r="924" spans="1:27" x14ac:dyDescent="0.25">
      <c r="B924" t="s">
        <v>443</v>
      </c>
      <c r="C924" t="s">
        <v>412</v>
      </c>
      <c r="D924" t="s">
        <v>444</v>
      </c>
      <c r="E924" s="32">
        <v>0.11</v>
      </c>
      <c r="F924" t="s">
        <v>414</v>
      </c>
      <c r="G924" t="s">
        <v>415</v>
      </c>
      <c r="H924" s="33"/>
      <c r="I924" t="s">
        <v>416</v>
      </c>
      <c r="J924" s="34">
        <f>ROUND(E924/I921* H924,5)</f>
        <v>0</v>
      </c>
      <c r="K924" s="35"/>
    </row>
    <row r="925" spans="1:27" x14ac:dyDescent="0.25">
      <c r="D925" s="36" t="s">
        <v>417</v>
      </c>
      <c r="E925" s="35"/>
      <c r="H925" s="35"/>
      <c r="K925" s="33">
        <f>SUM(J923:J924)</f>
        <v>0</v>
      </c>
    </row>
    <row r="926" spans="1:27" x14ac:dyDescent="0.25">
      <c r="B926" s="24" t="s">
        <v>422</v>
      </c>
      <c r="E926" s="35"/>
      <c r="H926" s="35"/>
      <c r="K926" s="35"/>
    </row>
    <row r="927" spans="1:27" x14ac:dyDescent="0.25">
      <c r="B927" t="s">
        <v>730</v>
      </c>
      <c r="C927" t="s">
        <v>98</v>
      </c>
      <c r="D927" t="s">
        <v>731</v>
      </c>
      <c r="E927" s="32">
        <v>1.02</v>
      </c>
      <c r="G927" t="s">
        <v>415</v>
      </c>
      <c r="H927" s="33"/>
      <c r="I927" t="s">
        <v>416</v>
      </c>
      <c r="J927" s="34">
        <f>ROUND(E927* H927,5)</f>
        <v>0</v>
      </c>
      <c r="K927" s="35"/>
    </row>
    <row r="928" spans="1:27" x14ac:dyDescent="0.25">
      <c r="B928" t="s">
        <v>732</v>
      </c>
      <c r="C928" t="s">
        <v>21</v>
      </c>
      <c r="D928" t="s">
        <v>733</v>
      </c>
      <c r="E928" s="32">
        <v>1</v>
      </c>
      <c r="G928" t="s">
        <v>415</v>
      </c>
      <c r="H928" s="33"/>
      <c r="I928" t="s">
        <v>416</v>
      </c>
      <c r="J928" s="34">
        <f>ROUND(E928* H928,5)</f>
        <v>0</v>
      </c>
      <c r="K928" s="35"/>
    </row>
    <row r="929" spans="1:27" x14ac:dyDescent="0.25">
      <c r="D929" s="36" t="s">
        <v>430</v>
      </c>
      <c r="E929" s="35"/>
      <c r="H929" s="35"/>
      <c r="K929" s="33">
        <f>SUM(J927:J928)</f>
        <v>0</v>
      </c>
    </row>
    <row r="930" spans="1:27" x14ac:dyDescent="0.25">
      <c r="E930" s="35"/>
      <c r="H930" s="35"/>
      <c r="K930" s="35"/>
    </row>
    <row r="931" spans="1:27" x14ac:dyDescent="0.25">
      <c r="D931" s="36" t="s">
        <v>432</v>
      </c>
      <c r="E931" s="35"/>
      <c r="H931" s="35">
        <v>1.5</v>
      </c>
      <c r="I931" t="s">
        <v>433</v>
      </c>
      <c r="J931">
        <f>ROUND(H931/100*K925,5)</f>
        <v>0</v>
      </c>
      <c r="K931" s="35"/>
    </row>
    <row r="932" spans="1:27" x14ac:dyDescent="0.25">
      <c r="D932" s="36" t="s">
        <v>431</v>
      </c>
      <c r="E932" s="35"/>
      <c r="H932" s="35"/>
      <c r="K932" s="37">
        <f>SUM(J922:J931)</f>
        <v>0</v>
      </c>
    </row>
    <row r="933" spans="1:27" x14ac:dyDescent="0.25">
      <c r="D933" s="36" t="s">
        <v>434</v>
      </c>
      <c r="E933" s="35"/>
      <c r="H933" s="35"/>
      <c r="K933" s="37">
        <f>SUM(K932:K932)</f>
        <v>0</v>
      </c>
    </row>
    <row r="935" spans="1:27" ht="45" customHeight="1" x14ac:dyDescent="0.25">
      <c r="A935" s="28" t="s">
        <v>734</v>
      </c>
      <c r="B935" s="28" t="s">
        <v>122</v>
      </c>
      <c r="C935" s="29" t="s">
        <v>98</v>
      </c>
      <c r="D935" s="7" t="s">
        <v>123</v>
      </c>
      <c r="E935" s="6"/>
      <c r="F935" s="6"/>
      <c r="G935" s="29"/>
      <c r="H935" s="30" t="s">
        <v>409</v>
      </c>
      <c r="I935" s="5">
        <v>1</v>
      </c>
      <c r="J935" s="4"/>
      <c r="K935" s="31">
        <f>ROUND(K947,2)</f>
        <v>0</v>
      </c>
      <c r="L935" s="29"/>
      <c r="M935" s="29"/>
      <c r="N935" s="29"/>
      <c r="O935" s="29"/>
      <c r="P935" s="29"/>
      <c r="Q935" s="29"/>
      <c r="R935" s="29"/>
      <c r="S935" s="29"/>
      <c r="T935" s="29"/>
      <c r="U935" s="29"/>
      <c r="V935" s="29"/>
      <c r="W935" s="29"/>
      <c r="X935" s="29"/>
      <c r="Y935" s="29"/>
      <c r="Z935" s="29"/>
      <c r="AA935" s="29"/>
    </row>
    <row r="936" spans="1:27" x14ac:dyDescent="0.25">
      <c r="B936" s="24" t="s">
        <v>410</v>
      </c>
    </row>
    <row r="937" spans="1:27" x14ac:dyDescent="0.25">
      <c r="B937" t="s">
        <v>551</v>
      </c>
      <c r="C937" t="s">
        <v>412</v>
      </c>
      <c r="D937" t="s">
        <v>552</v>
      </c>
      <c r="E937" s="32">
        <v>0.13</v>
      </c>
      <c r="F937" t="s">
        <v>414</v>
      </c>
      <c r="G937" t="s">
        <v>415</v>
      </c>
      <c r="H937" s="33"/>
      <c r="I937" t="s">
        <v>416</v>
      </c>
      <c r="J937" s="34">
        <f>ROUND(E937/I935* H937,5)</f>
        <v>0</v>
      </c>
      <c r="K937" s="35"/>
    </row>
    <row r="938" spans="1:27" x14ac:dyDescent="0.25">
      <c r="B938" t="s">
        <v>443</v>
      </c>
      <c r="C938" t="s">
        <v>412</v>
      </c>
      <c r="D938" t="s">
        <v>444</v>
      </c>
      <c r="E938" s="32">
        <v>0.13</v>
      </c>
      <c r="F938" t="s">
        <v>414</v>
      </c>
      <c r="G938" t="s">
        <v>415</v>
      </c>
      <c r="H938" s="33"/>
      <c r="I938" t="s">
        <v>416</v>
      </c>
      <c r="J938" s="34">
        <f>ROUND(E938/I935* H938,5)</f>
        <v>0</v>
      </c>
      <c r="K938" s="35"/>
    </row>
    <row r="939" spans="1:27" x14ac:dyDescent="0.25">
      <c r="D939" s="36" t="s">
        <v>417</v>
      </c>
      <c r="E939" s="35"/>
      <c r="H939" s="35"/>
      <c r="K939" s="33">
        <f>SUM(J937:J938)</f>
        <v>0</v>
      </c>
    </row>
    <row r="940" spans="1:27" x14ac:dyDescent="0.25">
      <c r="B940" s="24" t="s">
        <v>422</v>
      </c>
      <c r="E940" s="35"/>
      <c r="H940" s="35"/>
      <c r="K940" s="35"/>
    </row>
    <row r="941" spans="1:27" x14ac:dyDescent="0.25">
      <c r="B941" t="s">
        <v>735</v>
      </c>
      <c r="C941" t="s">
        <v>98</v>
      </c>
      <c r="D941" t="s">
        <v>736</v>
      </c>
      <c r="E941" s="32">
        <v>1.02</v>
      </c>
      <c r="G941" t="s">
        <v>415</v>
      </c>
      <c r="H941" s="33"/>
      <c r="I941" t="s">
        <v>416</v>
      </c>
      <c r="J941" s="34">
        <f>ROUND(E941* H941,5)</f>
        <v>0</v>
      </c>
      <c r="K941" s="35"/>
    </row>
    <row r="942" spans="1:27" x14ac:dyDescent="0.25">
      <c r="B942" t="s">
        <v>732</v>
      </c>
      <c r="C942" t="s">
        <v>21</v>
      </c>
      <c r="D942" t="s">
        <v>733</v>
      </c>
      <c r="E942" s="32">
        <v>1</v>
      </c>
      <c r="G942" t="s">
        <v>415</v>
      </c>
      <c r="H942" s="33"/>
      <c r="I942" t="s">
        <v>416</v>
      </c>
      <c r="J942" s="34">
        <f>ROUND(E942* H942,5)</f>
        <v>0</v>
      </c>
      <c r="K942" s="35"/>
    </row>
    <row r="943" spans="1:27" x14ac:dyDescent="0.25">
      <c r="D943" s="36" t="s">
        <v>430</v>
      </c>
      <c r="E943" s="35"/>
      <c r="H943" s="35"/>
      <c r="K943" s="33">
        <f>SUM(J941:J942)</f>
        <v>0</v>
      </c>
    </row>
    <row r="944" spans="1:27" x14ac:dyDescent="0.25">
      <c r="E944" s="35"/>
      <c r="H944" s="35"/>
      <c r="K944" s="35"/>
    </row>
    <row r="945" spans="1:27" x14ac:dyDescent="0.25">
      <c r="D945" s="36" t="s">
        <v>432</v>
      </c>
      <c r="E945" s="35"/>
      <c r="H945" s="35">
        <v>1.5</v>
      </c>
      <c r="I945" t="s">
        <v>433</v>
      </c>
      <c r="J945">
        <f>ROUND(H945/100*K939,5)</f>
        <v>0</v>
      </c>
      <c r="K945" s="35"/>
    </row>
    <row r="946" spans="1:27" x14ac:dyDescent="0.25">
      <c r="D946" s="36" t="s">
        <v>431</v>
      </c>
      <c r="E946" s="35"/>
      <c r="H946" s="35"/>
      <c r="K946" s="37">
        <f>SUM(J936:J945)</f>
        <v>0</v>
      </c>
    </row>
    <row r="947" spans="1:27" x14ac:dyDescent="0.25">
      <c r="D947" s="36" t="s">
        <v>434</v>
      </c>
      <c r="E947" s="35"/>
      <c r="H947" s="35"/>
      <c r="K947" s="37">
        <f>SUM(K946:K946)</f>
        <v>0</v>
      </c>
    </row>
    <row r="949" spans="1:27" ht="45" customHeight="1" x14ac:dyDescent="0.25">
      <c r="A949" s="28" t="s">
        <v>737</v>
      </c>
      <c r="B949" s="28" t="s">
        <v>124</v>
      </c>
      <c r="C949" s="29" t="s">
        <v>98</v>
      </c>
      <c r="D949" s="7" t="s">
        <v>125</v>
      </c>
      <c r="E949" s="6"/>
      <c r="F949" s="6"/>
      <c r="G949" s="29"/>
      <c r="H949" s="30" t="s">
        <v>409</v>
      </c>
      <c r="I949" s="5">
        <v>1</v>
      </c>
      <c r="J949" s="4"/>
      <c r="K949" s="31">
        <f>ROUND(K961,2)</f>
        <v>0</v>
      </c>
      <c r="L949" s="29"/>
      <c r="M949" s="29"/>
      <c r="N949" s="29"/>
      <c r="O949" s="29"/>
      <c r="P949" s="29"/>
      <c r="Q949" s="29"/>
      <c r="R949" s="29"/>
      <c r="S949" s="29"/>
      <c r="T949" s="29"/>
      <c r="U949" s="29"/>
      <c r="V949" s="29"/>
      <c r="W949" s="29"/>
      <c r="X949" s="29"/>
      <c r="Y949" s="29"/>
      <c r="Z949" s="29"/>
      <c r="AA949" s="29"/>
    </row>
    <row r="950" spans="1:27" x14ac:dyDescent="0.25">
      <c r="B950" s="24" t="s">
        <v>410</v>
      </c>
    </row>
    <row r="951" spans="1:27" x14ac:dyDescent="0.25">
      <c r="B951" t="s">
        <v>551</v>
      </c>
      <c r="C951" t="s">
        <v>412</v>
      </c>
      <c r="D951" t="s">
        <v>552</v>
      </c>
      <c r="E951" s="32">
        <v>0.14000000000000001</v>
      </c>
      <c r="F951" t="s">
        <v>414</v>
      </c>
      <c r="G951" t="s">
        <v>415</v>
      </c>
      <c r="H951" s="33"/>
      <c r="I951" t="s">
        <v>416</v>
      </c>
      <c r="J951" s="34">
        <f>ROUND(E951/I949* H951,5)</f>
        <v>0</v>
      </c>
      <c r="K951" s="35"/>
    </row>
    <row r="952" spans="1:27" x14ac:dyDescent="0.25">
      <c r="B952" t="s">
        <v>443</v>
      </c>
      <c r="C952" t="s">
        <v>412</v>
      </c>
      <c r="D952" t="s">
        <v>444</v>
      </c>
      <c r="E952" s="32">
        <v>0.14000000000000001</v>
      </c>
      <c r="F952" t="s">
        <v>414</v>
      </c>
      <c r="G952" t="s">
        <v>415</v>
      </c>
      <c r="H952" s="33"/>
      <c r="I952" t="s">
        <v>416</v>
      </c>
      <c r="J952" s="34">
        <f>ROUND(E952/I949* H952,5)</f>
        <v>0</v>
      </c>
      <c r="K952" s="35"/>
    </row>
    <row r="953" spans="1:27" x14ac:dyDescent="0.25">
      <c r="D953" s="36" t="s">
        <v>417</v>
      </c>
      <c r="E953" s="35"/>
      <c r="H953" s="35"/>
      <c r="K953" s="33">
        <f>SUM(J951:J952)</f>
        <v>0</v>
      </c>
    </row>
    <row r="954" spans="1:27" x14ac:dyDescent="0.25">
      <c r="B954" s="24" t="s">
        <v>422</v>
      </c>
      <c r="E954" s="35"/>
      <c r="H954" s="35"/>
      <c r="K954" s="35"/>
    </row>
    <row r="955" spans="1:27" x14ac:dyDescent="0.25">
      <c r="B955" t="s">
        <v>738</v>
      </c>
      <c r="C955" t="s">
        <v>98</v>
      </c>
      <c r="D955" t="s">
        <v>739</v>
      </c>
      <c r="E955" s="32">
        <v>1.02</v>
      </c>
      <c r="G955" t="s">
        <v>415</v>
      </c>
      <c r="H955" s="33"/>
      <c r="I955" t="s">
        <v>416</v>
      </c>
      <c r="J955" s="34">
        <f>ROUND(E955* H955,5)</f>
        <v>0</v>
      </c>
      <c r="K955" s="35"/>
    </row>
    <row r="956" spans="1:27" x14ac:dyDescent="0.25">
      <c r="B956" t="s">
        <v>732</v>
      </c>
      <c r="C956" t="s">
        <v>21</v>
      </c>
      <c r="D956" t="s">
        <v>733</v>
      </c>
      <c r="E956" s="32">
        <v>1</v>
      </c>
      <c r="G956" t="s">
        <v>415</v>
      </c>
      <c r="H956" s="33"/>
      <c r="I956" t="s">
        <v>416</v>
      </c>
      <c r="J956" s="34">
        <f>ROUND(E956* H956,5)</f>
        <v>0</v>
      </c>
      <c r="K956" s="35"/>
    </row>
    <row r="957" spans="1:27" x14ac:dyDescent="0.25">
      <c r="D957" s="36" t="s">
        <v>430</v>
      </c>
      <c r="E957" s="35"/>
      <c r="H957" s="35"/>
      <c r="K957" s="33">
        <f>SUM(J955:J956)</f>
        <v>0</v>
      </c>
    </row>
    <row r="958" spans="1:27" x14ac:dyDescent="0.25">
      <c r="E958" s="35"/>
      <c r="H958" s="35"/>
      <c r="K958" s="35"/>
    </row>
    <row r="959" spans="1:27" x14ac:dyDescent="0.25">
      <c r="D959" s="36" t="s">
        <v>432</v>
      </c>
      <c r="E959" s="35"/>
      <c r="H959" s="35">
        <v>1.5</v>
      </c>
      <c r="I959" t="s">
        <v>433</v>
      </c>
      <c r="J959">
        <f>ROUND(H959/100*K953,5)</f>
        <v>0</v>
      </c>
      <c r="K959" s="35"/>
    </row>
    <row r="960" spans="1:27" x14ac:dyDescent="0.25">
      <c r="D960" s="36" t="s">
        <v>431</v>
      </c>
      <c r="E960" s="35"/>
      <c r="H960" s="35"/>
      <c r="K960" s="37">
        <f>SUM(J950:J959)</f>
        <v>0</v>
      </c>
    </row>
    <row r="961" spans="1:27" x14ac:dyDescent="0.25">
      <c r="D961" s="36" t="s">
        <v>434</v>
      </c>
      <c r="E961" s="35"/>
      <c r="H961" s="35"/>
      <c r="K961" s="37">
        <f>SUM(K960:K960)</f>
        <v>0</v>
      </c>
    </row>
    <row r="963" spans="1:27" ht="45" customHeight="1" x14ac:dyDescent="0.25">
      <c r="A963" s="28" t="s">
        <v>740</v>
      </c>
      <c r="B963" s="28" t="s">
        <v>126</v>
      </c>
      <c r="C963" s="29" t="s">
        <v>98</v>
      </c>
      <c r="D963" s="7" t="s">
        <v>127</v>
      </c>
      <c r="E963" s="6"/>
      <c r="F963" s="6"/>
      <c r="G963" s="29"/>
      <c r="H963" s="30" t="s">
        <v>409</v>
      </c>
      <c r="I963" s="5">
        <v>1</v>
      </c>
      <c r="J963" s="4"/>
      <c r="K963" s="31">
        <f>ROUND(K975,2)</f>
        <v>0</v>
      </c>
      <c r="L963" s="29"/>
      <c r="M963" s="29"/>
      <c r="N963" s="29"/>
      <c r="O963" s="29"/>
      <c r="P963" s="29"/>
      <c r="Q963" s="29"/>
      <c r="R963" s="29"/>
      <c r="S963" s="29"/>
      <c r="T963" s="29"/>
      <c r="U963" s="29"/>
      <c r="V963" s="29"/>
      <c r="W963" s="29"/>
      <c r="X963" s="29"/>
      <c r="Y963" s="29"/>
      <c r="Z963" s="29"/>
      <c r="AA963" s="29"/>
    </row>
    <row r="964" spans="1:27" x14ac:dyDescent="0.25">
      <c r="B964" s="24" t="s">
        <v>410</v>
      </c>
    </row>
    <row r="965" spans="1:27" x14ac:dyDescent="0.25">
      <c r="B965" t="s">
        <v>551</v>
      </c>
      <c r="C965" t="s">
        <v>412</v>
      </c>
      <c r="D965" t="s">
        <v>552</v>
      </c>
      <c r="E965" s="32">
        <v>0.15</v>
      </c>
      <c r="F965" t="s">
        <v>414</v>
      </c>
      <c r="G965" t="s">
        <v>415</v>
      </c>
      <c r="H965" s="33"/>
      <c r="I965" t="s">
        <v>416</v>
      </c>
      <c r="J965" s="34">
        <f>ROUND(E965/I963* H965,5)</f>
        <v>0</v>
      </c>
      <c r="K965" s="35"/>
    </row>
    <row r="966" spans="1:27" x14ac:dyDescent="0.25">
      <c r="B966" t="s">
        <v>443</v>
      </c>
      <c r="C966" t="s">
        <v>412</v>
      </c>
      <c r="D966" t="s">
        <v>444</v>
      </c>
      <c r="E966" s="32">
        <v>0.15</v>
      </c>
      <c r="F966" t="s">
        <v>414</v>
      </c>
      <c r="G966" t="s">
        <v>415</v>
      </c>
      <c r="H966" s="33"/>
      <c r="I966" t="s">
        <v>416</v>
      </c>
      <c r="J966" s="34">
        <f>ROUND(E966/I963* H966,5)</f>
        <v>0</v>
      </c>
      <c r="K966" s="35"/>
    </row>
    <row r="967" spans="1:27" x14ac:dyDescent="0.25">
      <c r="D967" s="36" t="s">
        <v>417</v>
      </c>
      <c r="E967" s="35"/>
      <c r="H967" s="35"/>
      <c r="K967" s="33">
        <f>SUM(J965:J966)</f>
        <v>0</v>
      </c>
    </row>
    <row r="968" spans="1:27" x14ac:dyDescent="0.25">
      <c r="B968" s="24" t="s">
        <v>422</v>
      </c>
      <c r="E968" s="35"/>
      <c r="H968" s="35"/>
      <c r="K968" s="35"/>
    </row>
    <row r="969" spans="1:27" x14ac:dyDescent="0.25">
      <c r="B969" t="s">
        <v>741</v>
      </c>
      <c r="C969" t="s">
        <v>98</v>
      </c>
      <c r="D969" t="s">
        <v>742</v>
      </c>
      <c r="E969" s="32">
        <v>1.02</v>
      </c>
      <c r="G969" t="s">
        <v>415</v>
      </c>
      <c r="H969" s="33"/>
      <c r="I969" t="s">
        <v>416</v>
      </c>
      <c r="J969" s="34">
        <f>ROUND(E969* H969,5)</f>
        <v>0</v>
      </c>
      <c r="K969" s="35"/>
    </row>
    <row r="970" spans="1:27" x14ac:dyDescent="0.25">
      <c r="B970" t="s">
        <v>732</v>
      </c>
      <c r="C970" t="s">
        <v>21</v>
      </c>
      <c r="D970" t="s">
        <v>733</v>
      </c>
      <c r="E970" s="32">
        <v>1</v>
      </c>
      <c r="G970" t="s">
        <v>415</v>
      </c>
      <c r="H970" s="33"/>
      <c r="I970" t="s">
        <v>416</v>
      </c>
      <c r="J970" s="34">
        <f>ROUND(E970* H970,5)</f>
        <v>0</v>
      </c>
      <c r="K970" s="35"/>
    </row>
    <row r="971" spans="1:27" x14ac:dyDescent="0.25">
      <c r="D971" s="36" t="s">
        <v>430</v>
      </c>
      <c r="E971" s="35"/>
      <c r="H971" s="35"/>
      <c r="K971" s="33">
        <f>SUM(J969:J970)</f>
        <v>0</v>
      </c>
    </row>
    <row r="972" spans="1:27" x14ac:dyDescent="0.25">
      <c r="E972" s="35"/>
      <c r="H972" s="35"/>
      <c r="K972" s="35"/>
    </row>
    <row r="973" spans="1:27" x14ac:dyDescent="0.25">
      <c r="D973" s="36" t="s">
        <v>432</v>
      </c>
      <c r="E973" s="35"/>
      <c r="H973" s="35">
        <v>1.5</v>
      </c>
      <c r="I973" t="s">
        <v>433</v>
      </c>
      <c r="J973">
        <f>ROUND(H973/100*K967,5)</f>
        <v>0</v>
      </c>
      <c r="K973" s="35"/>
    </row>
    <row r="974" spans="1:27" x14ac:dyDescent="0.25">
      <c r="D974" s="36" t="s">
        <v>431</v>
      </c>
      <c r="E974" s="35"/>
      <c r="H974" s="35"/>
      <c r="K974" s="37">
        <f>SUM(J964:J973)</f>
        <v>0</v>
      </c>
    </row>
    <row r="975" spans="1:27" x14ac:dyDescent="0.25">
      <c r="D975" s="36" t="s">
        <v>434</v>
      </c>
      <c r="E975" s="35"/>
      <c r="H975" s="35"/>
      <c r="K975" s="37">
        <f>SUM(K974:K974)</f>
        <v>0</v>
      </c>
    </row>
    <row r="977" spans="1:27" ht="45" customHeight="1" x14ac:dyDescent="0.25">
      <c r="A977" s="28" t="s">
        <v>743</v>
      </c>
      <c r="B977" s="28" t="s">
        <v>128</v>
      </c>
      <c r="C977" s="29" t="s">
        <v>98</v>
      </c>
      <c r="D977" s="7" t="s">
        <v>129</v>
      </c>
      <c r="E977" s="6"/>
      <c r="F977" s="6"/>
      <c r="G977" s="29"/>
      <c r="H977" s="30" t="s">
        <v>409</v>
      </c>
      <c r="I977" s="5">
        <v>1</v>
      </c>
      <c r="J977" s="4"/>
      <c r="K977" s="31">
        <f>ROUND(K989,2)</f>
        <v>0</v>
      </c>
      <c r="L977" s="29"/>
      <c r="M977" s="29"/>
      <c r="N977" s="29"/>
      <c r="O977" s="29"/>
      <c r="P977" s="29"/>
      <c r="Q977" s="29"/>
      <c r="R977" s="29"/>
      <c r="S977" s="29"/>
      <c r="T977" s="29"/>
      <c r="U977" s="29"/>
      <c r="V977" s="29"/>
      <c r="W977" s="29"/>
      <c r="X977" s="29"/>
      <c r="Y977" s="29"/>
      <c r="Z977" s="29"/>
      <c r="AA977" s="29"/>
    </row>
    <row r="978" spans="1:27" x14ac:dyDescent="0.25">
      <c r="B978" s="24" t="s">
        <v>410</v>
      </c>
    </row>
    <row r="979" spans="1:27" x14ac:dyDescent="0.25">
      <c r="B979" t="s">
        <v>551</v>
      </c>
      <c r="C979" t="s">
        <v>412</v>
      </c>
      <c r="D979" t="s">
        <v>552</v>
      </c>
      <c r="E979" s="32">
        <v>0.15</v>
      </c>
      <c r="F979" t="s">
        <v>414</v>
      </c>
      <c r="G979" t="s">
        <v>415</v>
      </c>
      <c r="H979" s="33"/>
      <c r="I979" t="s">
        <v>416</v>
      </c>
      <c r="J979" s="34">
        <f>ROUND(E979/I977* H979,5)</f>
        <v>0</v>
      </c>
      <c r="K979" s="35"/>
    </row>
    <row r="980" spans="1:27" x14ac:dyDescent="0.25">
      <c r="B980" t="s">
        <v>443</v>
      </c>
      <c r="C980" t="s">
        <v>412</v>
      </c>
      <c r="D980" t="s">
        <v>444</v>
      </c>
      <c r="E980" s="32">
        <v>0.15</v>
      </c>
      <c r="F980" t="s">
        <v>414</v>
      </c>
      <c r="G980" t="s">
        <v>415</v>
      </c>
      <c r="H980" s="33"/>
      <c r="I980" t="s">
        <v>416</v>
      </c>
      <c r="J980" s="34">
        <f>ROUND(E980/I977* H980,5)</f>
        <v>0</v>
      </c>
      <c r="K980" s="35"/>
    </row>
    <row r="981" spans="1:27" x14ac:dyDescent="0.25">
      <c r="D981" s="36" t="s">
        <v>417</v>
      </c>
      <c r="E981" s="35"/>
      <c r="H981" s="35"/>
      <c r="K981" s="33">
        <f>SUM(J979:J980)</f>
        <v>0</v>
      </c>
    </row>
    <row r="982" spans="1:27" x14ac:dyDescent="0.25">
      <c r="B982" s="24" t="s">
        <v>422</v>
      </c>
      <c r="E982" s="35"/>
      <c r="H982" s="35"/>
      <c r="K982" s="35"/>
    </row>
    <row r="983" spans="1:27" x14ac:dyDescent="0.25">
      <c r="B983" t="s">
        <v>744</v>
      </c>
      <c r="C983" t="s">
        <v>98</v>
      </c>
      <c r="D983" t="s">
        <v>745</v>
      </c>
      <c r="E983" s="32">
        <v>1.02</v>
      </c>
      <c r="G983" t="s">
        <v>415</v>
      </c>
      <c r="H983" s="33"/>
      <c r="I983" t="s">
        <v>416</v>
      </c>
      <c r="J983" s="34">
        <f>ROUND(E983* H983,5)</f>
        <v>0</v>
      </c>
      <c r="K983" s="35"/>
    </row>
    <row r="984" spans="1:27" x14ac:dyDescent="0.25">
      <c r="B984" t="s">
        <v>732</v>
      </c>
      <c r="C984" t="s">
        <v>21</v>
      </c>
      <c r="D984" t="s">
        <v>733</v>
      </c>
      <c r="E984" s="32">
        <v>1</v>
      </c>
      <c r="G984" t="s">
        <v>415</v>
      </c>
      <c r="H984" s="33"/>
      <c r="I984" t="s">
        <v>416</v>
      </c>
      <c r="J984" s="34">
        <f>ROUND(E984* H984,5)</f>
        <v>0</v>
      </c>
      <c r="K984" s="35"/>
    </row>
    <row r="985" spans="1:27" x14ac:dyDescent="0.25">
      <c r="D985" s="36" t="s">
        <v>430</v>
      </c>
      <c r="E985" s="35"/>
      <c r="H985" s="35"/>
      <c r="K985" s="33">
        <f>SUM(J983:J984)</f>
        <v>0</v>
      </c>
    </row>
    <row r="986" spans="1:27" x14ac:dyDescent="0.25">
      <c r="E986" s="35"/>
      <c r="H986" s="35"/>
      <c r="K986" s="35"/>
    </row>
    <row r="987" spans="1:27" x14ac:dyDescent="0.25">
      <c r="D987" s="36" t="s">
        <v>432</v>
      </c>
      <c r="E987" s="35"/>
      <c r="H987" s="35">
        <v>1.5</v>
      </c>
      <c r="I987" t="s">
        <v>433</v>
      </c>
      <c r="J987">
        <f>ROUND(H987/100*K981,5)</f>
        <v>0</v>
      </c>
      <c r="K987" s="35"/>
    </row>
    <row r="988" spans="1:27" x14ac:dyDescent="0.25">
      <c r="D988" s="36" t="s">
        <v>431</v>
      </c>
      <c r="E988" s="35"/>
      <c r="H988" s="35"/>
      <c r="K988" s="37">
        <f>SUM(J978:J987)</f>
        <v>0</v>
      </c>
    </row>
    <row r="989" spans="1:27" x14ac:dyDescent="0.25">
      <c r="D989" s="36" t="s">
        <v>434</v>
      </c>
      <c r="E989" s="35"/>
      <c r="H989" s="35"/>
      <c r="K989" s="37">
        <f>SUM(K988:K988)</f>
        <v>0</v>
      </c>
    </row>
    <row r="991" spans="1:27" ht="45" customHeight="1" x14ac:dyDescent="0.25">
      <c r="A991" s="28" t="s">
        <v>746</v>
      </c>
      <c r="B991" s="28" t="s">
        <v>69</v>
      </c>
      <c r="C991" s="29" t="s">
        <v>21</v>
      </c>
      <c r="D991" s="7" t="s">
        <v>70</v>
      </c>
      <c r="E991" s="6"/>
      <c r="F991" s="6"/>
      <c r="G991" s="29"/>
      <c r="H991" s="30" t="s">
        <v>409</v>
      </c>
      <c r="I991" s="5">
        <v>1</v>
      </c>
      <c r="J991" s="4"/>
      <c r="K991" s="31">
        <f>ROUND(K1001,2)</f>
        <v>0</v>
      </c>
      <c r="L991" s="29"/>
      <c r="M991" s="29"/>
      <c r="N991" s="29"/>
      <c r="O991" s="29"/>
      <c r="P991" s="29"/>
      <c r="Q991" s="29"/>
      <c r="R991" s="29"/>
      <c r="S991" s="29"/>
      <c r="T991" s="29"/>
      <c r="U991" s="29"/>
      <c r="V991" s="29"/>
      <c r="W991" s="29"/>
      <c r="X991" s="29"/>
      <c r="Y991" s="29"/>
      <c r="Z991" s="29"/>
      <c r="AA991" s="29"/>
    </row>
    <row r="992" spans="1:27" x14ac:dyDescent="0.25">
      <c r="B992" s="24" t="s">
        <v>410</v>
      </c>
    </row>
    <row r="993" spans="1:27" x14ac:dyDescent="0.25">
      <c r="B993" t="s">
        <v>551</v>
      </c>
      <c r="C993" t="s">
        <v>412</v>
      </c>
      <c r="D993" t="s">
        <v>552</v>
      </c>
      <c r="E993" s="32">
        <v>2</v>
      </c>
      <c r="F993" t="s">
        <v>414</v>
      </c>
      <c r="G993" t="s">
        <v>415</v>
      </c>
      <c r="H993" s="33"/>
      <c r="I993" t="s">
        <v>416</v>
      </c>
      <c r="J993" s="34">
        <f>ROUND(E993/I991* H993,5)</f>
        <v>0</v>
      </c>
      <c r="K993" s="35"/>
    </row>
    <row r="994" spans="1:27" x14ac:dyDescent="0.25">
      <c r="B994" t="s">
        <v>443</v>
      </c>
      <c r="C994" t="s">
        <v>412</v>
      </c>
      <c r="D994" t="s">
        <v>444</v>
      </c>
      <c r="E994" s="32">
        <v>2</v>
      </c>
      <c r="F994" t="s">
        <v>414</v>
      </c>
      <c r="G994" t="s">
        <v>415</v>
      </c>
      <c r="H994" s="33"/>
      <c r="I994" t="s">
        <v>416</v>
      </c>
      <c r="J994" s="34">
        <f>ROUND(E994/I991* H994,5)</f>
        <v>0</v>
      </c>
      <c r="K994" s="35"/>
    </row>
    <row r="995" spans="1:27" x14ac:dyDescent="0.25">
      <c r="D995" s="36" t="s">
        <v>417</v>
      </c>
      <c r="E995" s="35"/>
      <c r="H995" s="35"/>
      <c r="K995" s="33">
        <f>SUM(J993:J994)</f>
        <v>0</v>
      </c>
    </row>
    <row r="996" spans="1:27" x14ac:dyDescent="0.25">
      <c r="B996" s="24" t="s">
        <v>422</v>
      </c>
      <c r="E996" s="35"/>
      <c r="H996" s="35"/>
      <c r="K996" s="35"/>
    </row>
    <row r="997" spans="1:27" x14ac:dyDescent="0.25">
      <c r="B997" t="s">
        <v>747</v>
      </c>
      <c r="C997" t="s">
        <v>21</v>
      </c>
      <c r="D997" t="s">
        <v>748</v>
      </c>
      <c r="E997" s="32">
        <v>1.5</v>
      </c>
      <c r="G997" t="s">
        <v>415</v>
      </c>
      <c r="H997" s="33"/>
      <c r="I997" t="s">
        <v>416</v>
      </c>
      <c r="J997" s="34">
        <f>ROUND(E997* H997,5)</f>
        <v>0</v>
      </c>
      <c r="K997" s="35"/>
    </row>
    <row r="998" spans="1:27" x14ac:dyDescent="0.25">
      <c r="B998" t="s">
        <v>749</v>
      </c>
      <c r="C998" t="s">
        <v>40</v>
      </c>
      <c r="D998" t="s">
        <v>750</v>
      </c>
      <c r="E998" s="32">
        <v>2</v>
      </c>
      <c r="G998" t="s">
        <v>415</v>
      </c>
      <c r="H998" s="33"/>
      <c r="I998" t="s">
        <v>416</v>
      </c>
      <c r="J998" s="34">
        <f>ROUND(E998* H998,5)</f>
        <v>0</v>
      </c>
      <c r="K998" s="35"/>
    </row>
    <row r="999" spans="1:27" x14ac:dyDescent="0.25">
      <c r="D999" s="36" t="s">
        <v>430</v>
      </c>
      <c r="E999" s="35"/>
      <c r="H999" s="35"/>
      <c r="K999" s="33">
        <f>SUM(J997:J998)</f>
        <v>0</v>
      </c>
    </row>
    <row r="1000" spans="1:27" x14ac:dyDescent="0.25">
      <c r="D1000" s="36" t="s">
        <v>431</v>
      </c>
      <c r="E1000" s="35"/>
      <c r="H1000" s="35"/>
      <c r="K1000" s="37">
        <f>SUM(J992:J999)</f>
        <v>0</v>
      </c>
    </row>
    <row r="1001" spans="1:27" x14ac:dyDescent="0.25">
      <c r="D1001" s="36" t="s">
        <v>434</v>
      </c>
      <c r="E1001" s="35"/>
      <c r="H1001" s="35"/>
      <c r="K1001" s="37">
        <f>SUM(K1000:K1000)</f>
        <v>0</v>
      </c>
    </row>
    <row r="1003" spans="1:27" ht="45" customHeight="1" x14ac:dyDescent="0.25">
      <c r="A1003" s="28" t="s">
        <v>751</v>
      </c>
      <c r="B1003" s="28" t="s">
        <v>71</v>
      </c>
      <c r="C1003" s="29" t="s">
        <v>21</v>
      </c>
      <c r="D1003" s="7" t="s">
        <v>72</v>
      </c>
      <c r="E1003" s="6"/>
      <c r="F1003" s="6"/>
      <c r="G1003" s="29"/>
      <c r="H1003" s="30" t="s">
        <v>409</v>
      </c>
      <c r="I1003" s="5">
        <v>1</v>
      </c>
      <c r="J1003" s="4"/>
      <c r="K1003" s="31">
        <f>ROUND(K1013,2)</f>
        <v>0</v>
      </c>
      <c r="L1003" s="29"/>
      <c r="M1003" s="29"/>
      <c r="N1003" s="29"/>
      <c r="O1003" s="29"/>
      <c r="P1003" s="29"/>
      <c r="Q1003" s="29"/>
      <c r="R1003" s="29"/>
      <c r="S1003" s="29"/>
      <c r="T1003" s="29"/>
      <c r="U1003" s="29"/>
      <c r="V1003" s="29"/>
      <c r="W1003" s="29"/>
      <c r="X1003" s="29"/>
      <c r="Y1003" s="29"/>
      <c r="Z1003" s="29"/>
      <c r="AA1003" s="29"/>
    </row>
    <row r="1004" spans="1:27" x14ac:dyDescent="0.25">
      <c r="B1004" s="24" t="s">
        <v>410</v>
      </c>
    </row>
    <row r="1005" spans="1:27" x14ac:dyDescent="0.25">
      <c r="B1005" t="s">
        <v>443</v>
      </c>
      <c r="C1005" t="s">
        <v>412</v>
      </c>
      <c r="D1005" t="s">
        <v>444</v>
      </c>
      <c r="E1005" s="32">
        <v>1</v>
      </c>
      <c r="F1005" t="s">
        <v>414</v>
      </c>
      <c r="G1005" t="s">
        <v>415</v>
      </c>
      <c r="H1005" s="33"/>
      <c r="I1005" t="s">
        <v>416</v>
      </c>
      <c r="J1005" s="34">
        <f>ROUND(E1005/I1003* H1005,5)</f>
        <v>0</v>
      </c>
      <c r="K1005" s="35"/>
    </row>
    <row r="1006" spans="1:27" x14ac:dyDescent="0.25">
      <c r="B1006" t="s">
        <v>551</v>
      </c>
      <c r="C1006" t="s">
        <v>412</v>
      </c>
      <c r="D1006" t="s">
        <v>552</v>
      </c>
      <c r="E1006" s="32">
        <v>1</v>
      </c>
      <c r="F1006" t="s">
        <v>414</v>
      </c>
      <c r="G1006" t="s">
        <v>415</v>
      </c>
      <c r="H1006" s="33"/>
      <c r="I1006" t="s">
        <v>416</v>
      </c>
      <c r="J1006" s="34">
        <f>ROUND(E1006/I1003* H1006,5)</f>
        <v>0</v>
      </c>
      <c r="K1006" s="35"/>
    </row>
    <row r="1007" spans="1:27" x14ac:dyDescent="0.25">
      <c r="D1007" s="36" t="s">
        <v>417</v>
      </c>
      <c r="E1007" s="35"/>
      <c r="H1007" s="35"/>
      <c r="K1007" s="33">
        <f>SUM(J1005:J1006)</f>
        <v>0</v>
      </c>
    </row>
    <row r="1008" spans="1:27" x14ac:dyDescent="0.25">
      <c r="B1008" s="24" t="s">
        <v>422</v>
      </c>
      <c r="E1008" s="35"/>
      <c r="H1008" s="35"/>
      <c r="K1008" s="35"/>
    </row>
    <row r="1009" spans="1:27" x14ac:dyDescent="0.25">
      <c r="B1009" t="s">
        <v>747</v>
      </c>
      <c r="C1009" t="s">
        <v>21</v>
      </c>
      <c r="D1009" t="s">
        <v>748</v>
      </c>
      <c r="E1009" s="32">
        <v>1.5</v>
      </c>
      <c r="G1009" t="s">
        <v>415</v>
      </c>
      <c r="H1009" s="33"/>
      <c r="I1009" t="s">
        <v>416</v>
      </c>
      <c r="J1009" s="34">
        <f>ROUND(E1009* H1009,5)</f>
        <v>0</v>
      </c>
      <c r="K1009" s="35"/>
    </row>
    <row r="1010" spans="1:27" x14ac:dyDescent="0.25">
      <c r="B1010" t="s">
        <v>749</v>
      </c>
      <c r="C1010" t="s">
        <v>40</v>
      </c>
      <c r="D1010" t="s">
        <v>750</v>
      </c>
      <c r="E1010" s="32">
        <v>1.5</v>
      </c>
      <c r="G1010" t="s">
        <v>415</v>
      </c>
      <c r="H1010" s="33"/>
      <c r="I1010" t="s">
        <v>416</v>
      </c>
      <c r="J1010" s="34">
        <f>ROUND(E1010* H1010,5)</f>
        <v>0</v>
      </c>
      <c r="K1010" s="35"/>
    </row>
    <row r="1011" spans="1:27" x14ac:dyDescent="0.25">
      <c r="D1011" s="36" t="s">
        <v>430</v>
      </c>
      <c r="E1011" s="35"/>
      <c r="H1011" s="35"/>
      <c r="K1011" s="33">
        <f>SUM(J1009:J1010)</f>
        <v>0</v>
      </c>
    </row>
    <row r="1012" spans="1:27" x14ac:dyDescent="0.25">
      <c r="D1012" s="36" t="s">
        <v>431</v>
      </c>
      <c r="E1012" s="35"/>
      <c r="H1012" s="35"/>
      <c r="K1012" s="37">
        <f>SUM(J1004:J1011)</f>
        <v>0</v>
      </c>
    </row>
    <row r="1013" spans="1:27" x14ac:dyDescent="0.25">
      <c r="D1013" s="36" t="s">
        <v>434</v>
      </c>
      <c r="E1013" s="35"/>
      <c r="H1013" s="35"/>
      <c r="K1013" s="37">
        <f>SUM(K1012:K1012)</f>
        <v>0</v>
      </c>
    </row>
    <row r="1015" spans="1:27" ht="45" customHeight="1" x14ac:dyDescent="0.25">
      <c r="A1015" s="28" t="s">
        <v>752</v>
      </c>
      <c r="B1015" s="28" t="s">
        <v>73</v>
      </c>
      <c r="C1015" s="29" t="s">
        <v>21</v>
      </c>
      <c r="D1015" s="7" t="s">
        <v>74</v>
      </c>
      <c r="E1015" s="6"/>
      <c r="F1015" s="6"/>
      <c r="G1015" s="29"/>
      <c r="H1015" s="30" t="s">
        <v>409</v>
      </c>
      <c r="I1015" s="5">
        <v>1</v>
      </c>
      <c r="J1015" s="4"/>
      <c r="K1015" s="31">
        <f>ROUND(K1025,2)</f>
        <v>0</v>
      </c>
      <c r="L1015" s="29"/>
      <c r="M1015" s="29"/>
      <c r="N1015" s="29"/>
      <c r="O1015" s="29"/>
      <c r="P1015" s="29"/>
      <c r="Q1015" s="29"/>
      <c r="R1015" s="29"/>
      <c r="S1015" s="29"/>
      <c r="T1015" s="29"/>
      <c r="U1015" s="29"/>
      <c r="V1015" s="29"/>
      <c r="W1015" s="29"/>
      <c r="X1015" s="29"/>
      <c r="Y1015" s="29"/>
      <c r="Z1015" s="29"/>
      <c r="AA1015" s="29"/>
    </row>
    <row r="1016" spans="1:27" x14ac:dyDescent="0.25">
      <c r="B1016" s="24" t="s">
        <v>410</v>
      </c>
    </row>
    <row r="1017" spans="1:27" x14ac:dyDescent="0.25">
      <c r="B1017" t="s">
        <v>443</v>
      </c>
      <c r="C1017" t="s">
        <v>412</v>
      </c>
      <c r="D1017" t="s">
        <v>444</v>
      </c>
      <c r="E1017" s="32">
        <v>0.2</v>
      </c>
      <c r="F1017" t="s">
        <v>414</v>
      </c>
      <c r="G1017" t="s">
        <v>415</v>
      </c>
      <c r="H1017" s="33"/>
      <c r="I1017" t="s">
        <v>416</v>
      </c>
      <c r="J1017" s="34">
        <f>ROUND(E1017/I1015* H1017,5)</f>
        <v>0</v>
      </c>
      <c r="K1017" s="35"/>
    </row>
    <row r="1018" spans="1:27" x14ac:dyDescent="0.25">
      <c r="B1018" t="s">
        <v>551</v>
      </c>
      <c r="C1018" t="s">
        <v>412</v>
      </c>
      <c r="D1018" t="s">
        <v>552</v>
      </c>
      <c r="E1018" s="32">
        <v>0.2</v>
      </c>
      <c r="F1018" t="s">
        <v>414</v>
      </c>
      <c r="G1018" t="s">
        <v>415</v>
      </c>
      <c r="H1018" s="33"/>
      <c r="I1018" t="s">
        <v>416</v>
      </c>
      <c r="J1018" s="34">
        <f>ROUND(E1018/I1015* H1018,5)</f>
        <v>0</v>
      </c>
      <c r="K1018" s="35"/>
    </row>
    <row r="1019" spans="1:27" x14ac:dyDescent="0.25">
      <c r="D1019" s="36" t="s">
        <v>417</v>
      </c>
      <c r="E1019" s="35"/>
      <c r="H1019" s="35"/>
      <c r="K1019" s="33">
        <f>SUM(J1017:J1018)</f>
        <v>0</v>
      </c>
    </row>
    <row r="1020" spans="1:27" x14ac:dyDescent="0.25">
      <c r="B1020" s="24" t="s">
        <v>422</v>
      </c>
      <c r="E1020" s="35"/>
      <c r="H1020" s="35"/>
      <c r="K1020" s="35"/>
    </row>
    <row r="1021" spans="1:27" x14ac:dyDescent="0.25">
      <c r="B1021" t="s">
        <v>747</v>
      </c>
      <c r="C1021" t="s">
        <v>21</v>
      </c>
      <c r="D1021" t="s">
        <v>748</v>
      </c>
      <c r="E1021" s="32">
        <v>0.2</v>
      </c>
      <c r="G1021" t="s">
        <v>415</v>
      </c>
      <c r="H1021" s="33"/>
      <c r="I1021" t="s">
        <v>416</v>
      </c>
      <c r="J1021" s="34">
        <f>ROUND(E1021* H1021,5)</f>
        <v>0</v>
      </c>
      <c r="K1021" s="35"/>
    </row>
    <row r="1022" spans="1:27" x14ac:dyDescent="0.25">
      <c r="B1022" t="s">
        <v>749</v>
      </c>
      <c r="C1022" t="s">
        <v>40</v>
      </c>
      <c r="D1022" t="s">
        <v>750</v>
      </c>
      <c r="E1022" s="32">
        <v>0.2</v>
      </c>
      <c r="G1022" t="s">
        <v>415</v>
      </c>
      <c r="H1022" s="33"/>
      <c r="I1022" t="s">
        <v>416</v>
      </c>
      <c r="J1022" s="34">
        <f>ROUND(E1022* H1022,5)</f>
        <v>0</v>
      </c>
      <c r="K1022" s="35"/>
    </row>
    <row r="1023" spans="1:27" x14ac:dyDescent="0.25">
      <c r="D1023" s="36" t="s">
        <v>430</v>
      </c>
      <c r="E1023" s="35"/>
      <c r="H1023" s="35"/>
      <c r="K1023" s="33">
        <f>SUM(J1021:J1022)</f>
        <v>0</v>
      </c>
    </row>
    <row r="1024" spans="1:27" x14ac:dyDescent="0.25">
      <c r="D1024" s="36" t="s">
        <v>431</v>
      </c>
      <c r="E1024" s="35"/>
      <c r="H1024" s="35"/>
      <c r="K1024" s="37">
        <f>SUM(J1016:J1023)</f>
        <v>0</v>
      </c>
    </row>
    <row r="1025" spans="1:27" x14ac:dyDescent="0.25">
      <c r="D1025" s="36" t="s">
        <v>434</v>
      </c>
      <c r="E1025" s="35"/>
      <c r="H1025" s="35"/>
      <c r="K1025" s="37">
        <f>SUM(K1024:K1024)</f>
        <v>0</v>
      </c>
    </row>
    <row r="1027" spans="1:27" ht="45" customHeight="1" x14ac:dyDescent="0.25">
      <c r="A1027" s="28" t="s">
        <v>753</v>
      </c>
      <c r="B1027" s="28" t="s">
        <v>199</v>
      </c>
      <c r="C1027" s="29" t="s">
        <v>21</v>
      </c>
      <c r="D1027" s="7" t="s">
        <v>200</v>
      </c>
      <c r="E1027" s="6"/>
      <c r="F1027" s="6"/>
      <c r="G1027" s="29"/>
      <c r="H1027" s="30" t="s">
        <v>409</v>
      </c>
      <c r="I1027" s="5">
        <v>1</v>
      </c>
      <c r="J1027" s="4"/>
      <c r="K1027" s="31">
        <f>ROUND(K1038,2)</f>
        <v>0</v>
      </c>
      <c r="L1027" s="29"/>
      <c r="M1027" s="29"/>
      <c r="N1027" s="29"/>
      <c r="O1027" s="29"/>
      <c r="P1027" s="29"/>
      <c r="Q1027" s="29"/>
      <c r="R1027" s="29"/>
      <c r="S1027" s="29"/>
      <c r="T1027" s="29"/>
      <c r="U1027" s="29"/>
      <c r="V1027" s="29"/>
      <c r="W1027" s="29"/>
      <c r="X1027" s="29"/>
      <c r="Y1027" s="29"/>
      <c r="Z1027" s="29"/>
      <c r="AA1027" s="29"/>
    </row>
    <row r="1028" spans="1:27" x14ac:dyDescent="0.25">
      <c r="B1028" s="24" t="s">
        <v>410</v>
      </c>
    </row>
    <row r="1029" spans="1:27" x14ac:dyDescent="0.25">
      <c r="B1029" t="s">
        <v>464</v>
      </c>
      <c r="C1029" t="s">
        <v>412</v>
      </c>
      <c r="D1029" t="s">
        <v>465</v>
      </c>
      <c r="E1029" s="32">
        <v>2</v>
      </c>
      <c r="F1029" t="s">
        <v>414</v>
      </c>
      <c r="G1029" t="s">
        <v>415</v>
      </c>
      <c r="H1029" s="33"/>
      <c r="I1029" t="s">
        <v>416</v>
      </c>
      <c r="J1029" s="34">
        <f>ROUND(E1029/I1027* H1029,5)</f>
        <v>0</v>
      </c>
      <c r="K1029" s="35"/>
    </row>
    <row r="1030" spans="1:27" x14ac:dyDescent="0.25">
      <c r="B1030" t="s">
        <v>466</v>
      </c>
      <c r="C1030" t="s">
        <v>412</v>
      </c>
      <c r="D1030" t="s">
        <v>467</v>
      </c>
      <c r="E1030" s="32">
        <v>2</v>
      </c>
      <c r="F1030" t="s">
        <v>414</v>
      </c>
      <c r="G1030" t="s">
        <v>415</v>
      </c>
      <c r="H1030" s="33"/>
      <c r="I1030" t="s">
        <v>416</v>
      </c>
      <c r="J1030" s="34">
        <f>ROUND(E1030/I1027* H1030,5)</f>
        <v>0</v>
      </c>
      <c r="K1030" s="35"/>
    </row>
    <row r="1031" spans="1:27" x14ac:dyDescent="0.25">
      <c r="D1031" s="36" t="s">
        <v>417</v>
      </c>
      <c r="E1031" s="35"/>
      <c r="H1031" s="35"/>
      <c r="K1031" s="33">
        <f>SUM(J1029:J1030)</f>
        <v>0</v>
      </c>
    </row>
    <row r="1032" spans="1:27" x14ac:dyDescent="0.25">
      <c r="B1032" s="24" t="s">
        <v>422</v>
      </c>
      <c r="E1032" s="35"/>
      <c r="H1032" s="35"/>
      <c r="K1032" s="35"/>
    </row>
    <row r="1033" spans="1:27" x14ac:dyDescent="0.25">
      <c r="B1033" t="s">
        <v>754</v>
      </c>
      <c r="C1033" t="s">
        <v>21</v>
      </c>
      <c r="D1033" t="s">
        <v>755</v>
      </c>
      <c r="E1033" s="32">
        <v>1</v>
      </c>
      <c r="G1033" t="s">
        <v>415</v>
      </c>
      <c r="H1033" s="33"/>
      <c r="I1033" t="s">
        <v>416</v>
      </c>
      <c r="J1033" s="34">
        <f>ROUND(E1033* H1033,5)</f>
        <v>0</v>
      </c>
      <c r="K1033" s="35"/>
    </row>
    <row r="1034" spans="1:27" x14ac:dyDescent="0.25">
      <c r="D1034" s="36" t="s">
        <v>430</v>
      </c>
      <c r="E1034" s="35"/>
      <c r="H1034" s="35"/>
      <c r="K1034" s="33">
        <f>SUM(J1033:J1033)</f>
        <v>0</v>
      </c>
    </row>
    <row r="1035" spans="1:27" x14ac:dyDescent="0.25">
      <c r="E1035" s="35"/>
      <c r="H1035" s="35"/>
      <c r="K1035" s="35"/>
    </row>
    <row r="1036" spans="1:27" x14ac:dyDescent="0.25">
      <c r="D1036" s="36" t="s">
        <v>432</v>
      </c>
      <c r="E1036" s="35"/>
      <c r="H1036" s="35">
        <v>1.5</v>
      </c>
      <c r="I1036" t="s">
        <v>433</v>
      </c>
      <c r="J1036">
        <f>ROUND(H1036/100*K1031,5)</f>
        <v>0</v>
      </c>
      <c r="K1036" s="35"/>
    </row>
    <row r="1037" spans="1:27" x14ac:dyDescent="0.25">
      <c r="D1037" s="36" t="s">
        <v>431</v>
      </c>
      <c r="E1037" s="35"/>
      <c r="H1037" s="35"/>
      <c r="K1037" s="37">
        <f>SUM(J1028:J1036)</f>
        <v>0</v>
      </c>
    </row>
    <row r="1038" spans="1:27" x14ac:dyDescent="0.25">
      <c r="D1038" s="36" t="s">
        <v>434</v>
      </c>
      <c r="E1038" s="35"/>
      <c r="H1038" s="35"/>
      <c r="K1038" s="37">
        <f>SUM(K1037:K1037)</f>
        <v>0</v>
      </c>
    </row>
    <row r="1040" spans="1:27" ht="45" customHeight="1" x14ac:dyDescent="0.25">
      <c r="A1040" s="28" t="s">
        <v>756</v>
      </c>
      <c r="B1040" s="28" t="s">
        <v>203</v>
      </c>
      <c r="C1040" s="29" t="s">
        <v>21</v>
      </c>
      <c r="D1040" s="7" t="s">
        <v>204</v>
      </c>
      <c r="E1040" s="6"/>
      <c r="F1040" s="6"/>
      <c r="G1040" s="29"/>
      <c r="H1040" s="30" t="s">
        <v>409</v>
      </c>
      <c r="I1040" s="5">
        <v>1</v>
      </c>
      <c r="J1040" s="4"/>
      <c r="K1040" s="31">
        <f>ROUND(K1051,2)</f>
        <v>0</v>
      </c>
      <c r="L1040" s="29"/>
      <c r="M1040" s="29"/>
      <c r="N1040" s="29"/>
      <c r="O1040" s="29"/>
      <c r="P1040" s="29"/>
      <c r="Q1040" s="29"/>
      <c r="R1040" s="29"/>
      <c r="S1040" s="29"/>
      <c r="T1040" s="29"/>
      <c r="U1040" s="29"/>
      <c r="V1040" s="29"/>
      <c r="W1040" s="29"/>
      <c r="X1040" s="29"/>
      <c r="Y1040" s="29"/>
      <c r="Z1040" s="29"/>
      <c r="AA1040" s="29"/>
    </row>
    <row r="1041" spans="1:27" x14ac:dyDescent="0.25">
      <c r="B1041" s="24" t="s">
        <v>410</v>
      </c>
    </row>
    <row r="1042" spans="1:27" x14ac:dyDescent="0.25">
      <c r="B1042" t="s">
        <v>466</v>
      </c>
      <c r="C1042" t="s">
        <v>412</v>
      </c>
      <c r="D1042" t="s">
        <v>467</v>
      </c>
      <c r="E1042" s="32">
        <v>1</v>
      </c>
      <c r="F1042" t="s">
        <v>414</v>
      </c>
      <c r="G1042" t="s">
        <v>415</v>
      </c>
      <c r="H1042" s="33"/>
      <c r="I1042" t="s">
        <v>416</v>
      </c>
      <c r="J1042" s="34">
        <f>ROUND(E1042/I1040* H1042,5)</f>
        <v>0</v>
      </c>
      <c r="K1042" s="35"/>
    </row>
    <row r="1043" spans="1:27" x14ac:dyDescent="0.25">
      <c r="B1043" t="s">
        <v>464</v>
      </c>
      <c r="C1043" t="s">
        <v>412</v>
      </c>
      <c r="D1043" t="s">
        <v>465</v>
      </c>
      <c r="E1043" s="32">
        <v>1</v>
      </c>
      <c r="F1043" t="s">
        <v>414</v>
      </c>
      <c r="G1043" t="s">
        <v>415</v>
      </c>
      <c r="H1043" s="33"/>
      <c r="I1043" t="s">
        <v>416</v>
      </c>
      <c r="J1043" s="34">
        <f>ROUND(E1043/I1040* H1043,5)</f>
        <v>0</v>
      </c>
      <c r="K1043" s="35"/>
    </row>
    <row r="1044" spans="1:27" x14ac:dyDescent="0.25">
      <c r="D1044" s="36" t="s">
        <v>417</v>
      </c>
      <c r="E1044" s="35"/>
      <c r="H1044" s="35"/>
      <c r="K1044" s="33">
        <f>SUM(J1042:J1043)</f>
        <v>0</v>
      </c>
    </row>
    <row r="1045" spans="1:27" x14ac:dyDescent="0.25">
      <c r="B1045" s="24" t="s">
        <v>422</v>
      </c>
      <c r="E1045" s="35"/>
      <c r="H1045" s="35"/>
      <c r="K1045" s="35"/>
    </row>
    <row r="1046" spans="1:27" x14ac:dyDescent="0.25">
      <c r="B1046" t="s">
        <v>757</v>
      </c>
      <c r="C1046" t="s">
        <v>21</v>
      </c>
      <c r="D1046" t="s">
        <v>758</v>
      </c>
      <c r="E1046" s="32">
        <v>1</v>
      </c>
      <c r="G1046" t="s">
        <v>415</v>
      </c>
      <c r="H1046" s="33"/>
      <c r="I1046" t="s">
        <v>416</v>
      </c>
      <c r="J1046" s="34">
        <f>ROUND(E1046* H1046,5)</f>
        <v>0</v>
      </c>
      <c r="K1046" s="35"/>
    </row>
    <row r="1047" spans="1:27" x14ac:dyDescent="0.25">
      <c r="D1047" s="36" t="s">
        <v>430</v>
      </c>
      <c r="E1047" s="35"/>
      <c r="H1047" s="35"/>
      <c r="K1047" s="33">
        <f>SUM(J1046:J1046)</f>
        <v>0</v>
      </c>
    </row>
    <row r="1048" spans="1:27" x14ac:dyDescent="0.25">
      <c r="E1048" s="35"/>
      <c r="H1048" s="35"/>
      <c r="K1048" s="35"/>
    </row>
    <row r="1049" spans="1:27" x14ac:dyDescent="0.25">
      <c r="D1049" s="36" t="s">
        <v>432</v>
      </c>
      <c r="E1049" s="35"/>
      <c r="H1049" s="35">
        <v>1.5</v>
      </c>
      <c r="I1049" t="s">
        <v>433</v>
      </c>
      <c r="J1049">
        <f>ROUND(H1049/100*K1044,5)</f>
        <v>0</v>
      </c>
      <c r="K1049" s="35"/>
    </row>
    <row r="1050" spans="1:27" x14ac:dyDescent="0.25">
      <c r="D1050" s="36" t="s">
        <v>431</v>
      </c>
      <c r="E1050" s="35"/>
      <c r="H1050" s="35"/>
      <c r="K1050" s="37">
        <f>SUM(J1041:J1049)</f>
        <v>0</v>
      </c>
    </row>
    <row r="1051" spans="1:27" x14ac:dyDescent="0.25">
      <c r="D1051" s="36" t="s">
        <v>434</v>
      </c>
      <c r="E1051" s="35"/>
      <c r="H1051" s="35"/>
      <c r="K1051" s="37">
        <f>SUM(K1050:K1050)</f>
        <v>0</v>
      </c>
    </row>
    <row r="1053" spans="1:27" ht="45" customHeight="1" x14ac:dyDescent="0.25">
      <c r="A1053" s="28" t="s">
        <v>759</v>
      </c>
      <c r="B1053" s="28" t="s">
        <v>229</v>
      </c>
      <c r="C1053" s="29" t="s">
        <v>21</v>
      </c>
      <c r="D1053" s="7" t="s">
        <v>230</v>
      </c>
      <c r="E1053" s="6"/>
      <c r="F1053" s="6"/>
      <c r="G1053" s="29"/>
      <c r="H1053" s="30" t="s">
        <v>409</v>
      </c>
      <c r="I1053" s="5">
        <v>1</v>
      </c>
      <c r="J1053" s="4"/>
      <c r="K1053" s="31">
        <f>ROUND(K1065,2)</f>
        <v>0</v>
      </c>
      <c r="L1053" s="29"/>
      <c r="M1053" s="29"/>
      <c r="N1053" s="29"/>
      <c r="O1053" s="29"/>
      <c r="P1053" s="29"/>
      <c r="Q1053" s="29"/>
      <c r="R1053" s="29"/>
      <c r="S1053" s="29"/>
      <c r="T1053" s="29"/>
      <c r="U1053" s="29"/>
      <c r="V1053" s="29"/>
      <c r="W1053" s="29"/>
      <c r="X1053" s="29"/>
      <c r="Y1053" s="29"/>
      <c r="Z1053" s="29"/>
      <c r="AA1053" s="29"/>
    </row>
    <row r="1054" spans="1:27" x14ac:dyDescent="0.25">
      <c r="B1054" s="24" t="s">
        <v>410</v>
      </c>
    </row>
    <row r="1055" spans="1:27" x14ac:dyDescent="0.25">
      <c r="B1055" t="s">
        <v>466</v>
      </c>
      <c r="C1055" t="s">
        <v>412</v>
      </c>
      <c r="D1055" t="s">
        <v>467</v>
      </c>
      <c r="E1055" s="32">
        <v>0.15</v>
      </c>
      <c r="F1055" t="s">
        <v>414</v>
      </c>
      <c r="G1055" t="s">
        <v>415</v>
      </c>
      <c r="H1055" s="33"/>
      <c r="I1055" t="s">
        <v>416</v>
      </c>
      <c r="J1055" s="34">
        <f>ROUND(E1055/I1053* H1055,5)</f>
        <v>0</v>
      </c>
      <c r="K1055" s="35"/>
    </row>
    <row r="1056" spans="1:27" x14ac:dyDescent="0.25">
      <c r="B1056" t="s">
        <v>464</v>
      </c>
      <c r="C1056" t="s">
        <v>412</v>
      </c>
      <c r="D1056" t="s">
        <v>465</v>
      </c>
      <c r="E1056" s="32">
        <v>0.5</v>
      </c>
      <c r="F1056" t="s">
        <v>414</v>
      </c>
      <c r="G1056" t="s">
        <v>415</v>
      </c>
      <c r="H1056" s="33"/>
      <c r="I1056" t="s">
        <v>416</v>
      </c>
      <c r="J1056" s="34">
        <f>ROUND(E1056/I1053* H1056,5)</f>
        <v>0</v>
      </c>
      <c r="K1056" s="35"/>
    </row>
    <row r="1057" spans="1:27" x14ac:dyDescent="0.25">
      <c r="D1057" s="36" t="s">
        <v>417</v>
      </c>
      <c r="E1057" s="35"/>
      <c r="H1057" s="35"/>
      <c r="K1057" s="33">
        <f>SUM(J1055:J1056)</f>
        <v>0</v>
      </c>
    </row>
    <row r="1058" spans="1:27" x14ac:dyDescent="0.25">
      <c r="B1058" s="24" t="s">
        <v>422</v>
      </c>
      <c r="E1058" s="35"/>
      <c r="H1058" s="35"/>
      <c r="K1058" s="35"/>
    </row>
    <row r="1059" spans="1:27" x14ac:dyDescent="0.25">
      <c r="B1059" t="s">
        <v>760</v>
      </c>
      <c r="C1059" t="s">
        <v>21</v>
      </c>
      <c r="D1059" t="s">
        <v>761</v>
      </c>
      <c r="E1059" s="32">
        <v>1</v>
      </c>
      <c r="G1059" t="s">
        <v>415</v>
      </c>
      <c r="H1059" s="33"/>
      <c r="I1059" t="s">
        <v>416</v>
      </c>
      <c r="J1059" s="34">
        <f>ROUND(E1059* H1059,5)</f>
        <v>0</v>
      </c>
      <c r="K1059" s="35"/>
    </row>
    <row r="1060" spans="1:27" x14ac:dyDescent="0.25">
      <c r="B1060" t="s">
        <v>762</v>
      </c>
      <c r="C1060" t="s">
        <v>21</v>
      </c>
      <c r="D1060" t="s">
        <v>763</v>
      </c>
      <c r="E1060" s="32">
        <v>1</v>
      </c>
      <c r="G1060" t="s">
        <v>415</v>
      </c>
      <c r="H1060" s="33"/>
      <c r="I1060" t="s">
        <v>416</v>
      </c>
      <c r="J1060" s="34">
        <f>ROUND(E1060* H1060,5)</f>
        <v>0</v>
      </c>
      <c r="K1060" s="35"/>
    </row>
    <row r="1061" spans="1:27" x14ac:dyDescent="0.25">
      <c r="D1061" s="36" t="s">
        <v>430</v>
      </c>
      <c r="E1061" s="35"/>
      <c r="H1061" s="35"/>
      <c r="K1061" s="33">
        <f>SUM(J1059:J1060)</f>
        <v>0</v>
      </c>
    </row>
    <row r="1062" spans="1:27" x14ac:dyDescent="0.25">
      <c r="E1062" s="35"/>
      <c r="H1062" s="35"/>
      <c r="K1062" s="35"/>
    </row>
    <row r="1063" spans="1:27" x14ac:dyDescent="0.25">
      <c r="D1063" s="36" t="s">
        <v>432</v>
      </c>
      <c r="E1063" s="35"/>
      <c r="H1063" s="35">
        <v>1.5</v>
      </c>
      <c r="I1063" t="s">
        <v>433</v>
      </c>
      <c r="J1063">
        <f>ROUND(H1063/100*K1057,5)</f>
        <v>0</v>
      </c>
      <c r="K1063" s="35"/>
    </row>
    <row r="1064" spans="1:27" x14ac:dyDescent="0.25">
      <c r="D1064" s="36" t="s">
        <v>431</v>
      </c>
      <c r="E1064" s="35"/>
      <c r="H1064" s="35"/>
      <c r="K1064" s="37">
        <f>SUM(J1054:J1063)</f>
        <v>0</v>
      </c>
    </row>
    <row r="1065" spans="1:27" x14ac:dyDescent="0.25">
      <c r="D1065" s="36" t="s">
        <v>434</v>
      </c>
      <c r="E1065" s="35"/>
      <c r="H1065" s="35"/>
      <c r="K1065" s="37">
        <f>SUM(K1064:K1064)</f>
        <v>0</v>
      </c>
    </row>
    <row r="1067" spans="1:27" ht="45" customHeight="1" x14ac:dyDescent="0.25">
      <c r="A1067" s="28" t="s">
        <v>764</v>
      </c>
      <c r="B1067" s="28" t="s">
        <v>246</v>
      </c>
      <c r="C1067" s="29" t="s">
        <v>21</v>
      </c>
      <c r="D1067" s="7" t="s">
        <v>247</v>
      </c>
      <c r="E1067" s="6"/>
      <c r="F1067" s="6"/>
      <c r="G1067" s="29"/>
      <c r="H1067" s="30" t="s">
        <v>409</v>
      </c>
      <c r="I1067" s="5">
        <v>1</v>
      </c>
      <c r="J1067" s="4"/>
      <c r="K1067" s="31">
        <f>ROUND(K1078,2)</f>
        <v>0</v>
      </c>
      <c r="L1067" s="29"/>
      <c r="M1067" s="29"/>
      <c r="N1067" s="29"/>
      <c r="O1067" s="29"/>
      <c r="P1067" s="29"/>
      <c r="Q1067" s="29"/>
      <c r="R1067" s="29"/>
      <c r="S1067" s="29"/>
      <c r="T1067" s="29"/>
      <c r="U1067" s="29"/>
      <c r="V1067" s="29"/>
      <c r="W1067" s="29"/>
      <c r="X1067" s="29"/>
      <c r="Y1067" s="29"/>
      <c r="Z1067" s="29"/>
      <c r="AA1067" s="29"/>
    </row>
    <row r="1068" spans="1:27" x14ac:dyDescent="0.25">
      <c r="B1068" s="24" t="s">
        <v>410</v>
      </c>
    </row>
    <row r="1069" spans="1:27" x14ac:dyDescent="0.25">
      <c r="B1069" t="s">
        <v>466</v>
      </c>
      <c r="C1069" t="s">
        <v>412</v>
      </c>
      <c r="D1069" t="s">
        <v>467</v>
      </c>
      <c r="E1069" s="32">
        <v>1</v>
      </c>
      <c r="F1069" t="s">
        <v>414</v>
      </c>
      <c r="G1069" t="s">
        <v>415</v>
      </c>
      <c r="H1069" s="33"/>
      <c r="I1069" t="s">
        <v>416</v>
      </c>
      <c r="J1069" s="34">
        <f>ROUND(E1069/I1067* H1069,5)</f>
        <v>0</v>
      </c>
      <c r="K1069" s="35"/>
    </row>
    <row r="1070" spans="1:27" x14ac:dyDescent="0.25">
      <c r="B1070" t="s">
        <v>464</v>
      </c>
      <c r="C1070" t="s">
        <v>412</v>
      </c>
      <c r="D1070" t="s">
        <v>465</v>
      </c>
      <c r="E1070" s="32">
        <v>1</v>
      </c>
      <c r="F1070" t="s">
        <v>414</v>
      </c>
      <c r="G1070" t="s">
        <v>415</v>
      </c>
      <c r="H1070" s="33"/>
      <c r="I1070" t="s">
        <v>416</v>
      </c>
      <c r="J1070" s="34">
        <f>ROUND(E1070/I1067* H1070,5)</f>
        <v>0</v>
      </c>
      <c r="K1070" s="35"/>
    </row>
    <row r="1071" spans="1:27" x14ac:dyDescent="0.25">
      <c r="D1071" s="36" t="s">
        <v>417</v>
      </c>
      <c r="E1071" s="35"/>
      <c r="H1071" s="35"/>
      <c r="K1071" s="33">
        <f>SUM(J1069:J1070)</f>
        <v>0</v>
      </c>
    </row>
    <row r="1072" spans="1:27" x14ac:dyDescent="0.25">
      <c r="B1072" s="24" t="s">
        <v>422</v>
      </c>
      <c r="E1072" s="35"/>
      <c r="H1072" s="35"/>
      <c r="K1072" s="35"/>
    </row>
    <row r="1073" spans="1:27" x14ac:dyDescent="0.25">
      <c r="B1073" t="s">
        <v>765</v>
      </c>
      <c r="C1073" t="s">
        <v>21</v>
      </c>
      <c r="D1073" t="s">
        <v>766</v>
      </c>
      <c r="E1073" s="32">
        <v>1</v>
      </c>
      <c r="G1073" t="s">
        <v>415</v>
      </c>
      <c r="H1073" s="33"/>
      <c r="I1073" t="s">
        <v>416</v>
      </c>
      <c r="J1073" s="34">
        <f>ROUND(E1073* H1073,5)</f>
        <v>0</v>
      </c>
      <c r="K1073" s="35"/>
    </row>
    <row r="1074" spans="1:27" x14ac:dyDescent="0.25">
      <c r="D1074" s="36" t="s">
        <v>430</v>
      </c>
      <c r="E1074" s="35"/>
      <c r="H1074" s="35"/>
      <c r="K1074" s="33">
        <f>SUM(J1073:J1073)</f>
        <v>0</v>
      </c>
    </row>
    <row r="1075" spans="1:27" x14ac:dyDescent="0.25">
      <c r="E1075" s="35"/>
      <c r="H1075" s="35"/>
      <c r="K1075" s="35"/>
    </row>
    <row r="1076" spans="1:27" x14ac:dyDescent="0.25">
      <c r="D1076" s="36" t="s">
        <v>432</v>
      </c>
      <c r="E1076" s="35"/>
      <c r="H1076" s="35">
        <v>1.5</v>
      </c>
      <c r="I1076" t="s">
        <v>433</v>
      </c>
      <c r="J1076">
        <f>ROUND(H1076/100*K1071,5)</f>
        <v>0</v>
      </c>
      <c r="K1076" s="35"/>
    </row>
    <row r="1077" spans="1:27" x14ac:dyDescent="0.25">
      <c r="D1077" s="36" t="s">
        <v>431</v>
      </c>
      <c r="E1077" s="35"/>
      <c r="H1077" s="35"/>
      <c r="K1077" s="37">
        <f>SUM(J1068:J1076)</f>
        <v>0</v>
      </c>
    </row>
    <row r="1078" spans="1:27" x14ac:dyDescent="0.25">
      <c r="D1078" s="36" t="s">
        <v>434</v>
      </c>
      <c r="E1078" s="35"/>
      <c r="H1078" s="35"/>
      <c r="K1078" s="37">
        <f>SUM(K1077:K1077)</f>
        <v>0</v>
      </c>
    </row>
    <row r="1080" spans="1:27" ht="45" customHeight="1" x14ac:dyDescent="0.25">
      <c r="A1080" s="28" t="s">
        <v>767</v>
      </c>
      <c r="B1080" s="28" t="s">
        <v>294</v>
      </c>
      <c r="C1080" s="29" t="s">
        <v>98</v>
      </c>
      <c r="D1080" s="7" t="s">
        <v>295</v>
      </c>
      <c r="E1080" s="6"/>
      <c r="F1080" s="6"/>
      <c r="G1080" s="29"/>
      <c r="H1080" s="30" t="s">
        <v>409</v>
      </c>
      <c r="I1080" s="5">
        <v>1</v>
      </c>
      <c r="J1080" s="4"/>
      <c r="K1080" s="31">
        <f>ROUND(K1092,2)</f>
        <v>0</v>
      </c>
      <c r="L1080" s="29"/>
      <c r="M1080" s="29"/>
      <c r="N1080" s="29"/>
      <c r="O1080" s="29"/>
      <c r="P1080" s="29"/>
      <c r="Q1080" s="29"/>
      <c r="R1080" s="29"/>
      <c r="S1080" s="29"/>
      <c r="T1080" s="29"/>
      <c r="U1080" s="29"/>
      <c r="V1080" s="29"/>
      <c r="W1080" s="29"/>
      <c r="X1080" s="29"/>
      <c r="Y1080" s="29"/>
      <c r="Z1080" s="29"/>
      <c r="AA1080" s="29"/>
    </row>
    <row r="1081" spans="1:27" x14ac:dyDescent="0.25">
      <c r="B1081" s="24" t="s">
        <v>410</v>
      </c>
    </row>
    <row r="1082" spans="1:27" x14ac:dyDescent="0.25">
      <c r="B1082" t="s">
        <v>466</v>
      </c>
      <c r="C1082" t="s">
        <v>412</v>
      </c>
      <c r="D1082" t="s">
        <v>467</v>
      </c>
      <c r="E1082" s="32">
        <v>0.05</v>
      </c>
      <c r="F1082" t="s">
        <v>414</v>
      </c>
      <c r="G1082" t="s">
        <v>415</v>
      </c>
      <c r="H1082" s="33"/>
      <c r="I1082" t="s">
        <v>416</v>
      </c>
      <c r="J1082" s="34">
        <f>ROUND(E1082/I1080* H1082,5)</f>
        <v>0</v>
      </c>
      <c r="K1082" s="35"/>
    </row>
    <row r="1083" spans="1:27" x14ac:dyDescent="0.25">
      <c r="B1083" t="s">
        <v>464</v>
      </c>
      <c r="C1083" t="s">
        <v>412</v>
      </c>
      <c r="D1083" t="s">
        <v>465</v>
      </c>
      <c r="E1083" s="32">
        <v>3.2000000000000001E-2</v>
      </c>
      <c r="F1083" t="s">
        <v>414</v>
      </c>
      <c r="G1083" t="s">
        <v>415</v>
      </c>
      <c r="H1083" s="33"/>
      <c r="I1083" t="s">
        <v>416</v>
      </c>
      <c r="J1083" s="34">
        <f>ROUND(E1083/I1080* H1083,5)</f>
        <v>0</v>
      </c>
      <c r="K1083" s="35"/>
    </row>
    <row r="1084" spans="1:27" x14ac:dyDescent="0.25">
      <c r="D1084" s="36" t="s">
        <v>417</v>
      </c>
      <c r="E1084" s="35"/>
      <c r="H1084" s="35"/>
      <c r="K1084" s="33">
        <f>SUM(J1082:J1083)</f>
        <v>0</v>
      </c>
    </row>
    <row r="1085" spans="1:27" x14ac:dyDescent="0.25">
      <c r="B1085" s="24" t="s">
        <v>422</v>
      </c>
      <c r="E1085" s="35"/>
      <c r="H1085" s="35"/>
      <c r="K1085" s="35"/>
    </row>
    <row r="1086" spans="1:27" x14ac:dyDescent="0.25">
      <c r="B1086" t="s">
        <v>768</v>
      </c>
      <c r="C1086" t="s">
        <v>21</v>
      </c>
      <c r="D1086" t="s">
        <v>769</v>
      </c>
      <c r="E1086" s="32">
        <v>1</v>
      </c>
      <c r="G1086" t="s">
        <v>415</v>
      </c>
      <c r="H1086" s="33"/>
      <c r="I1086" t="s">
        <v>416</v>
      </c>
      <c r="J1086" s="34">
        <f>ROUND(E1086* H1086,5)</f>
        <v>0</v>
      </c>
      <c r="K1086" s="35"/>
    </row>
    <row r="1087" spans="1:27" x14ac:dyDescent="0.25">
      <c r="B1087" t="s">
        <v>770</v>
      </c>
      <c r="C1087" t="s">
        <v>98</v>
      </c>
      <c r="D1087" t="s">
        <v>771</v>
      </c>
      <c r="E1087" s="32">
        <v>1.02</v>
      </c>
      <c r="G1087" t="s">
        <v>415</v>
      </c>
      <c r="H1087" s="33"/>
      <c r="I1087" t="s">
        <v>416</v>
      </c>
      <c r="J1087" s="34">
        <f>ROUND(E1087* H1087,5)</f>
        <v>0</v>
      </c>
      <c r="K1087" s="35"/>
    </row>
    <row r="1088" spans="1:27" x14ac:dyDescent="0.25">
      <c r="D1088" s="36" t="s">
        <v>430</v>
      </c>
      <c r="E1088" s="35"/>
      <c r="H1088" s="35"/>
      <c r="K1088" s="33">
        <f>SUM(J1086:J1087)</f>
        <v>0</v>
      </c>
    </row>
    <row r="1089" spans="1:27" x14ac:dyDescent="0.25">
      <c r="E1089" s="35"/>
      <c r="H1089" s="35"/>
      <c r="K1089" s="35"/>
    </row>
    <row r="1090" spans="1:27" x14ac:dyDescent="0.25">
      <c r="D1090" s="36" t="s">
        <v>432</v>
      </c>
      <c r="E1090" s="35"/>
      <c r="H1090" s="35">
        <v>1.5</v>
      </c>
      <c r="I1090" t="s">
        <v>433</v>
      </c>
      <c r="J1090">
        <f>ROUND(H1090/100*K1084,5)</f>
        <v>0</v>
      </c>
      <c r="K1090" s="35"/>
    </row>
    <row r="1091" spans="1:27" x14ac:dyDescent="0.25">
      <c r="D1091" s="36" t="s">
        <v>431</v>
      </c>
      <c r="E1091" s="35"/>
      <c r="H1091" s="35"/>
      <c r="K1091" s="37">
        <f>SUM(J1081:J1090)</f>
        <v>0</v>
      </c>
    </row>
    <row r="1092" spans="1:27" x14ac:dyDescent="0.25">
      <c r="D1092" s="36" t="s">
        <v>434</v>
      </c>
      <c r="E1092" s="35"/>
      <c r="H1092" s="35"/>
      <c r="K1092" s="37">
        <f>SUM(K1091:K1091)</f>
        <v>0</v>
      </c>
    </row>
    <row r="1094" spans="1:27" ht="45" customHeight="1" x14ac:dyDescent="0.25">
      <c r="A1094" s="28" t="s">
        <v>772</v>
      </c>
      <c r="B1094" s="28" t="s">
        <v>227</v>
      </c>
      <c r="C1094" s="29" t="s">
        <v>98</v>
      </c>
      <c r="D1094" s="7" t="s">
        <v>228</v>
      </c>
      <c r="E1094" s="6"/>
      <c r="F1094" s="6"/>
      <c r="G1094" s="29"/>
      <c r="H1094" s="30" t="s">
        <v>409</v>
      </c>
      <c r="I1094" s="5">
        <v>1</v>
      </c>
      <c r="J1094" s="4"/>
      <c r="K1094" s="31">
        <f>ROUND(K1106,2)</f>
        <v>0</v>
      </c>
      <c r="L1094" s="29"/>
      <c r="M1094" s="29"/>
      <c r="N1094" s="29"/>
      <c r="O1094" s="29"/>
      <c r="P1094" s="29"/>
      <c r="Q1094" s="29"/>
      <c r="R1094" s="29"/>
      <c r="S1094" s="29"/>
      <c r="T1094" s="29"/>
      <c r="U1094" s="29"/>
      <c r="V1094" s="29"/>
      <c r="W1094" s="29"/>
      <c r="X1094" s="29"/>
      <c r="Y1094" s="29"/>
      <c r="Z1094" s="29"/>
      <c r="AA1094" s="29"/>
    </row>
    <row r="1095" spans="1:27" x14ac:dyDescent="0.25">
      <c r="B1095" s="24" t="s">
        <v>410</v>
      </c>
    </row>
    <row r="1096" spans="1:27" x14ac:dyDescent="0.25">
      <c r="B1096" t="s">
        <v>466</v>
      </c>
      <c r="C1096" t="s">
        <v>412</v>
      </c>
      <c r="D1096" t="s">
        <v>467</v>
      </c>
      <c r="E1096" s="32">
        <v>0.05</v>
      </c>
      <c r="F1096" t="s">
        <v>414</v>
      </c>
      <c r="G1096" t="s">
        <v>415</v>
      </c>
      <c r="H1096" s="33"/>
      <c r="I1096" t="s">
        <v>416</v>
      </c>
      <c r="J1096" s="34">
        <f>ROUND(E1096/I1094* H1096,5)</f>
        <v>0</v>
      </c>
      <c r="K1096" s="35"/>
    </row>
    <row r="1097" spans="1:27" x14ac:dyDescent="0.25">
      <c r="B1097" t="s">
        <v>464</v>
      </c>
      <c r="C1097" t="s">
        <v>412</v>
      </c>
      <c r="D1097" t="s">
        <v>465</v>
      </c>
      <c r="E1097" s="32">
        <v>3.6999999999999998E-2</v>
      </c>
      <c r="F1097" t="s">
        <v>414</v>
      </c>
      <c r="G1097" t="s">
        <v>415</v>
      </c>
      <c r="H1097" s="33"/>
      <c r="I1097" t="s">
        <v>416</v>
      </c>
      <c r="J1097" s="34">
        <f>ROUND(E1097/I1094* H1097,5)</f>
        <v>0</v>
      </c>
      <c r="K1097" s="35"/>
    </row>
    <row r="1098" spans="1:27" x14ac:dyDescent="0.25">
      <c r="D1098" s="36" t="s">
        <v>417</v>
      </c>
      <c r="E1098" s="35"/>
      <c r="H1098" s="35"/>
      <c r="K1098" s="33">
        <f>SUM(J1096:J1097)</f>
        <v>0</v>
      </c>
    </row>
    <row r="1099" spans="1:27" x14ac:dyDescent="0.25">
      <c r="B1099" s="24" t="s">
        <v>422</v>
      </c>
      <c r="E1099" s="35"/>
      <c r="H1099" s="35"/>
      <c r="K1099" s="35"/>
    </row>
    <row r="1100" spans="1:27" x14ac:dyDescent="0.25">
      <c r="B1100" t="s">
        <v>768</v>
      </c>
      <c r="C1100" t="s">
        <v>21</v>
      </c>
      <c r="D1100" t="s">
        <v>769</v>
      </c>
      <c r="E1100" s="32">
        <v>1</v>
      </c>
      <c r="G1100" t="s">
        <v>415</v>
      </c>
      <c r="H1100" s="33"/>
      <c r="I1100" t="s">
        <v>416</v>
      </c>
      <c r="J1100" s="34">
        <f>ROUND(E1100* H1100,5)</f>
        <v>0</v>
      </c>
      <c r="K1100" s="35"/>
    </row>
    <row r="1101" spans="1:27" x14ac:dyDescent="0.25">
      <c r="B1101" t="s">
        <v>773</v>
      </c>
      <c r="C1101" t="s">
        <v>98</v>
      </c>
      <c r="D1101" t="s">
        <v>774</v>
      </c>
      <c r="E1101" s="32">
        <v>1.02</v>
      </c>
      <c r="G1101" t="s">
        <v>415</v>
      </c>
      <c r="H1101" s="33"/>
      <c r="I1101" t="s">
        <v>416</v>
      </c>
      <c r="J1101" s="34">
        <f>ROUND(E1101* H1101,5)</f>
        <v>0</v>
      </c>
      <c r="K1101" s="35"/>
    </row>
    <row r="1102" spans="1:27" x14ac:dyDescent="0.25">
      <c r="D1102" s="36" t="s">
        <v>430</v>
      </c>
      <c r="E1102" s="35"/>
      <c r="H1102" s="35"/>
      <c r="K1102" s="33">
        <f>SUM(J1100:J1101)</f>
        <v>0</v>
      </c>
    </row>
    <row r="1103" spans="1:27" x14ac:dyDescent="0.25">
      <c r="E1103" s="35"/>
      <c r="H1103" s="35"/>
      <c r="K1103" s="35"/>
    </row>
    <row r="1104" spans="1:27" x14ac:dyDescent="0.25">
      <c r="D1104" s="36" t="s">
        <v>432</v>
      </c>
      <c r="E1104" s="35"/>
      <c r="H1104" s="35">
        <v>1.5</v>
      </c>
      <c r="I1104" t="s">
        <v>433</v>
      </c>
      <c r="J1104">
        <f>ROUND(H1104/100*K1098,5)</f>
        <v>0</v>
      </c>
      <c r="K1104" s="35"/>
    </row>
    <row r="1105" spans="1:27" x14ac:dyDescent="0.25">
      <c r="D1105" s="36" t="s">
        <v>431</v>
      </c>
      <c r="E1105" s="35"/>
      <c r="H1105" s="35"/>
      <c r="K1105" s="37">
        <f>SUM(J1095:J1104)</f>
        <v>0</v>
      </c>
    </row>
    <row r="1106" spans="1:27" x14ac:dyDescent="0.25">
      <c r="D1106" s="36" t="s">
        <v>434</v>
      </c>
      <c r="E1106" s="35"/>
      <c r="H1106" s="35"/>
      <c r="K1106" s="37">
        <f>SUM(K1105:K1105)</f>
        <v>0</v>
      </c>
    </row>
    <row r="1108" spans="1:27" ht="45" customHeight="1" x14ac:dyDescent="0.25">
      <c r="A1108" s="28" t="s">
        <v>775</v>
      </c>
      <c r="B1108" s="28" t="s">
        <v>292</v>
      </c>
      <c r="C1108" s="29" t="s">
        <v>98</v>
      </c>
      <c r="D1108" s="7" t="s">
        <v>293</v>
      </c>
      <c r="E1108" s="6"/>
      <c r="F1108" s="6"/>
      <c r="G1108" s="29"/>
      <c r="H1108" s="30" t="s">
        <v>409</v>
      </c>
      <c r="I1108" s="5">
        <v>1</v>
      </c>
      <c r="J1108" s="4"/>
      <c r="K1108" s="31">
        <f>ROUND(K1119,2)</f>
        <v>0</v>
      </c>
      <c r="L1108" s="29"/>
      <c r="M1108" s="29"/>
      <c r="N1108" s="29"/>
      <c r="O1108" s="29"/>
      <c r="P1108" s="29"/>
      <c r="Q1108" s="29"/>
      <c r="R1108" s="29"/>
      <c r="S1108" s="29"/>
      <c r="T1108" s="29"/>
      <c r="U1108" s="29"/>
      <c r="V1108" s="29"/>
      <c r="W1108" s="29"/>
      <c r="X1108" s="29"/>
      <c r="Y1108" s="29"/>
      <c r="Z1108" s="29"/>
      <c r="AA1108" s="29"/>
    </row>
    <row r="1109" spans="1:27" x14ac:dyDescent="0.25">
      <c r="B1109" s="24" t="s">
        <v>410</v>
      </c>
    </row>
    <row r="1110" spans="1:27" x14ac:dyDescent="0.25">
      <c r="B1110" t="s">
        <v>464</v>
      </c>
      <c r="C1110" t="s">
        <v>412</v>
      </c>
      <c r="D1110" t="s">
        <v>465</v>
      </c>
      <c r="E1110" s="32">
        <v>1.6E-2</v>
      </c>
      <c r="F1110" t="s">
        <v>414</v>
      </c>
      <c r="G1110" t="s">
        <v>415</v>
      </c>
      <c r="H1110" s="33"/>
      <c r="I1110" t="s">
        <v>416</v>
      </c>
      <c r="J1110" s="34">
        <f>ROUND(E1110/I1108* H1110,5)</f>
        <v>0</v>
      </c>
      <c r="K1110" s="35"/>
    </row>
    <row r="1111" spans="1:27" x14ac:dyDescent="0.25">
      <c r="B1111" t="s">
        <v>466</v>
      </c>
      <c r="C1111" t="s">
        <v>412</v>
      </c>
      <c r="D1111" t="s">
        <v>467</v>
      </c>
      <c r="E1111" s="32">
        <v>0.02</v>
      </c>
      <c r="F1111" t="s">
        <v>414</v>
      </c>
      <c r="G1111" t="s">
        <v>415</v>
      </c>
      <c r="H1111" s="33"/>
      <c r="I1111" t="s">
        <v>416</v>
      </c>
      <c r="J1111" s="34">
        <f>ROUND(E1111/I1108* H1111,5)</f>
        <v>0</v>
      </c>
      <c r="K1111" s="35"/>
    </row>
    <row r="1112" spans="1:27" x14ac:dyDescent="0.25">
      <c r="D1112" s="36" t="s">
        <v>417</v>
      </c>
      <c r="E1112" s="35"/>
      <c r="H1112" s="35"/>
      <c r="K1112" s="33">
        <f>SUM(J1110:J1111)</f>
        <v>0</v>
      </c>
    </row>
    <row r="1113" spans="1:27" x14ac:dyDescent="0.25">
      <c r="B1113" s="24" t="s">
        <v>422</v>
      </c>
      <c r="E1113" s="35"/>
      <c r="H1113" s="35"/>
      <c r="K1113" s="35"/>
    </row>
    <row r="1114" spans="1:27" x14ac:dyDescent="0.25">
      <c r="B1114" t="s">
        <v>776</v>
      </c>
      <c r="C1114" t="s">
        <v>98</v>
      </c>
      <c r="D1114" t="s">
        <v>777</v>
      </c>
      <c r="E1114" s="32">
        <v>1.02</v>
      </c>
      <c r="G1114" t="s">
        <v>415</v>
      </c>
      <c r="H1114" s="33"/>
      <c r="I1114" t="s">
        <v>416</v>
      </c>
      <c r="J1114" s="34">
        <f>ROUND(E1114* H1114,5)</f>
        <v>0</v>
      </c>
      <c r="K1114" s="35"/>
    </row>
    <row r="1115" spans="1:27" x14ac:dyDescent="0.25">
      <c r="D1115" s="36" t="s">
        <v>430</v>
      </c>
      <c r="E1115" s="35"/>
      <c r="H1115" s="35"/>
      <c r="K1115" s="33">
        <f>SUM(J1114:J1114)</f>
        <v>0</v>
      </c>
    </row>
    <row r="1116" spans="1:27" x14ac:dyDescent="0.25">
      <c r="E1116" s="35"/>
      <c r="H1116" s="35"/>
      <c r="K1116" s="35"/>
    </row>
    <row r="1117" spans="1:27" x14ac:dyDescent="0.25">
      <c r="D1117" s="36" t="s">
        <v>432</v>
      </c>
      <c r="E1117" s="35"/>
      <c r="H1117" s="35">
        <v>1.5</v>
      </c>
      <c r="I1117" t="s">
        <v>433</v>
      </c>
      <c r="J1117">
        <f>ROUND(H1117/100*K1112,5)</f>
        <v>0</v>
      </c>
      <c r="K1117" s="35"/>
    </row>
    <row r="1118" spans="1:27" x14ac:dyDescent="0.25">
      <c r="D1118" s="36" t="s">
        <v>431</v>
      </c>
      <c r="E1118" s="35"/>
      <c r="H1118" s="35"/>
      <c r="K1118" s="37">
        <f>SUM(J1109:J1117)</f>
        <v>0</v>
      </c>
    </row>
    <row r="1119" spans="1:27" x14ac:dyDescent="0.25">
      <c r="D1119" s="36" t="s">
        <v>434</v>
      </c>
      <c r="E1119" s="35"/>
      <c r="H1119" s="35"/>
      <c r="K1119" s="37">
        <f>SUM(K1118:K1118)</f>
        <v>0</v>
      </c>
    </row>
    <row r="1121" spans="1:27" ht="45" customHeight="1" x14ac:dyDescent="0.25">
      <c r="A1121" s="28" t="s">
        <v>778</v>
      </c>
      <c r="B1121" s="28" t="s">
        <v>225</v>
      </c>
      <c r="C1121" s="29" t="s">
        <v>98</v>
      </c>
      <c r="D1121" s="7" t="s">
        <v>226</v>
      </c>
      <c r="E1121" s="6"/>
      <c r="F1121" s="6"/>
      <c r="G1121" s="29"/>
      <c r="H1121" s="30" t="s">
        <v>409</v>
      </c>
      <c r="I1121" s="5">
        <v>1</v>
      </c>
      <c r="J1121" s="4"/>
      <c r="K1121" s="31">
        <f>ROUND(K1132,2)</f>
        <v>0</v>
      </c>
      <c r="L1121" s="29"/>
      <c r="M1121" s="29"/>
      <c r="N1121" s="29"/>
      <c r="O1121" s="29"/>
      <c r="P1121" s="29"/>
      <c r="Q1121" s="29"/>
      <c r="R1121" s="29"/>
      <c r="S1121" s="29"/>
      <c r="T1121" s="29"/>
      <c r="U1121" s="29"/>
      <c r="V1121" s="29"/>
      <c r="W1121" s="29"/>
      <c r="X1121" s="29"/>
      <c r="Y1121" s="29"/>
      <c r="Z1121" s="29"/>
      <c r="AA1121" s="29"/>
    </row>
    <row r="1122" spans="1:27" x14ac:dyDescent="0.25">
      <c r="B1122" s="24" t="s">
        <v>410</v>
      </c>
    </row>
    <row r="1123" spans="1:27" x14ac:dyDescent="0.25">
      <c r="B1123" t="s">
        <v>466</v>
      </c>
      <c r="C1123" t="s">
        <v>412</v>
      </c>
      <c r="D1123" t="s">
        <v>467</v>
      </c>
      <c r="E1123" s="32">
        <v>0.02</v>
      </c>
      <c r="F1123" t="s">
        <v>414</v>
      </c>
      <c r="G1123" t="s">
        <v>415</v>
      </c>
      <c r="H1123" s="33"/>
      <c r="I1123" t="s">
        <v>416</v>
      </c>
      <c r="J1123" s="34">
        <f>ROUND(E1123/I1121* H1123,5)</f>
        <v>0</v>
      </c>
      <c r="K1123" s="35"/>
    </row>
    <row r="1124" spans="1:27" x14ac:dyDescent="0.25">
      <c r="B1124" t="s">
        <v>464</v>
      </c>
      <c r="C1124" t="s">
        <v>412</v>
      </c>
      <c r="D1124" t="s">
        <v>465</v>
      </c>
      <c r="E1124" s="32">
        <v>1.6E-2</v>
      </c>
      <c r="F1124" t="s">
        <v>414</v>
      </c>
      <c r="G1124" t="s">
        <v>415</v>
      </c>
      <c r="H1124" s="33"/>
      <c r="I1124" t="s">
        <v>416</v>
      </c>
      <c r="J1124" s="34">
        <f>ROUND(E1124/I1121* H1124,5)</f>
        <v>0</v>
      </c>
      <c r="K1124" s="35"/>
    </row>
    <row r="1125" spans="1:27" x14ac:dyDescent="0.25">
      <c r="D1125" s="36" t="s">
        <v>417</v>
      </c>
      <c r="E1125" s="35"/>
      <c r="H1125" s="35"/>
      <c r="K1125" s="33">
        <f>SUM(J1123:J1124)</f>
        <v>0</v>
      </c>
    </row>
    <row r="1126" spans="1:27" x14ac:dyDescent="0.25">
      <c r="B1126" s="24" t="s">
        <v>422</v>
      </c>
      <c r="E1126" s="35"/>
      <c r="H1126" s="35"/>
      <c r="K1126" s="35"/>
    </row>
    <row r="1127" spans="1:27" x14ac:dyDescent="0.25">
      <c r="B1127" t="s">
        <v>779</v>
      </c>
      <c r="C1127" t="s">
        <v>98</v>
      </c>
      <c r="D1127" t="s">
        <v>780</v>
      </c>
      <c r="E1127" s="32">
        <v>1.02</v>
      </c>
      <c r="G1127" t="s">
        <v>415</v>
      </c>
      <c r="H1127" s="33"/>
      <c r="I1127" t="s">
        <v>416</v>
      </c>
      <c r="J1127" s="34">
        <f>ROUND(E1127* H1127,5)</f>
        <v>0</v>
      </c>
      <c r="K1127" s="35"/>
    </row>
    <row r="1128" spans="1:27" x14ac:dyDescent="0.25">
      <c r="D1128" s="36" t="s">
        <v>430</v>
      </c>
      <c r="E1128" s="35"/>
      <c r="H1128" s="35"/>
      <c r="K1128" s="33">
        <f>SUM(J1127:J1127)</f>
        <v>0</v>
      </c>
    </row>
    <row r="1129" spans="1:27" x14ac:dyDescent="0.25">
      <c r="E1129" s="35"/>
      <c r="H1129" s="35"/>
      <c r="K1129" s="35"/>
    </row>
    <row r="1130" spans="1:27" x14ac:dyDescent="0.25">
      <c r="D1130" s="36" t="s">
        <v>432</v>
      </c>
      <c r="E1130" s="35"/>
      <c r="H1130" s="35">
        <v>1.5</v>
      </c>
      <c r="I1130" t="s">
        <v>433</v>
      </c>
      <c r="J1130">
        <f>ROUND(H1130/100*K1125,5)</f>
        <v>0</v>
      </c>
      <c r="K1130" s="35"/>
    </row>
    <row r="1131" spans="1:27" x14ac:dyDescent="0.25">
      <c r="D1131" s="36" t="s">
        <v>431</v>
      </c>
      <c r="E1131" s="35"/>
      <c r="H1131" s="35"/>
      <c r="K1131" s="37">
        <f>SUM(J1122:J1130)</f>
        <v>0</v>
      </c>
    </row>
    <row r="1132" spans="1:27" x14ac:dyDescent="0.25">
      <c r="D1132" s="36" t="s">
        <v>434</v>
      </c>
      <c r="E1132" s="35"/>
      <c r="H1132" s="35"/>
      <c r="K1132" s="37">
        <f>SUM(K1131:K1131)</f>
        <v>0</v>
      </c>
    </row>
    <row r="1134" spans="1:27" ht="45" customHeight="1" x14ac:dyDescent="0.25">
      <c r="A1134" s="28" t="s">
        <v>781</v>
      </c>
      <c r="B1134" s="28" t="s">
        <v>223</v>
      </c>
      <c r="C1134" s="29" t="s">
        <v>98</v>
      </c>
      <c r="D1134" s="7" t="s">
        <v>224</v>
      </c>
      <c r="E1134" s="6"/>
      <c r="F1134" s="6"/>
      <c r="G1134" s="29"/>
      <c r="H1134" s="30" t="s">
        <v>409</v>
      </c>
      <c r="I1134" s="5">
        <v>1</v>
      </c>
      <c r="J1134" s="4"/>
      <c r="K1134" s="31">
        <f>ROUND(K1148,2)</f>
        <v>0</v>
      </c>
      <c r="L1134" s="29"/>
      <c r="M1134" s="29"/>
      <c r="N1134" s="29"/>
      <c r="O1134" s="29"/>
      <c r="P1134" s="29"/>
      <c r="Q1134" s="29"/>
      <c r="R1134" s="29"/>
      <c r="S1134" s="29"/>
      <c r="T1134" s="29"/>
      <c r="U1134" s="29"/>
      <c r="V1134" s="29"/>
      <c r="W1134" s="29"/>
      <c r="X1134" s="29"/>
      <c r="Y1134" s="29"/>
      <c r="Z1134" s="29"/>
      <c r="AA1134" s="29"/>
    </row>
    <row r="1135" spans="1:27" x14ac:dyDescent="0.25">
      <c r="B1135" s="24" t="s">
        <v>410</v>
      </c>
    </row>
    <row r="1136" spans="1:27" x14ac:dyDescent="0.25">
      <c r="B1136" t="s">
        <v>466</v>
      </c>
      <c r="C1136" t="s">
        <v>412</v>
      </c>
      <c r="D1136" t="s">
        <v>467</v>
      </c>
      <c r="E1136" s="32">
        <v>9.6000000000000002E-2</v>
      </c>
      <c r="F1136" t="s">
        <v>414</v>
      </c>
      <c r="G1136" t="s">
        <v>415</v>
      </c>
      <c r="H1136" s="33"/>
      <c r="I1136" t="s">
        <v>416</v>
      </c>
      <c r="J1136" s="34">
        <f>ROUND(E1136/I1134* H1136,5)</f>
        <v>0</v>
      </c>
      <c r="K1136" s="35"/>
    </row>
    <row r="1137" spans="1:27" x14ac:dyDescent="0.25">
      <c r="B1137" t="s">
        <v>464</v>
      </c>
      <c r="C1137" t="s">
        <v>412</v>
      </c>
      <c r="D1137" t="s">
        <v>465</v>
      </c>
      <c r="E1137" s="32">
        <v>0.20799999999999999</v>
      </c>
      <c r="F1137" t="s">
        <v>414</v>
      </c>
      <c r="G1137" t="s">
        <v>415</v>
      </c>
      <c r="H1137" s="33"/>
      <c r="I1137" t="s">
        <v>416</v>
      </c>
      <c r="J1137" s="34">
        <f>ROUND(E1137/I1134* H1137,5)</f>
        <v>0</v>
      </c>
      <c r="K1137" s="35"/>
    </row>
    <row r="1138" spans="1:27" x14ac:dyDescent="0.25">
      <c r="D1138" s="36" t="s">
        <v>417</v>
      </c>
      <c r="E1138" s="35"/>
      <c r="H1138" s="35"/>
      <c r="K1138" s="33">
        <f>SUM(J1136:J1137)</f>
        <v>0</v>
      </c>
    </row>
    <row r="1139" spans="1:27" x14ac:dyDescent="0.25">
      <c r="B1139" s="24" t="s">
        <v>422</v>
      </c>
      <c r="E1139" s="35"/>
      <c r="H1139" s="35"/>
      <c r="K1139" s="35"/>
    </row>
    <row r="1140" spans="1:27" x14ac:dyDescent="0.25">
      <c r="B1140" t="s">
        <v>782</v>
      </c>
      <c r="C1140" t="s">
        <v>21</v>
      </c>
      <c r="D1140" t="s">
        <v>783</v>
      </c>
      <c r="E1140" s="32">
        <v>1</v>
      </c>
      <c r="G1140" t="s">
        <v>415</v>
      </c>
      <c r="H1140" s="33"/>
      <c r="I1140" t="s">
        <v>416</v>
      </c>
      <c r="J1140" s="34">
        <f>ROUND(E1140* H1140,5)</f>
        <v>0</v>
      </c>
      <c r="K1140" s="35"/>
    </row>
    <row r="1141" spans="1:27" x14ac:dyDescent="0.25">
      <c r="B1141" t="s">
        <v>784</v>
      </c>
      <c r="C1141" t="s">
        <v>21</v>
      </c>
      <c r="D1141" t="s">
        <v>785</v>
      </c>
      <c r="E1141" s="32">
        <v>1</v>
      </c>
      <c r="G1141" t="s">
        <v>415</v>
      </c>
      <c r="H1141" s="33"/>
      <c r="I1141" t="s">
        <v>416</v>
      </c>
      <c r="J1141" s="34">
        <f>ROUND(E1141* H1141,5)</f>
        <v>0</v>
      </c>
      <c r="K1141" s="35"/>
    </row>
    <row r="1142" spans="1:27" x14ac:dyDescent="0.25">
      <c r="B1142" t="s">
        <v>786</v>
      </c>
      <c r="C1142" t="s">
        <v>98</v>
      </c>
      <c r="D1142" t="s">
        <v>787</v>
      </c>
      <c r="E1142" s="32">
        <v>1</v>
      </c>
      <c r="G1142" t="s">
        <v>415</v>
      </c>
      <c r="H1142" s="33"/>
      <c r="I1142" t="s">
        <v>416</v>
      </c>
      <c r="J1142" s="34">
        <f>ROUND(E1142* H1142,5)</f>
        <v>0</v>
      </c>
      <c r="K1142" s="35"/>
    </row>
    <row r="1143" spans="1:27" x14ac:dyDescent="0.25">
      <c r="B1143" t="s">
        <v>788</v>
      </c>
      <c r="C1143" t="s">
        <v>98</v>
      </c>
      <c r="D1143" t="s">
        <v>789</v>
      </c>
      <c r="E1143" s="32">
        <v>1</v>
      </c>
      <c r="G1143" t="s">
        <v>415</v>
      </c>
      <c r="H1143" s="33"/>
      <c r="I1143" t="s">
        <v>416</v>
      </c>
      <c r="J1143" s="34">
        <f>ROUND(E1143* H1143,5)</f>
        <v>0</v>
      </c>
      <c r="K1143" s="35"/>
    </row>
    <row r="1144" spans="1:27" x14ac:dyDescent="0.25">
      <c r="D1144" s="36" t="s">
        <v>430</v>
      </c>
      <c r="E1144" s="35"/>
      <c r="H1144" s="35"/>
      <c r="K1144" s="33">
        <f>SUM(J1140:J1143)</f>
        <v>0</v>
      </c>
    </row>
    <row r="1145" spans="1:27" x14ac:dyDescent="0.25">
      <c r="E1145" s="35"/>
      <c r="H1145" s="35"/>
      <c r="K1145" s="35"/>
    </row>
    <row r="1146" spans="1:27" x14ac:dyDescent="0.25">
      <c r="D1146" s="36" t="s">
        <v>432</v>
      </c>
      <c r="E1146" s="35"/>
      <c r="H1146" s="35">
        <v>1.5</v>
      </c>
      <c r="I1146" t="s">
        <v>433</v>
      </c>
      <c r="J1146">
        <f>ROUND(H1146/100*K1138,5)</f>
        <v>0</v>
      </c>
      <c r="K1146" s="35"/>
    </row>
    <row r="1147" spans="1:27" x14ac:dyDescent="0.25">
      <c r="D1147" s="36" t="s">
        <v>431</v>
      </c>
      <c r="E1147" s="35"/>
      <c r="H1147" s="35"/>
      <c r="K1147" s="37">
        <f>SUM(J1135:J1146)</f>
        <v>0</v>
      </c>
    </row>
    <row r="1148" spans="1:27" x14ac:dyDescent="0.25">
      <c r="D1148" s="36" t="s">
        <v>434</v>
      </c>
      <c r="E1148" s="35"/>
      <c r="H1148" s="35"/>
      <c r="K1148" s="37">
        <f>SUM(K1147:K1147)</f>
        <v>0</v>
      </c>
    </row>
    <row r="1150" spans="1:27" ht="45" customHeight="1" x14ac:dyDescent="0.25">
      <c r="A1150" s="28" t="s">
        <v>790</v>
      </c>
      <c r="B1150" s="28" t="s">
        <v>221</v>
      </c>
      <c r="C1150" s="29" t="s">
        <v>98</v>
      </c>
      <c r="D1150" s="7" t="s">
        <v>222</v>
      </c>
      <c r="E1150" s="6"/>
      <c r="F1150" s="6"/>
      <c r="G1150" s="29"/>
      <c r="H1150" s="30" t="s">
        <v>409</v>
      </c>
      <c r="I1150" s="5">
        <v>1</v>
      </c>
      <c r="J1150" s="4"/>
      <c r="K1150" s="31">
        <f>ROUND(K1161,2)</f>
        <v>0</v>
      </c>
      <c r="L1150" s="29"/>
      <c r="M1150" s="29"/>
      <c r="N1150" s="29"/>
      <c r="O1150" s="29"/>
      <c r="P1150" s="29"/>
      <c r="Q1150" s="29"/>
      <c r="R1150" s="29"/>
      <c r="S1150" s="29"/>
      <c r="T1150" s="29"/>
      <c r="U1150" s="29"/>
      <c r="V1150" s="29"/>
      <c r="W1150" s="29"/>
      <c r="X1150" s="29"/>
      <c r="Y1150" s="29"/>
      <c r="Z1150" s="29"/>
      <c r="AA1150" s="29"/>
    </row>
    <row r="1151" spans="1:27" x14ac:dyDescent="0.25">
      <c r="B1151" s="24" t="s">
        <v>410</v>
      </c>
    </row>
    <row r="1152" spans="1:27" x14ac:dyDescent="0.25">
      <c r="B1152" t="s">
        <v>466</v>
      </c>
      <c r="C1152" t="s">
        <v>412</v>
      </c>
      <c r="D1152" t="s">
        <v>467</v>
      </c>
      <c r="E1152" s="32">
        <v>6.5000000000000002E-2</v>
      </c>
      <c r="F1152" t="s">
        <v>414</v>
      </c>
      <c r="G1152" t="s">
        <v>415</v>
      </c>
      <c r="H1152" s="33"/>
      <c r="I1152" t="s">
        <v>416</v>
      </c>
      <c r="J1152" s="34">
        <f>ROUND(E1152/I1150* H1152,5)</f>
        <v>0</v>
      </c>
      <c r="K1152" s="35"/>
    </row>
    <row r="1153" spans="1:27" x14ac:dyDescent="0.25">
      <c r="B1153" t="s">
        <v>464</v>
      </c>
      <c r="C1153" t="s">
        <v>412</v>
      </c>
      <c r="D1153" t="s">
        <v>465</v>
      </c>
      <c r="E1153" s="32">
        <v>6.5000000000000002E-2</v>
      </c>
      <c r="F1153" t="s">
        <v>414</v>
      </c>
      <c r="G1153" t="s">
        <v>415</v>
      </c>
      <c r="H1153" s="33"/>
      <c r="I1153" t="s">
        <v>416</v>
      </c>
      <c r="J1153" s="34">
        <f>ROUND(E1153/I1150* H1153,5)</f>
        <v>0</v>
      </c>
      <c r="K1153" s="35"/>
    </row>
    <row r="1154" spans="1:27" x14ac:dyDescent="0.25">
      <c r="D1154" s="36" t="s">
        <v>417</v>
      </c>
      <c r="E1154" s="35"/>
      <c r="H1154" s="35"/>
      <c r="K1154" s="33">
        <f>SUM(J1152:J1153)</f>
        <v>0</v>
      </c>
    </row>
    <row r="1155" spans="1:27" x14ac:dyDescent="0.25">
      <c r="B1155" s="24" t="s">
        <v>422</v>
      </c>
      <c r="E1155" s="35"/>
      <c r="H1155" s="35"/>
      <c r="K1155" s="35"/>
    </row>
    <row r="1156" spans="1:27" x14ac:dyDescent="0.25">
      <c r="B1156" t="s">
        <v>791</v>
      </c>
      <c r="C1156" t="s">
        <v>98</v>
      </c>
      <c r="D1156" t="s">
        <v>792</v>
      </c>
      <c r="E1156" s="32">
        <v>1.02</v>
      </c>
      <c r="G1156" t="s">
        <v>415</v>
      </c>
      <c r="H1156" s="33"/>
      <c r="I1156" t="s">
        <v>416</v>
      </c>
      <c r="J1156" s="34">
        <f>ROUND(E1156* H1156,5)</f>
        <v>0</v>
      </c>
      <c r="K1156" s="35"/>
    </row>
    <row r="1157" spans="1:27" x14ac:dyDescent="0.25">
      <c r="D1157" s="36" t="s">
        <v>430</v>
      </c>
      <c r="E1157" s="35"/>
      <c r="H1157" s="35"/>
      <c r="K1157" s="33">
        <f>SUM(J1156:J1156)</f>
        <v>0</v>
      </c>
    </row>
    <row r="1158" spans="1:27" x14ac:dyDescent="0.25">
      <c r="E1158" s="35"/>
      <c r="H1158" s="35"/>
      <c r="K1158" s="35"/>
    </row>
    <row r="1159" spans="1:27" x14ac:dyDescent="0.25">
      <c r="D1159" s="36" t="s">
        <v>432</v>
      </c>
      <c r="E1159" s="35"/>
      <c r="H1159" s="35">
        <v>1.5</v>
      </c>
      <c r="I1159" t="s">
        <v>433</v>
      </c>
      <c r="J1159">
        <f>ROUND(H1159/100*K1154,5)</f>
        <v>0</v>
      </c>
      <c r="K1159" s="35"/>
    </row>
    <row r="1160" spans="1:27" x14ac:dyDescent="0.25">
      <c r="D1160" s="36" t="s">
        <v>431</v>
      </c>
      <c r="E1160" s="35"/>
      <c r="H1160" s="35"/>
      <c r="K1160" s="37">
        <f>SUM(J1151:J1159)</f>
        <v>0</v>
      </c>
    </row>
    <row r="1161" spans="1:27" x14ac:dyDescent="0.25">
      <c r="D1161" s="36" t="s">
        <v>434</v>
      </c>
      <c r="E1161" s="35"/>
      <c r="H1161" s="35"/>
      <c r="K1161" s="37">
        <f>SUM(K1160:K1160)</f>
        <v>0</v>
      </c>
    </row>
    <row r="1163" spans="1:27" ht="45" customHeight="1" x14ac:dyDescent="0.25">
      <c r="A1163" s="28" t="s">
        <v>793</v>
      </c>
      <c r="B1163" s="28" t="s">
        <v>213</v>
      </c>
      <c r="C1163" s="29" t="s">
        <v>98</v>
      </c>
      <c r="D1163" s="7" t="s">
        <v>214</v>
      </c>
      <c r="E1163" s="6"/>
      <c r="F1163" s="6"/>
      <c r="G1163" s="29"/>
      <c r="H1163" s="30" t="s">
        <v>409</v>
      </c>
      <c r="I1163" s="5">
        <v>1</v>
      </c>
      <c r="J1163" s="4"/>
      <c r="K1163" s="31">
        <f>ROUND(K1174,2)</f>
        <v>0</v>
      </c>
      <c r="L1163" s="29"/>
      <c r="M1163" s="29"/>
      <c r="N1163" s="29"/>
      <c r="O1163" s="29"/>
      <c r="P1163" s="29"/>
      <c r="Q1163" s="29"/>
      <c r="R1163" s="29"/>
      <c r="S1163" s="29"/>
      <c r="T1163" s="29"/>
      <c r="U1163" s="29"/>
      <c r="V1163" s="29"/>
      <c r="W1163" s="29"/>
      <c r="X1163" s="29"/>
      <c r="Y1163" s="29"/>
      <c r="Z1163" s="29"/>
      <c r="AA1163" s="29"/>
    </row>
    <row r="1164" spans="1:27" x14ac:dyDescent="0.25">
      <c r="B1164" s="24" t="s">
        <v>410</v>
      </c>
    </row>
    <row r="1165" spans="1:27" x14ac:dyDescent="0.25">
      <c r="B1165" t="s">
        <v>466</v>
      </c>
      <c r="C1165" t="s">
        <v>412</v>
      </c>
      <c r="D1165" t="s">
        <v>467</v>
      </c>
      <c r="E1165" s="32">
        <v>1.4999999999999999E-2</v>
      </c>
      <c r="F1165" t="s">
        <v>414</v>
      </c>
      <c r="G1165" t="s">
        <v>415</v>
      </c>
      <c r="H1165" s="33"/>
      <c r="I1165" t="s">
        <v>416</v>
      </c>
      <c r="J1165" s="34">
        <f>ROUND(E1165/I1163* H1165,5)</f>
        <v>0</v>
      </c>
      <c r="K1165" s="35"/>
    </row>
    <row r="1166" spans="1:27" x14ac:dyDescent="0.25">
      <c r="B1166" t="s">
        <v>464</v>
      </c>
      <c r="C1166" t="s">
        <v>412</v>
      </c>
      <c r="D1166" t="s">
        <v>465</v>
      </c>
      <c r="E1166" s="32">
        <v>1.4999999999999999E-2</v>
      </c>
      <c r="F1166" t="s">
        <v>414</v>
      </c>
      <c r="G1166" t="s">
        <v>415</v>
      </c>
      <c r="H1166" s="33"/>
      <c r="I1166" t="s">
        <v>416</v>
      </c>
      <c r="J1166" s="34">
        <f>ROUND(E1166/I1163* H1166,5)</f>
        <v>0</v>
      </c>
      <c r="K1166" s="35"/>
    </row>
    <row r="1167" spans="1:27" x14ac:dyDescent="0.25">
      <c r="D1167" s="36" t="s">
        <v>417</v>
      </c>
      <c r="E1167" s="35"/>
      <c r="H1167" s="35"/>
      <c r="K1167" s="33">
        <f>SUM(J1165:J1166)</f>
        <v>0</v>
      </c>
    </row>
    <row r="1168" spans="1:27" x14ac:dyDescent="0.25">
      <c r="B1168" s="24" t="s">
        <v>422</v>
      </c>
      <c r="E1168" s="35"/>
      <c r="H1168" s="35"/>
      <c r="K1168" s="35"/>
    </row>
    <row r="1169" spans="1:27" x14ac:dyDescent="0.25">
      <c r="B1169" t="s">
        <v>472</v>
      </c>
      <c r="C1169" t="s">
        <v>98</v>
      </c>
      <c r="D1169" t="s">
        <v>473</v>
      </c>
      <c r="E1169" s="32">
        <v>1.02</v>
      </c>
      <c r="G1169" t="s">
        <v>415</v>
      </c>
      <c r="H1169" s="33"/>
      <c r="I1169" t="s">
        <v>416</v>
      </c>
      <c r="J1169" s="34">
        <f>ROUND(E1169* H1169,5)</f>
        <v>0</v>
      </c>
      <c r="K1169" s="35"/>
    </row>
    <row r="1170" spans="1:27" x14ac:dyDescent="0.25">
      <c r="D1170" s="36" t="s">
        <v>430</v>
      </c>
      <c r="E1170" s="35"/>
      <c r="H1170" s="35"/>
      <c r="K1170" s="33">
        <f>SUM(J1169:J1169)</f>
        <v>0</v>
      </c>
    </row>
    <row r="1171" spans="1:27" x14ac:dyDescent="0.25">
      <c r="E1171" s="35"/>
      <c r="H1171" s="35"/>
      <c r="K1171" s="35"/>
    </row>
    <row r="1172" spans="1:27" x14ac:dyDescent="0.25">
      <c r="D1172" s="36" t="s">
        <v>432</v>
      </c>
      <c r="E1172" s="35"/>
      <c r="H1172" s="35">
        <v>1.5</v>
      </c>
      <c r="I1172" t="s">
        <v>433</v>
      </c>
      <c r="J1172">
        <f>ROUND(H1172/100*K1167,5)</f>
        <v>0</v>
      </c>
      <c r="K1172" s="35"/>
    </row>
    <row r="1173" spans="1:27" x14ac:dyDescent="0.25">
      <c r="D1173" s="36" t="s">
        <v>431</v>
      </c>
      <c r="E1173" s="35"/>
      <c r="H1173" s="35"/>
      <c r="K1173" s="37">
        <f>SUM(J1164:J1172)</f>
        <v>0</v>
      </c>
    </row>
    <row r="1174" spans="1:27" x14ac:dyDescent="0.25">
      <c r="D1174" s="36" t="s">
        <v>434</v>
      </c>
      <c r="E1174" s="35"/>
      <c r="H1174" s="35"/>
      <c r="K1174" s="37">
        <f>SUM(K1173:K1173)</f>
        <v>0</v>
      </c>
    </row>
    <row r="1176" spans="1:27" ht="45" customHeight="1" x14ac:dyDescent="0.25">
      <c r="A1176" s="28" t="s">
        <v>794</v>
      </c>
      <c r="B1176" s="28" t="s">
        <v>215</v>
      </c>
      <c r="C1176" s="29" t="s">
        <v>98</v>
      </c>
      <c r="D1176" s="7" t="s">
        <v>216</v>
      </c>
      <c r="E1176" s="6"/>
      <c r="F1176" s="6"/>
      <c r="G1176" s="29"/>
      <c r="H1176" s="30" t="s">
        <v>409</v>
      </c>
      <c r="I1176" s="5">
        <v>1</v>
      </c>
      <c r="J1176" s="4"/>
      <c r="K1176" s="31">
        <f>ROUND(K1187,2)</f>
        <v>0</v>
      </c>
      <c r="L1176" s="29"/>
      <c r="M1176" s="29"/>
      <c r="N1176" s="29"/>
      <c r="O1176" s="29"/>
      <c r="P1176" s="29"/>
      <c r="Q1176" s="29"/>
      <c r="R1176" s="29"/>
      <c r="S1176" s="29"/>
      <c r="T1176" s="29"/>
      <c r="U1176" s="29"/>
      <c r="V1176" s="29"/>
      <c r="W1176" s="29"/>
      <c r="X1176" s="29"/>
      <c r="Y1176" s="29"/>
      <c r="Z1176" s="29"/>
      <c r="AA1176" s="29"/>
    </row>
    <row r="1177" spans="1:27" x14ac:dyDescent="0.25">
      <c r="B1177" s="24" t="s">
        <v>410</v>
      </c>
    </row>
    <row r="1178" spans="1:27" x14ac:dyDescent="0.25">
      <c r="B1178" t="s">
        <v>466</v>
      </c>
      <c r="C1178" t="s">
        <v>412</v>
      </c>
      <c r="D1178" t="s">
        <v>467</v>
      </c>
      <c r="E1178" s="32">
        <v>1.4999999999999999E-2</v>
      </c>
      <c r="F1178" t="s">
        <v>414</v>
      </c>
      <c r="G1178" t="s">
        <v>415</v>
      </c>
      <c r="H1178" s="33"/>
      <c r="I1178" t="s">
        <v>416</v>
      </c>
      <c r="J1178" s="34">
        <f>ROUND(E1178/I1176* H1178,5)</f>
        <v>0</v>
      </c>
      <c r="K1178" s="35"/>
    </row>
    <row r="1179" spans="1:27" x14ac:dyDescent="0.25">
      <c r="B1179" t="s">
        <v>464</v>
      </c>
      <c r="C1179" t="s">
        <v>412</v>
      </c>
      <c r="D1179" t="s">
        <v>465</v>
      </c>
      <c r="E1179" s="32">
        <v>1.4999999999999999E-2</v>
      </c>
      <c r="F1179" t="s">
        <v>414</v>
      </c>
      <c r="G1179" t="s">
        <v>415</v>
      </c>
      <c r="H1179" s="33"/>
      <c r="I1179" t="s">
        <v>416</v>
      </c>
      <c r="J1179" s="34">
        <f>ROUND(E1179/I1176* H1179,5)</f>
        <v>0</v>
      </c>
      <c r="K1179" s="35"/>
    </row>
    <row r="1180" spans="1:27" x14ac:dyDescent="0.25">
      <c r="D1180" s="36" t="s">
        <v>417</v>
      </c>
      <c r="E1180" s="35"/>
      <c r="H1180" s="35"/>
      <c r="K1180" s="33">
        <f>SUM(J1178:J1179)</f>
        <v>0</v>
      </c>
    </row>
    <row r="1181" spans="1:27" x14ac:dyDescent="0.25">
      <c r="B1181" s="24" t="s">
        <v>422</v>
      </c>
      <c r="E1181" s="35"/>
      <c r="H1181" s="35"/>
      <c r="K1181" s="35"/>
    </row>
    <row r="1182" spans="1:27" x14ac:dyDescent="0.25">
      <c r="B1182" t="s">
        <v>795</v>
      </c>
      <c r="C1182" t="s">
        <v>98</v>
      </c>
      <c r="D1182" t="s">
        <v>796</v>
      </c>
      <c r="E1182" s="32">
        <v>1.02</v>
      </c>
      <c r="G1182" t="s">
        <v>415</v>
      </c>
      <c r="H1182" s="33"/>
      <c r="I1182" t="s">
        <v>416</v>
      </c>
      <c r="J1182" s="34">
        <f>ROUND(E1182* H1182,5)</f>
        <v>0</v>
      </c>
      <c r="K1182" s="35"/>
    </row>
    <row r="1183" spans="1:27" x14ac:dyDescent="0.25">
      <c r="D1183" s="36" t="s">
        <v>430</v>
      </c>
      <c r="E1183" s="35"/>
      <c r="H1183" s="35"/>
      <c r="K1183" s="33">
        <f>SUM(J1182:J1182)</f>
        <v>0</v>
      </c>
    </row>
    <row r="1184" spans="1:27" x14ac:dyDescent="0.25">
      <c r="E1184" s="35"/>
      <c r="H1184" s="35"/>
      <c r="K1184" s="35"/>
    </row>
    <row r="1185" spans="1:27" x14ac:dyDescent="0.25">
      <c r="D1185" s="36" t="s">
        <v>432</v>
      </c>
      <c r="E1185" s="35"/>
      <c r="H1185" s="35">
        <v>1.5</v>
      </c>
      <c r="I1185" t="s">
        <v>433</v>
      </c>
      <c r="J1185">
        <f>ROUND(H1185/100*K1180,5)</f>
        <v>0</v>
      </c>
      <c r="K1185" s="35"/>
    </row>
    <row r="1186" spans="1:27" x14ac:dyDescent="0.25">
      <c r="D1186" s="36" t="s">
        <v>431</v>
      </c>
      <c r="E1186" s="35"/>
      <c r="H1186" s="35"/>
      <c r="K1186" s="37">
        <f>SUM(J1177:J1185)</f>
        <v>0</v>
      </c>
    </row>
    <row r="1187" spans="1:27" x14ac:dyDescent="0.25">
      <c r="D1187" s="36" t="s">
        <v>434</v>
      </c>
      <c r="E1187" s="35"/>
      <c r="H1187" s="35"/>
      <c r="K1187" s="37">
        <f>SUM(K1186:K1186)</f>
        <v>0</v>
      </c>
    </row>
    <row r="1189" spans="1:27" ht="45" customHeight="1" x14ac:dyDescent="0.25">
      <c r="A1189" s="28" t="s">
        <v>797</v>
      </c>
      <c r="B1189" s="28" t="s">
        <v>217</v>
      </c>
      <c r="C1189" s="29" t="s">
        <v>98</v>
      </c>
      <c r="D1189" s="7" t="s">
        <v>218</v>
      </c>
      <c r="E1189" s="6"/>
      <c r="F1189" s="6"/>
      <c r="G1189" s="29"/>
      <c r="H1189" s="30" t="s">
        <v>409</v>
      </c>
      <c r="I1189" s="5">
        <v>1</v>
      </c>
      <c r="J1189" s="4"/>
      <c r="K1189" s="31">
        <f>ROUND(K1200,2)</f>
        <v>0</v>
      </c>
      <c r="L1189" s="29"/>
      <c r="M1189" s="29"/>
      <c r="N1189" s="29"/>
      <c r="O1189" s="29"/>
      <c r="P1189" s="29"/>
      <c r="Q1189" s="29"/>
      <c r="R1189" s="29"/>
      <c r="S1189" s="29"/>
      <c r="T1189" s="29"/>
      <c r="U1189" s="29"/>
      <c r="V1189" s="29"/>
      <c r="W1189" s="29"/>
      <c r="X1189" s="29"/>
      <c r="Y1189" s="29"/>
      <c r="Z1189" s="29"/>
      <c r="AA1189" s="29"/>
    </row>
    <row r="1190" spans="1:27" x14ac:dyDescent="0.25">
      <c r="B1190" s="24" t="s">
        <v>410</v>
      </c>
    </row>
    <row r="1191" spans="1:27" x14ac:dyDescent="0.25">
      <c r="B1191" t="s">
        <v>464</v>
      </c>
      <c r="C1191" t="s">
        <v>412</v>
      </c>
      <c r="D1191" t="s">
        <v>465</v>
      </c>
      <c r="E1191" s="32">
        <v>1.4999999999999999E-2</v>
      </c>
      <c r="F1191" t="s">
        <v>414</v>
      </c>
      <c r="G1191" t="s">
        <v>415</v>
      </c>
      <c r="H1191" s="33"/>
      <c r="I1191" t="s">
        <v>416</v>
      </c>
      <c r="J1191" s="34">
        <f>ROUND(E1191/I1189* H1191,5)</f>
        <v>0</v>
      </c>
      <c r="K1191" s="35"/>
    </row>
    <row r="1192" spans="1:27" x14ac:dyDescent="0.25">
      <c r="B1192" t="s">
        <v>466</v>
      </c>
      <c r="C1192" t="s">
        <v>412</v>
      </c>
      <c r="D1192" t="s">
        <v>467</v>
      </c>
      <c r="E1192" s="32">
        <v>1.4999999999999999E-2</v>
      </c>
      <c r="F1192" t="s">
        <v>414</v>
      </c>
      <c r="G1192" t="s">
        <v>415</v>
      </c>
      <c r="H1192" s="33"/>
      <c r="I1192" t="s">
        <v>416</v>
      </c>
      <c r="J1192" s="34">
        <f>ROUND(E1192/I1189* H1192,5)</f>
        <v>0</v>
      </c>
      <c r="K1192" s="35"/>
    </row>
    <row r="1193" spans="1:27" x14ac:dyDescent="0.25">
      <c r="D1193" s="36" t="s">
        <v>417</v>
      </c>
      <c r="E1193" s="35"/>
      <c r="H1193" s="35"/>
      <c r="K1193" s="33">
        <f>SUM(J1191:J1192)</f>
        <v>0</v>
      </c>
    </row>
    <row r="1194" spans="1:27" x14ac:dyDescent="0.25">
      <c r="B1194" s="24" t="s">
        <v>422</v>
      </c>
      <c r="E1194" s="35"/>
      <c r="H1194" s="35"/>
      <c r="K1194" s="35"/>
    </row>
    <row r="1195" spans="1:27" x14ac:dyDescent="0.25">
      <c r="B1195" t="s">
        <v>798</v>
      </c>
      <c r="C1195" t="s">
        <v>98</v>
      </c>
      <c r="D1195" t="s">
        <v>799</v>
      </c>
      <c r="E1195" s="32">
        <v>1.02</v>
      </c>
      <c r="G1195" t="s">
        <v>415</v>
      </c>
      <c r="H1195" s="33"/>
      <c r="I1195" t="s">
        <v>416</v>
      </c>
      <c r="J1195" s="34">
        <f>ROUND(E1195* H1195,5)</f>
        <v>0</v>
      </c>
      <c r="K1195" s="35"/>
    </row>
    <row r="1196" spans="1:27" x14ac:dyDescent="0.25">
      <c r="D1196" s="36" t="s">
        <v>430</v>
      </c>
      <c r="E1196" s="35"/>
      <c r="H1196" s="35"/>
      <c r="K1196" s="33">
        <f>SUM(J1195:J1195)</f>
        <v>0</v>
      </c>
    </row>
    <row r="1197" spans="1:27" x14ac:dyDescent="0.25">
      <c r="E1197" s="35"/>
      <c r="H1197" s="35"/>
      <c r="K1197" s="35"/>
    </row>
    <row r="1198" spans="1:27" x14ac:dyDescent="0.25">
      <c r="D1198" s="36" t="s">
        <v>432</v>
      </c>
      <c r="E1198" s="35"/>
      <c r="H1198" s="35">
        <v>1.5</v>
      </c>
      <c r="I1198" t="s">
        <v>433</v>
      </c>
      <c r="J1198">
        <f>ROUND(H1198/100*K1193,5)</f>
        <v>0</v>
      </c>
      <c r="K1198" s="35"/>
    </row>
    <row r="1199" spans="1:27" x14ac:dyDescent="0.25">
      <c r="D1199" s="36" t="s">
        <v>431</v>
      </c>
      <c r="E1199" s="35"/>
      <c r="H1199" s="35"/>
      <c r="K1199" s="37">
        <f>SUM(J1190:J1198)</f>
        <v>0</v>
      </c>
    </row>
    <row r="1200" spans="1:27" x14ac:dyDescent="0.25">
      <c r="D1200" s="36" t="s">
        <v>434</v>
      </c>
      <c r="E1200" s="35"/>
      <c r="H1200" s="35"/>
      <c r="K1200" s="37">
        <f>SUM(K1199:K1199)</f>
        <v>0</v>
      </c>
    </row>
    <row r="1202" spans="1:27" ht="45" customHeight="1" x14ac:dyDescent="0.25">
      <c r="A1202" s="28" t="s">
        <v>800</v>
      </c>
      <c r="B1202" s="28" t="s">
        <v>219</v>
      </c>
      <c r="C1202" s="29" t="s">
        <v>98</v>
      </c>
      <c r="D1202" s="7" t="s">
        <v>220</v>
      </c>
      <c r="E1202" s="6"/>
      <c r="F1202" s="6"/>
      <c r="G1202" s="29"/>
      <c r="H1202" s="30" t="s">
        <v>409</v>
      </c>
      <c r="I1202" s="5">
        <v>1</v>
      </c>
      <c r="J1202" s="4"/>
      <c r="K1202" s="31">
        <f>ROUND(K1213,2)</f>
        <v>0</v>
      </c>
      <c r="L1202" s="29"/>
      <c r="M1202" s="29"/>
      <c r="N1202" s="29"/>
      <c r="O1202" s="29"/>
      <c r="P1202" s="29"/>
      <c r="Q1202" s="29"/>
      <c r="R1202" s="29"/>
      <c r="S1202" s="29"/>
      <c r="T1202" s="29"/>
      <c r="U1202" s="29"/>
      <c r="V1202" s="29"/>
      <c r="W1202" s="29"/>
      <c r="X1202" s="29"/>
      <c r="Y1202" s="29"/>
      <c r="Z1202" s="29"/>
      <c r="AA1202" s="29"/>
    </row>
    <row r="1203" spans="1:27" x14ac:dyDescent="0.25">
      <c r="B1203" s="24" t="s">
        <v>410</v>
      </c>
    </row>
    <row r="1204" spans="1:27" x14ac:dyDescent="0.25">
      <c r="B1204" t="s">
        <v>466</v>
      </c>
      <c r="C1204" t="s">
        <v>412</v>
      </c>
      <c r="D1204" t="s">
        <v>467</v>
      </c>
      <c r="E1204" s="32">
        <v>1.4999999999999999E-2</v>
      </c>
      <c r="F1204" t="s">
        <v>414</v>
      </c>
      <c r="G1204" t="s">
        <v>415</v>
      </c>
      <c r="H1204" s="33"/>
      <c r="I1204" t="s">
        <v>416</v>
      </c>
      <c r="J1204" s="34">
        <f>ROUND(E1204/I1202* H1204,5)</f>
        <v>0</v>
      </c>
      <c r="K1204" s="35"/>
    </row>
    <row r="1205" spans="1:27" x14ac:dyDescent="0.25">
      <c r="B1205" t="s">
        <v>464</v>
      </c>
      <c r="C1205" t="s">
        <v>412</v>
      </c>
      <c r="D1205" t="s">
        <v>465</v>
      </c>
      <c r="E1205" s="32">
        <v>1.4999999999999999E-2</v>
      </c>
      <c r="F1205" t="s">
        <v>414</v>
      </c>
      <c r="G1205" t="s">
        <v>415</v>
      </c>
      <c r="H1205" s="33"/>
      <c r="I1205" t="s">
        <v>416</v>
      </c>
      <c r="J1205" s="34">
        <f>ROUND(E1205/I1202* H1205,5)</f>
        <v>0</v>
      </c>
      <c r="K1205" s="35"/>
    </row>
    <row r="1206" spans="1:27" x14ac:dyDescent="0.25">
      <c r="D1206" s="36" t="s">
        <v>417</v>
      </c>
      <c r="E1206" s="35"/>
      <c r="H1206" s="35"/>
      <c r="K1206" s="33">
        <f>SUM(J1204:J1205)</f>
        <v>0</v>
      </c>
    </row>
    <row r="1207" spans="1:27" x14ac:dyDescent="0.25">
      <c r="B1207" s="24" t="s">
        <v>422</v>
      </c>
      <c r="E1207" s="35"/>
      <c r="H1207" s="35"/>
      <c r="K1207" s="35"/>
    </row>
    <row r="1208" spans="1:27" x14ac:dyDescent="0.25">
      <c r="B1208" t="s">
        <v>801</v>
      </c>
      <c r="C1208" t="s">
        <v>98</v>
      </c>
      <c r="D1208" t="s">
        <v>802</v>
      </c>
      <c r="E1208" s="32">
        <v>1.02</v>
      </c>
      <c r="G1208" t="s">
        <v>415</v>
      </c>
      <c r="H1208" s="33"/>
      <c r="I1208" t="s">
        <v>416</v>
      </c>
      <c r="J1208" s="34">
        <f>ROUND(E1208* H1208,5)</f>
        <v>0</v>
      </c>
      <c r="K1208" s="35"/>
    </row>
    <row r="1209" spans="1:27" x14ac:dyDescent="0.25">
      <c r="D1209" s="36" t="s">
        <v>430</v>
      </c>
      <c r="E1209" s="35"/>
      <c r="H1209" s="35"/>
      <c r="K1209" s="33">
        <f>SUM(J1208:J1208)</f>
        <v>0</v>
      </c>
    </row>
    <row r="1210" spans="1:27" x14ac:dyDescent="0.25">
      <c r="E1210" s="35"/>
      <c r="H1210" s="35"/>
      <c r="K1210" s="35"/>
    </row>
    <row r="1211" spans="1:27" x14ac:dyDescent="0.25">
      <c r="D1211" s="36" t="s">
        <v>432</v>
      </c>
      <c r="E1211" s="35"/>
      <c r="H1211" s="35">
        <v>1.5</v>
      </c>
      <c r="I1211" t="s">
        <v>433</v>
      </c>
      <c r="J1211">
        <f>ROUND(H1211/100*K1206,5)</f>
        <v>0</v>
      </c>
      <c r="K1211" s="35"/>
    </row>
    <row r="1212" spans="1:27" x14ac:dyDescent="0.25">
      <c r="D1212" s="36" t="s">
        <v>431</v>
      </c>
      <c r="E1212" s="35"/>
      <c r="H1212" s="35"/>
      <c r="K1212" s="37">
        <f>SUM(J1203:J1211)</f>
        <v>0</v>
      </c>
    </row>
    <row r="1213" spans="1:27" x14ac:dyDescent="0.25">
      <c r="D1213" s="36" t="s">
        <v>434</v>
      </c>
      <c r="E1213" s="35"/>
      <c r="H1213" s="35"/>
      <c r="K1213" s="37">
        <f>SUM(K1212:K1212)</f>
        <v>0</v>
      </c>
    </row>
    <row r="1215" spans="1:27" ht="45" customHeight="1" x14ac:dyDescent="0.25">
      <c r="A1215" s="28" t="s">
        <v>803</v>
      </c>
      <c r="B1215" s="28" t="s">
        <v>207</v>
      </c>
      <c r="C1215" s="29" t="s">
        <v>21</v>
      </c>
      <c r="D1215" s="7" t="s">
        <v>208</v>
      </c>
      <c r="E1215" s="6"/>
      <c r="F1215" s="6"/>
      <c r="G1215" s="29"/>
      <c r="H1215" s="30" t="s">
        <v>409</v>
      </c>
      <c r="I1215" s="5">
        <v>1</v>
      </c>
      <c r="J1215" s="4"/>
      <c r="K1215" s="31">
        <f>ROUND(K1223,2)</f>
        <v>0</v>
      </c>
      <c r="L1215" s="29"/>
      <c r="M1215" s="29"/>
      <c r="N1215" s="29"/>
      <c r="O1215" s="29"/>
      <c r="P1215" s="29"/>
      <c r="Q1215" s="29"/>
      <c r="R1215" s="29"/>
      <c r="S1215" s="29"/>
      <c r="T1215" s="29"/>
      <c r="U1215" s="29"/>
      <c r="V1215" s="29"/>
      <c r="W1215" s="29"/>
      <c r="X1215" s="29"/>
      <c r="Y1215" s="29"/>
      <c r="Z1215" s="29"/>
      <c r="AA1215" s="29"/>
    </row>
    <row r="1216" spans="1:27" x14ac:dyDescent="0.25">
      <c r="B1216" s="24" t="s">
        <v>410</v>
      </c>
    </row>
    <row r="1217" spans="1:27" x14ac:dyDescent="0.25">
      <c r="B1217" t="s">
        <v>464</v>
      </c>
      <c r="C1217" t="s">
        <v>412</v>
      </c>
      <c r="D1217" t="s">
        <v>465</v>
      </c>
      <c r="E1217" s="32">
        <v>4</v>
      </c>
      <c r="F1217" t="s">
        <v>414</v>
      </c>
      <c r="G1217" t="s">
        <v>415</v>
      </c>
      <c r="H1217" s="33"/>
      <c r="I1217" t="s">
        <v>416</v>
      </c>
      <c r="J1217" s="34">
        <f>ROUND(E1217/I1215* H1217,5)</f>
        <v>0</v>
      </c>
      <c r="K1217" s="35"/>
    </row>
    <row r="1218" spans="1:27" x14ac:dyDescent="0.25">
      <c r="B1218" t="s">
        <v>466</v>
      </c>
      <c r="C1218" t="s">
        <v>412</v>
      </c>
      <c r="D1218" t="s">
        <v>467</v>
      </c>
      <c r="E1218" s="32">
        <v>4</v>
      </c>
      <c r="F1218" t="s">
        <v>414</v>
      </c>
      <c r="G1218" t="s">
        <v>415</v>
      </c>
      <c r="H1218" s="33"/>
      <c r="I1218" t="s">
        <v>416</v>
      </c>
      <c r="J1218" s="34">
        <f>ROUND(E1218/I1215* H1218,5)</f>
        <v>0</v>
      </c>
      <c r="K1218" s="35"/>
    </row>
    <row r="1219" spans="1:27" x14ac:dyDescent="0.25">
      <c r="D1219" s="36" t="s">
        <v>417</v>
      </c>
      <c r="E1219" s="35"/>
      <c r="H1219" s="35"/>
      <c r="K1219" s="33">
        <f>SUM(J1217:J1218)</f>
        <v>0</v>
      </c>
    </row>
    <row r="1220" spans="1:27" x14ac:dyDescent="0.25">
      <c r="E1220" s="35"/>
      <c r="H1220" s="35"/>
      <c r="K1220" s="35"/>
    </row>
    <row r="1221" spans="1:27" x14ac:dyDescent="0.25">
      <c r="D1221" s="36" t="s">
        <v>432</v>
      </c>
      <c r="E1221" s="35"/>
      <c r="H1221" s="35">
        <v>1.5</v>
      </c>
      <c r="I1221" t="s">
        <v>433</v>
      </c>
      <c r="J1221">
        <f>ROUND(H1221/100*K1219,5)</f>
        <v>0</v>
      </c>
      <c r="K1221" s="35"/>
    </row>
    <row r="1222" spans="1:27" x14ac:dyDescent="0.25">
      <c r="D1222" s="36" t="s">
        <v>431</v>
      </c>
      <c r="E1222" s="35"/>
      <c r="H1222" s="35"/>
      <c r="K1222" s="37">
        <f>SUM(J1216:J1221)</f>
        <v>0</v>
      </c>
    </row>
    <row r="1223" spans="1:27" x14ac:dyDescent="0.25">
      <c r="D1223" s="36" t="s">
        <v>434</v>
      </c>
      <c r="E1223" s="35"/>
      <c r="H1223" s="35"/>
      <c r="K1223" s="37">
        <f>SUM(K1222:K1222)</f>
        <v>0</v>
      </c>
    </row>
    <row r="1225" spans="1:27" ht="45" customHeight="1" x14ac:dyDescent="0.25">
      <c r="A1225" s="28" t="s">
        <v>804</v>
      </c>
      <c r="B1225" s="28" t="s">
        <v>201</v>
      </c>
      <c r="C1225" s="29" t="s">
        <v>21</v>
      </c>
      <c r="D1225" s="7" t="s">
        <v>202</v>
      </c>
      <c r="E1225" s="6"/>
      <c r="F1225" s="6"/>
      <c r="G1225" s="29"/>
      <c r="H1225" s="30" t="s">
        <v>409</v>
      </c>
      <c r="I1225" s="5">
        <v>1</v>
      </c>
      <c r="J1225" s="4"/>
      <c r="K1225" s="31">
        <f>ROUND(K1233,2)</f>
        <v>0</v>
      </c>
      <c r="L1225" s="29"/>
      <c r="M1225" s="29"/>
      <c r="N1225" s="29"/>
      <c r="O1225" s="29"/>
      <c r="P1225" s="29"/>
      <c r="Q1225" s="29"/>
      <c r="R1225" s="29"/>
      <c r="S1225" s="29"/>
      <c r="T1225" s="29"/>
      <c r="U1225" s="29"/>
      <c r="V1225" s="29"/>
      <c r="W1225" s="29"/>
      <c r="X1225" s="29"/>
      <c r="Y1225" s="29"/>
      <c r="Z1225" s="29"/>
      <c r="AA1225" s="29"/>
    </row>
    <row r="1226" spans="1:27" x14ac:dyDescent="0.25">
      <c r="B1226" s="24" t="s">
        <v>410</v>
      </c>
    </row>
    <row r="1227" spans="1:27" x14ac:dyDescent="0.25">
      <c r="B1227" t="s">
        <v>466</v>
      </c>
      <c r="C1227" t="s">
        <v>412</v>
      </c>
      <c r="D1227" t="s">
        <v>467</v>
      </c>
      <c r="E1227" s="32">
        <v>6</v>
      </c>
      <c r="F1227" t="s">
        <v>414</v>
      </c>
      <c r="G1227" t="s">
        <v>415</v>
      </c>
      <c r="H1227" s="33"/>
      <c r="I1227" t="s">
        <v>416</v>
      </c>
      <c r="J1227" s="34">
        <f>ROUND(E1227/I1225* H1227,5)</f>
        <v>0</v>
      </c>
      <c r="K1227" s="35"/>
    </row>
    <row r="1228" spans="1:27" x14ac:dyDescent="0.25">
      <c r="B1228" t="s">
        <v>464</v>
      </c>
      <c r="C1228" t="s">
        <v>412</v>
      </c>
      <c r="D1228" t="s">
        <v>465</v>
      </c>
      <c r="E1228" s="32">
        <v>6</v>
      </c>
      <c r="F1228" t="s">
        <v>414</v>
      </c>
      <c r="G1228" t="s">
        <v>415</v>
      </c>
      <c r="H1228" s="33"/>
      <c r="I1228" t="s">
        <v>416</v>
      </c>
      <c r="J1228" s="34">
        <f>ROUND(E1228/I1225* H1228,5)</f>
        <v>0</v>
      </c>
      <c r="K1228" s="35"/>
    </row>
    <row r="1229" spans="1:27" x14ac:dyDescent="0.25">
      <c r="D1229" s="36" t="s">
        <v>417</v>
      </c>
      <c r="E1229" s="35"/>
      <c r="H1229" s="35"/>
      <c r="K1229" s="33">
        <f>SUM(J1227:J1228)</f>
        <v>0</v>
      </c>
    </row>
    <row r="1230" spans="1:27" x14ac:dyDescent="0.25">
      <c r="E1230" s="35"/>
      <c r="H1230" s="35"/>
      <c r="K1230" s="35"/>
    </row>
    <row r="1231" spans="1:27" x14ac:dyDescent="0.25">
      <c r="D1231" s="36" t="s">
        <v>432</v>
      </c>
      <c r="E1231" s="35"/>
      <c r="H1231" s="35">
        <v>1.5</v>
      </c>
      <c r="I1231" t="s">
        <v>433</v>
      </c>
      <c r="J1231">
        <f>ROUND(H1231/100*K1229,5)</f>
        <v>0</v>
      </c>
      <c r="K1231" s="35"/>
    </row>
    <row r="1232" spans="1:27" x14ac:dyDescent="0.25">
      <c r="D1232" s="36" t="s">
        <v>431</v>
      </c>
      <c r="E1232" s="35"/>
      <c r="H1232" s="35"/>
      <c r="K1232" s="37">
        <f>SUM(J1226:J1231)</f>
        <v>0</v>
      </c>
    </row>
    <row r="1233" spans="1:27" x14ac:dyDescent="0.25">
      <c r="D1233" s="36" t="s">
        <v>434</v>
      </c>
      <c r="E1233" s="35"/>
      <c r="H1233" s="35"/>
      <c r="K1233" s="37">
        <f>SUM(K1232:K1232)</f>
        <v>0</v>
      </c>
    </row>
    <row r="1235" spans="1:27" ht="45" customHeight="1" x14ac:dyDescent="0.25">
      <c r="A1235" s="28" t="s">
        <v>805</v>
      </c>
      <c r="B1235" s="28" t="s">
        <v>209</v>
      </c>
      <c r="C1235" s="29" t="s">
        <v>98</v>
      </c>
      <c r="D1235" s="7" t="s">
        <v>210</v>
      </c>
      <c r="E1235" s="6"/>
      <c r="F1235" s="6"/>
      <c r="G1235" s="29"/>
      <c r="H1235" s="30" t="s">
        <v>409</v>
      </c>
      <c r="I1235" s="5">
        <v>1</v>
      </c>
      <c r="J1235" s="4"/>
      <c r="K1235" s="31">
        <f>ROUND(K1246,2)</f>
        <v>0</v>
      </c>
      <c r="L1235" s="29"/>
      <c r="M1235" s="29"/>
      <c r="N1235" s="29"/>
      <c r="O1235" s="29"/>
      <c r="P1235" s="29"/>
      <c r="Q1235" s="29"/>
      <c r="R1235" s="29"/>
      <c r="S1235" s="29"/>
      <c r="T1235" s="29"/>
      <c r="U1235" s="29"/>
      <c r="V1235" s="29"/>
      <c r="W1235" s="29"/>
      <c r="X1235" s="29"/>
      <c r="Y1235" s="29"/>
      <c r="Z1235" s="29"/>
      <c r="AA1235" s="29"/>
    </row>
    <row r="1236" spans="1:27" x14ac:dyDescent="0.25">
      <c r="B1236" s="24" t="s">
        <v>410</v>
      </c>
    </row>
    <row r="1237" spans="1:27" x14ac:dyDescent="0.25">
      <c r="B1237" t="s">
        <v>464</v>
      </c>
      <c r="C1237" t="s">
        <v>412</v>
      </c>
      <c r="D1237" t="s">
        <v>465</v>
      </c>
      <c r="E1237" s="32">
        <v>1.4999999999999999E-2</v>
      </c>
      <c r="F1237" t="s">
        <v>414</v>
      </c>
      <c r="G1237" t="s">
        <v>415</v>
      </c>
      <c r="H1237" s="33"/>
      <c r="I1237" t="s">
        <v>416</v>
      </c>
      <c r="J1237" s="34">
        <f>ROUND(E1237/I1235* H1237,5)</f>
        <v>0</v>
      </c>
      <c r="K1237" s="35"/>
    </row>
    <row r="1238" spans="1:27" x14ac:dyDescent="0.25">
      <c r="B1238" t="s">
        <v>466</v>
      </c>
      <c r="C1238" t="s">
        <v>412</v>
      </c>
      <c r="D1238" t="s">
        <v>467</v>
      </c>
      <c r="E1238" s="32">
        <v>1.4999999999999999E-2</v>
      </c>
      <c r="F1238" t="s">
        <v>414</v>
      </c>
      <c r="G1238" t="s">
        <v>415</v>
      </c>
      <c r="H1238" s="33"/>
      <c r="I1238" t="s">
        <v>416</v>
      </c>
      <c r="J1238" s="34">
        <f>ROUND(E1238/I1235* H1238,5)</f>
        <v>0</v>
      </c>
      <c r="K1238" s="35"/>
    </row>
    <row r="1239" spans="1:27" x14ac:dyDescent="0.25">
      <c r="D1239" s="36" t="s">
        <v>417</v>
      </c>
      <c r="E1239" s="35"/>
      <c r="H1239" s="35"/>
      <c r="K1239" s="33">
        <f>SUM(J1237:J1238)</f>
        <v>0</v>
      </c>
    </row>
    <row r="1240" spans="1:27" x14ac:dyDescent="0.25">
      <c r="B1240" s="24" t="s">
        <v>422</v>
      </c>
      <c r="E1240" s="35"/>
      <c r="H1240" s="35"/>
      <c r="K1240" s="35"/>
    </row>
    <row r="1241" spans="1:27" x14ac:dyDescent="0.25">
      <c r="B1241" t="s">
        <v>806</v>
      </c>
      <c r="C1241" t="s">
        <v>98</v>
      </c>
      <c r="D1241" t="s">
        <v>807</v>
      </c>
      <c r="E1241" s="32">
        <v>1.02</v>
      </c>
      <c r="G1241" t="s">
        <v>415</v>
      </c>
      <c r="H1241" s="33"/>
      <c r="I1241" t="s">
        <v>416</v>
      </c>
      <c r="J1241" s="34">
        <f>ROUND(E1241* H1241,5)</f>
        <v>0</v>
      </c>
      <c r="K1241" s="35"/>
    </row>
    <row r="1242" spans="1:27" x14ac:dyDescent="0.25">
      <c r="D1242" s="36" t="s">
        <v>430</v>
      </c>
      <c r="E1242" s="35"/>
      <c r="H1242" s="35"/>
      <c r="K1242" s="33">
        <f>SUM(J1241:J1241)</f>
        <v>0</v>
      </c>
    </row>
    <row r="1243" spans="1:27" x14ac:dyDescent="0.25">
      <c r="E1243" s="35"/>
      <c r="H1243" s="35"/>
      <c r="K1243" s="35"/>
    </row>
    <row r="1244" spans="1:27" x14ac:dyDescent="0.25">
      <c r="D1244" s="36" t="s">
        <v>432</v>
      </c>
      <c r="E1244" s="35"/>
      <c r="H1244" s="35">
        <v>1.5</v>
      </c>
      <c r="I1244" t="s">
        <v>433</v>
      </c>
      <c r="J1244">
        <f>ROUND(H1244/100*K1239,5)</f>
        <v>0</v>
      </c>
      <c r="K1244" s="35"/>
    </row>
    <row r="1245" spans="1:27" x14ac:dyDescent="0.25">
      <c r="D1245" s="36" t="s">
        <v>431</v>
      </c>
      <c r="E1245" s="35"/>
      <c r="H1245" s="35"/>
      <c r="K1245" s="37">
        <f>SUM(J1236:J1244)</f>
        <v>0</v>
      </c>
    </row>
    <row r="1246" spans="1:27" x14ac:dyDescent="0.25">
      <c r="D1246" s="36" t="s">
        <v>434</v>
      </c>
      <c r="E1246" s="35"/>
      <c r="H1246" s="35"/>
      <c r="K1246" s="37">
        <f>SUM(K1245:K1245)</f>
        <v>0</v>
      </c>
    </row>
    <row r="1248" spans="1:27" ht="45" customHeight="1" x14ac:dyDescent="0.25">
      <c r="A1248" s="28" t="s">
        <v>808</v>
      </c>
      <c r="B1248" s="28" t="s">
        <v>211</v>
      </c>
      <c r="C1248" s="29" t="s">
        <v>98</v>
      </c>
      <c r="D1248" s="7" t="s">
        <v>212</v>
      </c>
      <c r="E1248" s="6"/>
      <c r="F1248" s="6"/>
      <c r="G1248" s="29"/>
      <c r="H1248" s="30" t="s">
        <v>409</v>
      </c>
      <c r="I1248" s="5">
        <v>1</v>
      </c>
      <c r="J1248" s="4"/>
      <c r="K1248" s="31">
        <f>ROUND(K1259,2)</f>
        <v>0</v>
      </c>
      <c r="L1248" s="29"/>
      <c r="M1248" s="29"/>
      <c r="N1248" s="29"/>
      <c r="O1248" s="29"/>
      <c r="P1248" s="29"/>
      <c r="Q1248" s="29"/>
      <c r="R1248" s="29"/>
      <c r="S1248" s="29"/>
      <c r="T1248" s="29"/>
      <c r="U1248" s="29"/>
      <c r="V1248" s="29"/>
      <c r="W1248" s="29"/>
      <c r="X1248" s="29"/>
      <c r="Y1248" s="29"/>
      <c r="Z1248" s="29"/>
      <c r="AA1248" s="29"/>
    </row>
    <row r="1249" spans="1:27" x14ac:dyDescent="0.25">
      <c r="B1249" s="24" t="s">
        <v>410</v>
      </c>
    </row>
    <row r="1250" spans="1:27" x14ac:dyDescent="0.25">
      <c r="B1250" t="s">
        <v>466</v>
      </c>
      <c r="C1250" t="s">
        <v>412</v>
      </c>
      <c r="D1250" t="s">
        <v>467</v>
      </c>
      <c r="E1250" s="32">
        <v>1.4999999999999999E-2</v>
      </c>
      <c r="F1250" t="s">
        <v>414</v>
      </c>
      <c r="G1250" t="s">
        <v>415</v>
      </c>
      <c r="H1250" s="33"/>
      <c r="I1250" t="s">
        <v>416</v>
      </c>
      <c r="J1250" s="34">
        <f>ROUND(E1250/I1248* H1250,5)</f>
        <v>0</v>
      </c>
      <c r="K1250" s="35"/>
    </row>
    <row r="1251" spans="1:27" x14ac:dyDescent="0.25">
      <c r="B1251" t="s">
        <v>464</v>
      </c>
      <c r="C1251" t="s">
        <v>412</v>
      </c>
      <c r="D1251" t="s">
        <v>465</v>
      </c>
      <c r="E1251" s="32">
        <v>1.4999999999999999E-2</v>
      </c>
      <c r="F1251" t="s">
        <v>414</v>
      </c>
      <c r="G1251" t="s">
        <v>415</v>
      </c>
      <c r="H1251" s="33"/>
      <c r="I1251" t="s">
        <v>416</v>
      </c>
      <c r="J1251" s="34">
        <f>ROUND(E1251/I1248* H1251,5)</f>
        <v>0</v>
      </c>
      <c r="K1251" s="35"/>
    </row>
    <row r="1252" spans="1:27" x14ac:dyDescent="0.25">
      <c r="D1252" s="36" t="s">
        <v>417</v>
      </c>
      <c r="E1252" s="35"/>
      <c r="H1252" s="35"/>
      <c r="K1252" s="33">
        <f>SUM(J1250:J1251)</f>
        <v>0</v>
      </c>
    </row>
    <row r="1253" spans="1:27" x14ac:dyDescent="0.25">
      <c r="B1253" s="24" t="s">
        <v>422</v>
      </c>
      <c r="E1253" s="35"/>
      <c r="H1253" s="35"/>
      <c r="K1253" s="35"/>
    </row>
    <row r="1254" spans="1:27" x14ac:dyDescent="0.25">
      <c r="B1254" t="s">
        <v>809</v>
      </c>
      <c r="C1254" t="s">
        <v>98</v>
      </c>
      <c r="D1254" t="s">
        <v>810</v>
      </c>
      <c r="E1254" s="32">
        <v>1.02</v>
      </c>
      <c r="G1254" t="s">
        <v>415</v>
      </c>
      <c r="H1254" s="33"/>
      <c r="I1254" t="s">
        <v>416</v>
      </c>
      <c r="J1254" s="34">
        <f>ROUND(E1254* H1254,5)</f>
        <v>0</v>
      </c>
      <c r="K1254" s="35"/>
    </row>
    <row r="1255" spans="1:27" x14ac:dyDescent="0.25">
      <c r="D1255" s="36" t="s">
        <v>430</v>
      </c>
      <c r="E1255" s="35"/>
      <c r="H1255" s="35"/>
      <c r="K1255" s="33">
        <f>SUM(J1254:J1254)</f>
        <v>0</v>
      </c>
    </row>
    <row r="1256" spans="1:27" x14ac:dyDescent="0.25">
      <c r="E1256" s="35"/>
      <c r="H1256" s="35"/>
      <c r="K1256" s="35"/>
    </row>
    <row r="1257" spans="1:27" x14ac:dyDescent="0.25">
      <c r="D1257" s="36" t="s">
        <v>432</v>
      </c>
      <c r="E1257" s="35"/>
      <c r="H1257" s="35">
        <v>1.5</v>
      </c>
      <c r="I1257" t="s">
        <v>433</v>
      </c>
      <c r="J1257">
        <f>ROUND(H1257/100*K1252,5)</f>
        <v>0</v>
      </c>
      <c r="K1257" s="35"/>
    </row>
    <row r="1258" spans="1:27" x14ac:dyDescent="0.25">
      <c r="D1258" s="36" t="s">
        <v>431</v>
      </c>
      <c r="E1258" s="35"/>
      <c r="H1258" s="35"/>
      <c r="K1258" s="37">
        <f>SUM(J1249:J1257)</f>
        <v>0</v>
      </c>
    </row>
    <row r="1259" spans="1:27" x14ac:dyDescent="0.25">
      <c r="D1259" s="36" t="s">
        <v>434</v>
      </c>
      <c r="E1259" s="35"/>
      <c r="H1259" s="35"/>
      <c r="K1259" s="37">
        <f>SUM(K1258:K1258)</f>
        <v>0</v>
      </c>
    </row>
    <row r="1261" spans="1:27" ht="45" customHeight="1" x14ac:dyDescent="0.25">
      <c r="A1261" s="28" t="s">
        <v>811</v>
      </c>
      <c r="B1261" s="28" t="s">
        <v>233</v>
      </c>
      <c r="C1261" s="29" t="s">
        <v>21</v>
      </c>
      <c r="D1261" s="7" t="s">
        <v>234</v>
      </c>
      <c r="E1261" s="6"/>
      <c r="F1261" s="6"/>
      <c r="G1261" s="29"/>
      <c r="H1261" s="30" t="s">
        <v>409</v>
      </c>
      <c r="I1261" s="5">
        <v>1</v>
      </c>
      <c r="J1261" s="4"/>
      <c r="K1261" s="31">
        <f>ROUND(K1273,2)</f>
        <v>0</v>
      </c>
      <c r="L1261" s="29"/>
      <c r="M1261" s="29"/>
      <c r="N1261" s="29"/>
      <c r="O1261" s="29"/>
      <c r="P1261" s="29"/>
      <c r="Q1261" s="29"/>
      <c r="R1261" s="29"/>
      <c r="S1261" s="29"/>
      <c r="T1261" s="29"/>
      <c r="U1261" s="29"/>
      <c r="V1261" s="29"/>
      <c r="W1261" s="29"/>
      <c r="X1261" s="29"/>
      <c r="Y1261" s="29"/>
      <c r="Z1261" s="29"/>
      <c r="AA1261" s="29"/>
    </row>
    <row r="1262" spans="1:27" x14ac:dyDescent="0.25">
      <c r="B1262" s="24" t="s">
        <v>410</v>
      </c>
    </row>
    <row r="1263" spans="1:27" x14ac:dyDescent="0.25">
      <c r="B1263" t="s">
        <v>466</v>
      </c>
      <c r="C1263" t="s">
        <v>412</v>
      </c>
      <c r="D1263" t="s">
        <v>467</v>
      </c>
      <c r="E1263" s="32">
        <v>0.183</v>
      </c>
      <c r="F1263" t="s">
        <v>414</v>
      </c>
      <c r="G1263" t="s">
        <v>415</v>
      </c>
      <c r="H1263" s="33"/>
      <c r="I1263" t="s">
        <v>416</v>
      </c>
      <c r="J1263" s="34">
        <f>ROUND(E1263/I1261* H1263,5)</f>
        <v>0</v>
      </c>
      <c r="K1263" s="35"/>
    </row>
    <row r="1264" spans="1:27" x14ac:dyDescent="0.25">
      <c r="B1264" t="s">
        <v>464</v>
      </c>
      <c r="C1264" t="s">
        <v>412</v>
      </c>
      <c r="D1264" t="s">
        <v>465</v>
      </c>
      <c r="E1264" s="32">
        <v>0.15</v>
      </c>
      <c r="F1264" t="s">
        <v>414</v>
      </c>
      <c r="G1264" t="s">
        <v>415</v>
      </c>
      <c r="H1264" s="33"/>
      <c r="I1264" t="s">
        <v>416</v>
      </c>
      <c r="J1264" s="34">
        <f>ROUND(E1264/I1261* H1264,5)</f>
        <v>0</v>
      </c>
      <c r="K1264" s="35"/>
    </row>
    <row r="1265" spans="1:27" x14ac:dyDescent="0.25">
      <c r="D1265" s="36" t="s">
        <v>417</v>
      </c>
      <c r="E1265" s="35"/>
      <c r="H1265" s="35"/>
      <c r="K1265" s="33">
        <f>SUM(J1263:J1264)</f>
        <v>0</v>
      </c>
    </row>
    <row r="1266" spans="1:27" x14ac:dyDescent="0.25">
      <c r="B1266" s="24" t="s">
        <v>422</v>
      </c>
      <c r="E1266" s="35"/>
      <c r="H1266" s="35"/>
      <c r="K1266" s="35"/>
    </row>
    <row r="1267" spans="1:27" x14ac:dyDescent="0.25">
      <c r="B1267" t="s">
        <v>812</v>
      </c>
      <c r="C1267" t="s">
        <v>21</v>
      </c>
      <c r="D1267" t="s">
        <v>813</v>
      </c>
      <c r="E1267" s="32">
        <v>1</v>
      </c>
      <c r="G1267" t="s">
        <v>415</v>
      </c>
      <c r="H1267" s="33"/>
      <c r="I1267" t="s">
        <v>416</v>
      </c>
      <c r="J1267" s="34">
        <f>ROUND(E1267* H1267,5)</f>
        <v>0</v>
      </c>
      <c r="K1267" s="35"/>
    </row>
    <row r="1268" spans="1:27" x14ac:dyDescent="0.25">
      <c r="B1268" t="s">
        <v>814</v>
      </c>
      <c r="C1268" t="s">
        <v>21</v>
      </c>
      <c r="D1268" t="s">
        <v>815</v>
      </c>
      <c r="E1268" s="32">
        <v>1</v>
      </c>
      <c r="G1268" t="s">
        <v>415</v>
      </c>
      <c r="H1268" s="33"/>
      <c r="I1268" t="s">
        <v>416</v>
      </c>
      <c r="J1268" s="34">
        <f>ROUND(E1268* H1268,5)</f>
        <v>0</v>
      </c>
      <c r="K1268" s="35"/>
    </row>
    <row r="1269" spans="1:27" x14ac:dyDescent="0.25">
      <c r="D1269" s="36" t="s">
        <v>430</v>
      </c>
      <c r="E1269" s="35"/>
      <c r="H1269" s="35"/>
      <c r="K1269" s="33">
        <f>SUM(J1267:J1268)</f>
        <v>0</v>
      </c>
    </row>
    <row r="1270" spans="1:27" x14ac:dyDescent="0.25">
      <c r="E1270" s="35"/>
      <c r="H1270" s="35"/>
      <c r="K1270" s="35"/>
    </row>
    <row r="1271" spans="1:27" x14ac:dyDescent="0.25">
      <c r="D1271" s="36" t="s">
        <v>432</v>
      </c>
      <c r="E1271" s="35"/>
      <c r="H1271" s="35">
        <v>1.5</v>
      </c>
      <c r="I1271" t="s">
        <v>433</v>
      </c>
      <c r="J1271">
        <f>ROUND(H1271/100*K1265,5)</f>
        <v>0</v>
      </c>
      <c r="K1271" s="35"/>
    </row>
    <row r="1272" spans="1:27" x14ac:dyDescent="0.25">
      <c r="D1272" s="36" t="s">
        <v>431</v>
      </c>
      <c r="E1272" s="35"/>
      <c r="H1272" s="35"/>
      <c r="K1272" s="37">
        <f>SUM(J1262:J1271)</f>
        <v>0</v>
      </c>
    </row>
    <row r="1273" spans="1:27" x14ac:dyDescent="0.25">
      <c r="D1273" s="36" t="s">
        <v>434</v>
      </c>
      <c r="E1273" s="35"/>
      <c r="H1273" s="35"/>
      <c r="K1273" s="37">
        <f>SUM(K1272:K1272)</f>
        <v>0</v>
      </c>
    </row>
    <row r="1275" spans="1:27" ht="45" customHeight="1" x14ac:dyDescent="0.25">
      <c r="A1275" s="28" t="s">
        <v>816</v>
      </c>
      <c r="B1275" s="28" t="s">
        <v>235</v>
      </c>
      <c r="C1275" s="29" t="s">
        <v>21</v>
      </c>
      <c r="D1275" s="7" t="s">
        <v>236</v>
      </c>
      <c r="E1275" s="6"/>
      <c r="F1275" s="6"/>
      <c r="G1275" s="29"/>
      <c r="H1275" s="30" t="s">
        <v>409</v>
      </c>
      <c r="I1275" s="5">
        <v>1</v>
      </c>
      <c r="J1275" s="4"/>
      <c r="K1275" s="31">
        <f>ROUND(K1287,2)</f>
        <v>0</v>
      </c>
      <c r="L1275" s="29"/>
      <c r="M1275" s="29"/>
      <c r="N1275" s="29"/>
      <c r="O1275" s="29"/>
      <c r="P1275" s="29"/>
      <c r="Q1275" s="29"/>
      <c r="R1275" s="29"/>
      <c r="S1275" s="29"/>
      <c r="T1275" s="29"/>
      <c r="U1275" s="29"/>
      <c r="V1275" s="29"/>
      <c r="W1275" s="29"/>
      <c r="X1275" s="29"/>
      <c r="Y1275" s="29"/>
      <c r="Z1275" s="29"/>
      <c r="AA1275" s="29"/>
    </row>
    <row r="1276" spans="1:27" x14ac:dyDescent="0.25">
      <c r="B1276" s="24" t="s">
        <v>410</v>
      </c>
    </row>
    <row r="1277" spans="1:27" x14ac:dyDescent="0.25">
      <c r="B1277" t="s">
        <v>464</v>
      </c>
      <c r="C1277" t="s">
        <v>412</v>
      </c>
      <c r="D1277" t="s">
        <v>465</v>
      </c>
      <c r="E1277" s="32">
        <v>0.15</v>
      </c>
      <c r="F1277" t="s">
        <v>414</v>
      </c>
      <c r="G1277" t="s">
        <v>415</v>
      </c>
      <c r="H1277" s="33"/>
      <c r="I1277" t="s">
        <v>416</v>
      </c>
      <c r="J1277" s="34">
        <f>ROUND(E1277/I1275* H1277,5)</f>
        <v>0</v>
      </c>
      <c r="K1277" s="35"/>
    </row>
    <row r="1278" spans="1:27" x14ac:dyDescent="0.25">
      <c r="B1278" t="s">
        <v>466</v>
      </c>
      <c r="C1278" t="s">
        <v>412</v>
      </c>
      <c r="D1278" t="s">
        <v>467</v>
      </c>
      <c r="E1278" s="32">
        <v>0.183</v>
      </c>
      <c r="F1278" t="s">
        <v>414</v>
      </c>
      <c r="G1278" t="s">
        <v>415</v>
      </c>
      <c r="H1278" s="33"/>
      <c r="I1278" t="s">
        <v>416</v>
      </c>
      <c r="J1278" s="34">
        <f>ROUND(E1278/I1275* H1278,5)</f>
        <v>0</v>
      </c>
      <c r="K1278" s="35"/>
    </row>
    <row r="1279" spans="1:27" x14ac:dyDescent="0.25">
      <c r="D1279" s="36" t="s">
        <v>417</v>
      </c>
      <c r="E1279" s="35"/>
      <c r="H1279" s="35"/>
      <c r="K1279" s="33">
        <f>SUM(J1277:J1278)</f>
        <v>0</v>
      </c>
    </row>
    <row r="1280" spans="1:27" x14ac:dyDescent="0.25">
      <c r="B1280" s="24" t="s">
        <v>422</v>
      </c>
      <c r="E1280" s="35"/>
      <c r="H1280" s="35"/>
      <c r="K1280" s="35"/>
    </row>
    <row r="1281" spans="1:27" x14ac:dyDescent="0.25">
      <c r="B1281" t="s">
        <v>817</v>
      </c>
      <c r="C1281" t="s">
        <v>21</v>
      </c>
      <c r="D1281" t="s">
        <v>818</v>
      </c>
      <c r="E1281" s="32">
        <v>1</v>
      </c>
      <c r="G1281" t="s">
        <v>415</v>
      </c>
      <c r="H1281" s="33"/>
      <c r="I1281" t="s">
        <v>416</v>
      </c>
      <c r="J1281" s="34">
        <f>ROUND(E1281* H1281,5)</f>
        <v>0</v>
      </c>
      <c r="K1281" s="35"/>
    </row>
    <row r="1282" spans="1:27" x14ac:dyDescent="0.25">
      <c r="B1282" t="s">
        <v>819</v>
      </c>
      <c r="C1282" t="s">
        <v>21</v>
      </c>
      <c r="D1282" t="s">
        <v>820</v>
      </c>
      <c r="E1282" s="32">
        <v>1</v>
      </c>
      <c r="G1282" t="s">
        <v>415</v>
      </c>
      <c r="H1282" s="33"/>
      <c r="I1282" t="s">
        <v>416</v>
      </c>
      <c r="J1282" s="34">
        <f>ROUND(E1282* H1282,5)</f>
        <v>0</v>
      </c>
      <c r="K1282" s="35"/>
    </row>
    <row r="1283" spans="1:27" x14ac:dyDescent="0.25">
      <c r="D1283" s="36" t="s">
        <v>430</v>
      </c>
      <c r="E1283" s="35"/>
      <c r="H1283" s="35"/>
      <c r="K1283" s="33">
        <f>SUM(J1281:J1282)</f>
        <v>0</v>
      </c>
    </row>
    <row r="1284" spans="1:27" x14ac:dyDescent="0.25">
      <c r="E1284" s="35"/>
      <c r="H1284" s="35"/>
      <c r="K1284" s="35"/>
    </row>
    <row r="1285" spans="1:27" x14ac:dyDescent="0.25">
      <c r="D1285" s="36" t="s">
        <v>432</v>
      </c>
      <c r="E1285" s="35"/>
      <c r="H1285" s="35">
        <v>1.5</v>
      </c>
      <c r="I1285" t="s">
        <v>433</v>
      </c>
      <c r="J1285">
        <f>ROUND(H1285/100*K1279,5)</f>
        <v>0</v>
      </c>
      <c r="K1285" s="35"/>
    </row>
    <row r="1286" spans="1:27" x14ac:dyDescent="0.25">
      <c r="D1286" s="36" t="s">
        <v>431</v>
      </c>
      <c r="E1286" s="35"/>
      <c r="H1286" s="35"/>
      <c r="K1286" s="37">
        <f>SUM(J1276:J1285)</f>
        <v>0</v>
      </c>
    </row>
    <row r="1287" spans="1:27" x14ac:dyDescent="0.25">
      <c r="D1287" s="36" t="s">
        <v>434</v>
      </c>
      <c r="E1287" s="35"/>
      <c r="H1287" s="35"/>
      <c r="K1287" s="37">
        <f>SUM(K1286:K1286)</f>
        <v>0</v>
      </c>
    </row>
    <row r="1289" spans="1:27" ht="45" customHeight="1" x14ac:dyDescent="0.25">
      <c r="A1289" s="28" t="s">
        <v>821</v>
      </c>
      <c r="B1289" s="28" t="s">
        <v>284</v>
      </c>
      <c r="C1289" s="29" t="s">
        <v>98</v>
      </c>
      <c r="D1289" s="7" t="s">
        <v>285</v>
      </c>
      <c r="E1289" s="6"/>
      <c r="F1289" s="6"/>
      <c r="G1289" s="29"/>
      <c r="H1289" s="30" t="s">
        <v>409</v>
      </c>
      <c r="I1289" s="5">
        <v>1</v>
      </c>
      <c r="J1289" s="4"/>
      <c r="K1289" s="31">
        <f>ROUND(K1300,2)</f>
        <v>0</v>
      </c>
      <c r="L1289" s="29"/>
      <c r="M1289" s="29"/>
      <c r="N1289" s="29"/>
      <c r="O1289" s="29"/>
      <c r="P1289" s="29"/>
      <c r="Q1289" s="29"/>
      <c r="R1289" s="29"/>
      <c r="S1289" s="29"/>
      <c r="T1289" s="29"/>
      <c r="U1289" s="29"/>
      <c r="V1289" s="29"/>
      <c r="W1289" s="29"/>
      <c r="X1289" s="29"/>
      <c r="Y1289" s="29"/>
      <c r="Z1289" s="29"/>
      <c r="AA1289" s="29"/>
    </row>
    <row r="1290" spans="1:27" x14ac:dyDescent="0.25">
      <c r="B1290" s="24" t="s">
        <v>410</v>
      </c>
    </row>
    <row r="1291" spans="1:27" x14ac:dyDescent="0.25">
      <c r="B1291" t="s">
        <v>443</v>
      </c>
      <c r="C1291" t="s">
        <v>412</v>
      </c>
      <c r="D1291" t="s">
        <v>444</v>
      </c>
      <c r="E1291" s="32">
        <v>0.01</v>
      </c>
      <c r="F1291" t="s">
        <v>414</v>
      </c>
      <c r="G1291" t="s">
        <v>415</v>
      </c>
      <c r="H1291" s="33"/>
      <c r="I1291" t="s">
        <v>416</v>
      </c>
      <c r="J1291" s="34">
        <f>ROUND(E1291/I1289* H1291,5)</f>
        <v>0</v>
      </c>
      <c r="K1291" s="35"/>
    </row>
    <row r="1292" spans="1:27" x14ac:dyDescent="0.25">
      <c r="B1292" t="s">
        <v>551</v>
      </c>
      <c r="C1292" t="s">
        <v>412</v>
      </c>
      <c r="D1292" t="s">
        <v>552</v>
      </c>
      <c r="E1292" s="32">
        <v>0.01</v>
      </c>
      <c r="F1292" t="s">
        <v>414</v>
      </c>
      <c r="G1292" t="s">
        <v>415</v>
      </c>
      <c r="H1292" s="33"/>
      <c r="I1292" t="s">
        <v>416</v>
      </c>
      <c r="J1292" s="34">
        <f>ROUND(E1292/I1289* H1292,5)</f>
        <v>0</v>
      </c>
      <c r="K1292" s="35"/>
    </row>
    <row r="1293" spans="1:27" x14ac:dyDescent="0.25">
      <c r="D1293" s="36" t="s">
        <v>417</v>
      </c>
      <c r="E1293" s="35"/>
      <c r="H1293" s="35"/>
      <c r="K1293" s="33">
        <f>SUM(J1291:J1292)</f>
        <v>0</v>
      </c>
    </row>
    <row r="1294" spans="1:27" x14ac:dyDescent="0.25">
      <c r="B1294" s="24" t="s">
        <v>422</v>
      </c>
      <c r="E1294" s="35"/>
      <c r="H1294" s="35"/>
      <c r="K1294" s="35"/>
    </row>
    <row r="1295" spans="1:27" x14ac:dyDescent="0.25">
      <c r="B1295" t="s">
        <v>822</v>
      </c>
      <c r="C1295" t="s">
        <v>98</v>
      </c>
      <c r="D1295" t="s">
        <v>823</v>
      </c>
      <c r="E1295" s="32">
        <v>1.05</v>
      </c>
      <c r="G1295" t="s">
        <v>415</v>
      </c>
      <c r="H1295" s="33"/>
      <c r="I1295" t="s">
        <v>416</v>
      </c>
      <c r="J1295" s="34">
        <f>ROUND(E1295* H1295,5)</f>
        <v>0</v>
      </c>
      <c r="K1295" s="35"/>
    </row>
    <row r="1296" spans="1:27" x14ac:dyDescent="0.25">
      <c r="D1296" s="36" t="s">
        <v>430</v>
      </c>
      <c r="E1296" s="35"/>
      <c r="H1296" s="35"/>
      <c r="K1296" s="33">
        <f>SUM(J1295:J1295)</f>
        <v>0</v>
      </c>
    </row>
    <row r="1297" spans="1:27" x14ac:dyDescent="0.25">
      <c r="E1297" s="35"/>
      <c r="H1297" s="35"/>
      <c r="K1297" s="35"/>
    </row>
    <row r="1298" spans="1:27" x14ac:dyDescent="0.25">
      <c r="D1298" s="36" t="s">
        <v>432</v>
      </c>
      <c r="E1298" s="35"/>
      <c r="H1298" s="35">
        <v>1.5</v>
      </c>
      <c r="I1298" t="s">
        <v>433</v>
      </c>
      <c r="J1298">
        <f>ROUND(H1298/100*K1293,5)</f>
        <v>0</v>
      </c>
      <c r="K1298" s="35"/>
    </row>
    <row r="1299" spans="1:27" x14ac:dyDescent="0.25">
      <c r="D1299" s="36" t="s">
        <v>431</v>
      </c>
      <c r="E1299" s="35"/>
      <c r="H1299" s="35"/>
      <c r="K1299" s="37">
        <f>SUM(J1290:J1298)</f>
        <v>0</v>
      </c>
    </row>
    <row r="1300" spans="1:27" x14ac:dyDescent="0.25">
      <c r="D1300" s="36" t="s">
        <v>434</v>
      </c>
      <c r="E1300" s="35"/>
      <c r="H1300" s="35"/>
      <c r="K1300" s="37">
        <f>SUM(K1299:K1299)</f>
        <v>0</v>
      </c>
    </row>
    <row r="1302" spans="1:27" ht="45" customHeight="1" x14ac:dyDescent="0.25">
      <c r="A1302" s="28" t="s">
        <v>824</v>
      </c>
      <c r="B1302" s="28" t="s">
        <v>286</v>
      </c>
      <c r="C1302" s="29" t="s">
        <v>98</v>
      </c>
      <c r="D1302" s="7" t="s">
        <v>287</v>
      </c>
      <c r="E1302" s="6"/>
      <c r="F1302" s="6"/>
      <c r="G1302" s="29"/>
      <c r="H1302" s="30" t="s">
        <v>409</v>
      </c>
      <c r="I1302" s="5">
        <v>1</v>
      </c>
      <c r="J1302" s="4"/>
      <c r="K1302" s="31">
        <f>ROUND(K1313,2)</f>
        <v>0</v>
      </c>
      <c r="L1302" s="29"/>
      <c r="M1302" s="29"/>
      <c r="N1302" s="29"/>
      <c r="O1302" s="29"/>
      <c r="P1302" s="29"/>
      <c r="Q1302" s="29"/>
      <c r="R1302" s="29"/>
      <c r="S1302" s="29"/>
      <c r="T1302" s="29"/>
      <c r="U1302" s="29"/>
      <c r="V1302" s="29"/>
      <c r="W1302" s="29"/>
      <c r="X1302" s="29"/>
      <c r="Y1302" s="29"/>
      <c r="Z1302" s="29"/>
      <c r="AA1302" s="29"/>
    </row>
    <row r="1303" spans="1:27" x14ac:dyDescent="0.25">
      <c r="B1303" s="24" t="s">
        <v>410</v>
      </c>
    </row>
    <row r="1304" spans="1:27" x14ac:dyDescent="0.25">
      <c r="B1304" t="s">
        <v>443</v>
      </c>
      <c r="C1304" t="s">
        <v>412</v>
      </c>
      <c r="D1304" t="s">
        <v>444</v>
      </c>
      <c r="E1304" s="32">
        <v>0.01</v>
      </c>
      <c r="F1304" t="s">
        <v>414</v>
      </c>
      <c r="G1304" t="s">
        <v>415</v>
      </c>
      <c r="H1304" s="33"/>
      <c r="I1304" t="s">
        <v>416</v>
      </c>
      <c r="J1304" s="34">
        <f>ROUND(E1304/I1302* H1304,5)</f>
        <v>0</v>
      </c>
      <c r="K1304" s="35"/>
    </row>
    <row r="1305" spans="1:27" x14ac:dyDescent="0.25">
      <c r="B1305" t="s">
        <v>551</v>
      </c>
      <c r="C1305" t="s">
        <v>412</v>
      </c>
      <c r="D1305" t="s">
        <v>552</v>
      </c>
      <c r="E1305" s="32">
        <v>0.01</v>
      </c>
      <c r="F1305" t="s">
        <v>414</v>
      </c>
      <c r="G1305" t="s">
        <v>415</v>
      </c>
      <c r="H1305" s="33"/>
      <c r="I1305" t="s">
        <v>416</v>
      </c>
      <c r="J1305" s="34">
        <f>ROUND(E1305/I1302* H1305,5)</f>
        <v>0</v>
      </c>
      <c r="K1305" s="35"/>
    </row>
    <row r="1306" spans="1:27" x14ac:dyDescent="0.25">
      <c r="D1306" s="36" t="s">
        <v>417</v>
      </c>
      <c r="E1306" s="35"/>
      <c r="H1306" s="35"/>
      <c r="K1306" s="33">
        <f>SUM(J1304:J1305)</f>
        <v>0</v>
      </c>
    </row>
    <row r="1307" spans="1:27" x14ac:dyDescent="0.25">
      <c r="B1307" s="24" t="s">
        <v>422</v>
      </c>
      <c r="E1307" s="35"/>
      <c r="H1307" s="35"/>
      <c r="K1307" s="35"/>
    </row>
    <row r="1308" spans="1:27" x14ac:dyDescent="0.25">
      <c r="B1308" t="s">
        <v>825</v>
      </c>
      <c r="C1308" t="s">
        <v>98</v>
      </c>
      <c r="D1308" t="s">
        <v>826</v>
      </c>
      <c r="E1308" s="32">
        <v>1.05</v>
      </c>
      <c r="G1308" t="s">
        <v>415</v>
      </c>
      <c r="H1308" s="33"/>
      <c r="I1308" t="s">
        <v>416</v>
      </c>
      <c r="J1308" s="34">
        <f>ROUND(E1308* H1308,5)</f>
        <v>0</v>
      </c>
      <c r="K1308" s="35"/>
    </row>
    <row r="1309" spans="1:27" x14ac:dyDescent="0.25">
      <c r="D1309" s="36" t="s">
        <v>430</v>
      </c>
      <c r="E1309" s="35"/>
      <c r="H1309" s="35"/>
      <c r="K1309" s="33">
        <f>SUM(J1308:J1308)</f>
        <v>0</v>
      </c>
    </row>
    <row r="1310" spans="1:27" x14ac:dyDescent="0.25">
      <c r="E1310" s="35"/>
      <c r="H1310" s="35"/>
      <c r="K1310" s="35"/>
    </row>
    <row r="1311" spans="1:27" x14ac:dyDescent="0.25">
      <c r="D1311" s="36" t="s">
        <v>432</v>
      </c>
      <c r="E1311" s="35"/>
      <c r="H1311" s="35">
        <v>1.5</v>
      </c>
      <c r="I1311" t="s">
        <v>433</v>
      </c>
      <c r="J1311">
        <f>ROUND(H1311/100*K1306,5)</f>
        <v>0</v>
      </c>
      <c r="K1311" s="35"/>
    </row>
    <row r="1312" spans="1:27" x14ac:dyDescent="0.25">
      <c r="D1312" s="36" t="s">
        <v>431</v>
      </c>
      <c r="E1312" s="35"/>
      <c r="H1312" s="35"/>
      <c r="K1312" s="37">
        <f>SUM(J1303:J1311)</f>
        <v>0</v>
      </c>
    </row>
    <row r="1313" spans="1:27" x14ac:dyDescent="0.25">
      <c r="D1313" s="36" t="s">
        <v>434</v>
      </c>
      <c r="E1313" s="35"/>
      <c r="H1313" s="35"/>
      <c r="K1313" s="37">
        <f>SUM(K1312:K1312)</f>
        <v>0</v>
      </c>
    </row>
    <row r="1315" spans="1:27" ht="45" customHeight="1" x14ac:dyDescent="0.25">
      <c r="A1315" s="28" t="s">
        <v>827</v>
      </c>
      <c r="B1315" s="28" t="s">
        <v>288</v>
      </c>
      <c r="C1315" s="29" t="s">
        <v>98</v>
      </c>
      <c r="D1315" s="7" t="s">
        <v>289</v>
      </c>
      <c r="E1315" s="6"/>
      <c r="F1315" s="6"/>
      <c r="G1315" s="29"/>
      <c r="H1315" s="30" t="s">
        <v>409</v>
      </c>
      <c r="I1315" s="5">
        <v>1</v>
      </c>
      <c r="J1315" s="4"/>
      <c r="K1315" s="31">
        <f>ROUND(K1326,2)</f>
        <v>0</v>
      </c>
      <c r="L1315" s="29"/>
      <c r="M1315" s="29"/>
      <c r="N1315" s="29"/>
      <c r="O1315" s="29"/>
      <c r="P1315" s="29"/>
      <c r="Q1315" s="29"/>
      <c r="R1315" s="29"/>
      <c r="S1315" s="29"/>
      <c r="T1315" s="29"/>
      <c r="U1315" s="29"/>
      <c r="V1315" s="29"/>
      <c r="W1315" s="29"/>
      <c r="X1315" s="29"/>
      <c r="Y1315" s="29"/>
      <c r="Z1315" s="29"/>
      <c r="AA1315" s="29"/>
    </row>
    <row r="1316" spans="1:27" x14ac:dyDescent="0.25">
      <c r="B1316" s="24" t="s">
        <v>410</v>
      </c>
    </row>
    <row r="1317" spans="1:27" x14ac:dyDescent="0.25">
      <c r="B1317" t="s">
        <v>443</v>
      </c>
      <c r="C1317" t="s">
        <v>412</v>
      </c>
      <c r="D1317" t="s">
        <v>444</v>
      </c>
      <c r="E1317" s="32">
        <v>0.01</v>
      </c>
      <c r="F1317" t="s">
        <v>414</v>
      </c>
      <c r="G1317" t="s">
        <v>415</v>
      </c>
      <c r="H1317" s="33"/>
      <c r="I1317" t="s">
        <v>416</v>
      </c>
      <c r="J1317" s="34">
        <f>ROUND(E1317/I1315* H1317,5)</f>
        <v>0</v>
      </c>
      <c r="K1317" s="35"/>
    </row>
    <row r="1318" spans="1:27" x14ac:dyDescent="0.25">
      <c r="B1318" t="s">
        <v>551</v>
      </c>
      <c r="C1318" t="s">
        <v>412</v>
      </c>
      <c r="D1318" t="s">
        <v>552</v>
      </c>
      <c r="E1318" s="32">
        <v>0.01</v>
      </c>
      <c r="F1318" t="s">
        <v>414</v>
      </c>
      <c r="G1318" t="s">
        <v>415</v>
      </c>
      <c r="H1318" s="33"/>
      <c r="I1318" t="s">
        <v>416</v>
      </c>
      <c r="J1318" s="34">
        <f>ROUND(E1318/I1315* H1318,5)</f>
        <v>0</v>
      </c>
      <c r="K1318" s="35"/>
    </row>
    <row r="1319" spans="1:27" x14ac:dyDescent="0.25">
      <c r="D1319" s="36" t="s">
        <v>417</v>
      </c>
      <c r="E1319" s="35"/>
      <c r="H1319" s="35"/>
      <c r="K1319" s="33">
        <f>SUM(J1317:J1318)</f>
        <v>0</v>
      </c>
    </row>
    <row r="1320" spans="1:27" x14ac:dyDescent="0.25">
      <c r="B1320" s="24" t="s">
        <v>422</v>
      </c>
      <c r="E1320" s="35"/>
      <c r="H1320" s="35"/>
      <c r="K1320" s="35"/>
    </row>
    <row r="1321" spans="1:27" x14ac:dyDescent="0.25">
      <c r="B1321" t="s">
        <v>828</v>
      </c>
      <c r="C1321" t="s">
        <v>98</v>
      </c>
      <c r="D1321" t="s">
        <v>829</v>
      </c>
      <c r="E1321" s="32">
        <v>1.05</v>
      </c>
      <c r="G1321" t="s">
        <v>415</v>
      </c>
      <c r="H1321" s="33"/>
      <c r="I1321" t="s">
        <v>416</v>
      </c>
      <c r="J1321" s="34">
        <f>ROUND(E1321* H1321,5)</f>
        <v>0</v>
      </c>
      <c r="K1321" s="35"/>
    </row>
    <row r="1322" spans="1:27" x14ac:dyDescent="0.25">
      <c r="D1322" s="36" t="s">
        <v>430</v>
      </c>
      <c r="E1322" s="35"/>
      <c r="H1322" s="35"/>
      <c r="K1322" s="33">
        <f>SUM(J1321:J1321)</f>
        <v>0</v>
      </c>
    </row>
    <row r="1323" spans="1:27" x14ac:dyDescent="0.25">
      <c r="E1323" s="35"/>
      <c r="H1323" s="35"/>
      <c r="K1323" s="35"/>
    </row>
    <row r="1324" spans="1:27" x14ac:dyDescent="0.25">
      <c r="D1324" s="36" t="s">
        <v>432</v>
      </c>
      <c r="E1324" s="35"/>
      <c r="H1324" s="35">
        <v>1.5</v>
      </c>
      <c r="I1324" t="s">
        <v>433</v>
      </c>
      <c r="J1324">
        <f>ROUND(H1324/100*K1319,5)</f>
        <v>0</v>
      </c>
      <c r="K1324" s="35"/>
    </row>
    <row r="1325" spans="1:27" x14ac:dyDescent="0.25">
      <c r="D1325" s="36" t="s">
        <v>431</v>
      </c>
      <c r="E1325" s="35"/>
      <c r="H1325" s="35"/>
      <c r="K1325" s="37">
        <f>SUM(J1316:J1324)</f>
        <v>0</v>
      </c>
    </row>
    <row r="1326" spans="1:27" x14ac:dyDescent="0.25">
      <c r="D1326" s="36" t="s">
        <v>434</v>
      </c>
      <c r="E1326" s="35"/>
      <c r="H1326" s="35"/>
      <c r="K1326" s="37">
        <f>SUM(K1325:K1325)</f>
        <v>0</v>
      </c>
    </row>
    <row r="1328" spans="1:27" ht="45" customHeight="1" x14ac:dyDescent="0.25">
      <c r="A1328" s="28" t="s">
        <v>830</v>
      </c>
      <c r="B1328" s="28" t="s">
        <v>241</v>
      </c>
      <c r="C1328" s="29" t="s">
        <v>21</v>
      </c>
      <c r="D1328" s="7" t="s">
        <v>242</v>
      </c>
      <c r="E1328" s="6"/>
      <c r="F1328" s="6"/>
      <c r="G1328" s="29"/>
      <c r="H1328" s="30" t="s">
        <v>409</v>
      </c>
      <c r="I1328" s="5">
        <v>1</v>
      </c>
      <c r="J1328" s="4"/>
      <c r="K1328" s="31">
        <f>ROUND(K1339,2)</f>
        <v>0</v>
      </c>
      <c r="L1328" s="29"/>
      <c r="M1328" s="29"/>
      <c r="N1328" s="29"/>
      <c r="O1328" s="29"/>
      <c r="P1328" s="29"/>
      <c r="Q1328" s="29"/>
      <c r="R1328" s="29"/>
      <c r="S1328" s="29"/>
      <c r="T1328" s="29"/>
      <c r="U1328" s="29"/>
      <c r="V1328" s="29"/>
      <c r="W1328" s="29"/>
      <c r="X1328" s="29"/>
      <c r="Y1328" s="29"/>
      <c r="Z1328" s="29"/>
      <c r="AA1328" s="29"/>
    </row>
    <row r="1329" spans="1:27" x14ac:dyDescent="0.25">
      <c r="B1329" s="24" t="s">
        <v>410</v>
      </c>
    </row>
    <row r="1330" spans="1:27" x14ac:dyDescent="0.25">
      <c r="B1330" t="s">
        <v>466</v>
      </c>
      <c r="C1330" t="s">
        <v>412</v>
      </c>
      <c r="D1330" t="s">
        <v>467</v>
      </c>
      <c r="E1330" s="32">
        <v>0.12</v>
      </c>
      <c r="F1330" t="s">
        <v>414</v>
      </c>
      <c r="G1330" t="s">
        <v>415</v>
      </c>
      <c r="H1330" s="33"/>
      <c r="I1330" t="s">
        <v>416</v>
      </c>
      <c r="J1330" s="34">
        <f>ROUND(E1330/I1328* H1330,5)</f>
        <v>0</v>
      </c>
      <c r="K1330" s="35"/>
    </row>
    <row r="1331" spans="1:27" x14ac:dyDescent="0.25">
      <c r="B1331" t="s">
        <v>464</v>
      </c>
      <c r="C1331" t="s">
        <v>412</v>
      </c>
      <c r="D1331" t="s">
        <v>465</v>
      </c>
      <c r="E1331" s="32">
        <v>0.12</v>
      </c>
      <c r="F1331" t="s">
        <v>414</v>
      </c>
      <c r="G1331" t="s">
        <v>415</v>
      </c>
      <c r="H1331" s="33"/>
      <c r="I1331" t="s">
        <v>416</v>
      </c>
      <c r="J1331" s="34">
        <f>ROUND(E1331/I1328* H1331,5)</f>
        <v>0</v>
      </c>
      <c r="K1331" s="35"/>
    </row>
    <row r="1332" spans="1:27" x14ac:dyDescent="0.25">
      <c r="D1332" s="36" t="s">
        <v>417</v>
      </c>
      <c r="E1332" s="35"/>
      <c r="H1332" s="35"/>
      <c r="K1332" s="33">
        <f>SUM(J1330:J1331)</f>
        <v>0</v>
      </c>
    </row>
    <row r="1333" spans="1:27" x14ac:dyDescent="0.25">
      <c r="B1333" s="24" t="s">
        <v>831</v>
      </c>
      <c r="E1333" s="35"/>
      <c r="H1333" s="35"/>
      <c r="K1333" s="35"/>
    </row>
    <row r="1334" spans="1:27" x14ac:dyDescent="0.25">
      <c r="B1334" t="s">
        <v>832</v>
      </c>
      <c r="C1334" t="s">
        <v>21</v>
      </c>
      <c r="D1334" t="s">
        <v>833</v>
      </c>
      <c r="E1334" s="32">
        <v>1</v>
      </c>
      <c r="G1334" t="s">
        <v>415</v>
      </c>
      <c r="H1334" s="33"/>
      <c r="I1334" t="s">
        <v>416</v>
      </c>
      <c r="J1334" s="34">
        <f>ROUND(E1334* H1334,5)</f>
        <v>0</v>
      </c>
      <c r="K1334" s="35"/>
    </row>
    <row r="1335" spans="1:27" x14ac:dyDescent="0.25">
      <c r="D1335" s="36" t="s">
        <v>834</v>
      </c>
      <c r="E1335" s="35"/>
      <c r="H1335" s="35"/>
      <c r="K1335" s="33">
        <f>SUM(J1334:J1334)</f>
        <v>0</v>
      </c>
    </row>
    <row r="1336" spans="1:27" x14ac:dyDescent="0.25">
      <c r="E1336" s="35"/>
      <c r="H1336" s="35"/>
      <c r="K1336" s="35"/>
    </row>
    <row r="1337" spans="1:27" x14ac:dyDescent="0.25">
      <c r="D1337" s="36" t="s">
        <v>432</v>
      </c>
      <c r="E1337" s="35"/>
      <c r="H1337" s="35">
        <v>1.5</v>
      </c>
      <c r="I1337" t="s">
        <v>433</v>
      </c>
      <c r="J1337">
        <f>ROUND(H1337/100*K1332,5)</f>
        <v>0</v>
      </c>
      <c r="K1337" s="35"/>
    </row>
    <row r="1338" spans="1:27" x14ac:dyDescent="0.25">
      <c r="D1338" s="36" t="s">
        <v>431</v>
      </c>
      <c r="E1338" s="35"/>
      <c r="H1338" s="35"/>
      <c r="K1338" s="37">
        <f>SUM(J1329:J1337)</f>
        <v>0</v>
      </c>
    </row>
    <row r="1339" spans="1:27" x14ac:dyDescent="0.25">
      <c r="D1339" s="36" t="s">
        <v>434</v>
      </c>
      <c r="E1339" s="35"/>
      <c r="H1339" s="35"/>
      <c r="K1339" s="37">
        <f>SUM(K1338:K1338)</f>
        <v>0</v>
      </c>
    </row>
    <row r="1341" spans="1:27" ht="45" customHeight="1" x14ac:dyDescent="0.25">
      <c r="A1341" s="28" t="s">
        <v>835</v>
      </c>
      <c r="B1341" s="28" t="s">
        <v>239</v>
      </c>
      <c r="C1341" s="29" t="s">
        <v>21</v>
      </c>
      <c r="D1341" s="7" t="s">
        <v>240</v>
      </c>
      <c r="E1341" s="6"/>
      <c r="F1341" s="6"/>
      <c r="G1341" s="29"/>
      <c r="H1341" s="30" t="s">
        <v>409</v>
      </c>
      <c r="I1341" s="5">
        <v>1</v>
      </c>
      <c r="J1341" s="4"/>
      <c r="K1341" s="31">
        <f>ROUND(K1350,2)</f>
        <v>0</v>
      </c>
      <c r="L1341" s="29"/>
      <c r="M1341" s="29"/>
      <c r="N1341" s="29"/>
      <c r="O1341" s="29"/>
      <c r="P1341" s="29"/>
      <c r="Q1341" s="29"/>
      <c r="R1341" s="29"/>
      <c r="S1341" s="29"/>
      <c r="T1341" s="29"/>
      <c r="U1341" s="29"/>
      <c r="V1341" s="29"/>
      <c r="W1341" s="29"/>
      <c r="X1341" s="29"/>
      <c r="Y1341" s="29"/>
      <c r="Z1341" s="29"/>
      <c r="AA1341" s="29"/>
    </row>
    <row r="1342" spans="1:27" x14ac:dyDescent="0.25">
      <c r="B1342" s="24" t="s">
        <v>410</v>
      </c>
    </row>
    <row r="1343" spans="1:27" x14ac:dyDescent="0.25">
      <c r="B1343" t="s">
        <v>466</v>
      </c>
      <c r="C1343" t="s">
        <v>412</v>
      </c>
      <c r="D1343" t="s">
        <v>467</v>
      </c>
      <c r="E1343" s="32">
        <v>0.15</v>
      </c>
      <c r="F1343" t="s">
        <v>414</v>
      </c>
      <c r="G1343" t="s">
        <v>415</v>
      </c>
      <c r="H1343" s="33"/>
      <c r="I1343" t="s">
        <v>416</v>
      </c>
      <c r="J1343" s="34">
        <f>ROUND(E1343/I1341* H1343,5)</f>
        <v>0</v>
      </c>
      <c r="K1343" s="35"/>
    </row>
    <row r="1344" spans="1:27" x14ac:dyDescent="0.25">
      <c r="B1344" t="s">
        <v>464</v>
      </c>
      <c r="C1344" t="s">
        <v>412</v>
      </c>
      <c r="D1344" t="s">
        <v>465</v>
      </c>
      <c r="E1344" s="32">
        <v>0.15</v>
      </c>
      <c r="F1344" t="s">
        <v>414</v>
      </c>
      <c r="G1344" t="s">
        <v>415</v>
      </c>
      <c r="H1344" s="33"/>
      <c r="I1344" t="s">
        <v>416</v>
      </c>
      <c r="J1344" s="34">
        <f>ROUND(E1344/I1341* H1344,5)</f>
        <v>0</v>
      </c>
      <c r="K1344" s="35"/>
    </row>
    <row r="1345" spans="1:27" x14ac:dyDescent="0.25">
      <c r="D1345" s="36" t="s">
        <v>417</v>
      </c>
      <c r="E1345" s="35"/>
      <c r="H1345" s="35"/>
      <c r="K1345" s="33">
        <f>SUM(J1343:J1344)</f>
        <v>0</v>
      </c>
    </row>
    <row r="1346" spans="1:27" x14ac:dyDescent="0.25">
      <c r="B1346" s="24" t="s">
        <v>422</v>
      </c>
      <c r="E1346" s="35"/>
      <c r="H1346" s="35"/>
      <c r="K1346" s="35"/>
    </row>
    <row r="1347" spans="1:27" x14ac:dyDescent="0.25">
      <c r="B1347" t="s">
        <v>836</v>
      </c>
      <c r="C1347" t="s">
        <v>21</v>
      </c>
      <c r="D1347" t="s">
        <v>837</v>
      </c>
      <c r="E1347" s="32">
        <v>1</v>
      </c>
      <c r="G1347" t="s">
        <v>415</v>
      </c>
      <c r="H1347" s="33"/>
      <c r="I1347" t="s">
        <v>416</v>
      </c>
      <c r="J1347" s="34">
        <f>ROUND(E1347* H1347,5)</f>
        <v>0</v>
      </c>
      <c r="K1347" s="35"/>
    </row>
    <row r="1348" spans="1:27" x14ac:dyDescent="0.25">
      <c r="D1348" s="36" t="s">
        <v>430</v>
      </c>
      <c r="E1348" s="35"/>
      <c r="H1348" s="35"/>
      <c r="K1348" s="33">
        <f>SUM(J1347:J1347)</f>
        <v>0</v>
      </c>
    </row>
    <row r="1349" spans="1:27" x14ac:dyDescent="0.25">
      <c r="D1349" s="36" t="s">
        <v>431</v>
      </c>
      <c r="E1349" s="35"/>
      <c r="H1349" s="35"/>
      <c r="K1349" s="37">
        <f>SUM(J1342:J1348)</f>
        <v>0</v>
      </c>
    </row>
    <row r="1350" spans="1:27" x14ac:dyDescent="0.25">
      <c r="D1350" s="36" t="s">
        <v>434</v>
      </c>
      <c r="E1350" s="35"/>
      <c r="H1350" s="35"/>
      <c r="K1350" s="37">
        <f>SUM(K1349:K1349)</f>
        <v>0</v>
      </c>
    </row>
    <row r="1352" spans="1:27" ht="45" customHeight="1" x14ac:dyDescent="0.25">
      <c r="A1352" s="28" t="s">
        <v>838</v>
      </c>
      <c r="B1352" s="28" t="s">
        <v>333</v>
      </c>
      <c r="C1352" s="29" t="s">
        <v>21</v>
      </c>
      <c r="D1352" s="7" t="s">
        <v>334</v>
      </c>
      <c r="E1352" s="6"/>
      <c r="F1352" s="6"/>
      <c r="G1352" s="29"/>
      <c r="H1352" s="30" t="s">
        <v>409</v>
      </c>
      <c r="I1352" s="5">
        <v>1</v>
      </c>
      <c r="J1352" s="4"/>
      <c r="K1352" s="31">
        <f>ROUND(K1360,2)</f>
        <v>0</v>
      </c>
      <c r="L1352" s="29"/>
      <c r="M1352" s="29"/>
      <c r="N1352" s="29"/>
      <c r="O1352" s="29"/>
      <c r="P1352" s="29"/>
      <c r="Q1352" s="29"/>
      <c r="R1352" s="29"/>
      <c r="S1352" s="29"/>
      <c r="T1352" s="29"/>
      <c r="U1352" s="29"/>
      <c r="V1352" s="29"/>
      <c r="W1352" s="29"/>
      <c r="X1352" s="29"/>
      <c r="Y1352" s="29"/>
      <c r="Z1352" s="29"/>
      <c r="AA1352" s="29"/>
    </row>
    <row r="1353" spans="1:27" x14ac:dyDescent="0.25">
      <c r="B1353" s="24" t="s">
        <v>410</v>
      </c>
    </row>
    <row r="1354" spans="1:27" x14ac:dyDescent="0.25">
      <c r="B1354" t="s">
        <v>464</v>
      </c>
      <c r="C1354" t="s">
        <v>412</v>
      </c>
      <c r="D1354" t="s">
        <v>465</v>
      </c>
      <c r="E1354" s="32">
        <v>8</v>
      </c>
      <c r="F1354" t="s">
        <v>414</v>
      </c>
      <c r="G1354" t="s">
        <v>415</v>
      </c>
      <c r="H1354" s="33"/>
      <c r="I1354" t="s">
        <v>416</v>
      </c>
      <c r="J1354" s="34">
        <f>ROUND(E1354/I1352* H1354,5)</f>
        <v>0</v>
      </c>
      <c r="K1354" s="35"/>
    </row>
    <row r="1355" spans="1:27" x14ac:dyDescent="0.25">
      <c r="B1355" t="s">
        <v>466</v>
      </c>
      <c r="C1355" t="s">
        <v>412</v>
      </c>
      <c r="D1355" t="s">
        <v>467</v>
      </c>
      <c r="E1355" s="32">
        <v>8</v>
      </c>
      <c r="F1355" t="s">
        <v>414</v>
      </c>
      <c r="G1355" t="s">
        <v>415</v>
      </c>
      <c r="H1355" s="33"/>
      <c r="I1355" t="s">
        <v>416</v>
      </c>
      <c r="J1355" s="34">
        <f>ROUND(E1355/I1352* H1355,5)</f>
        <v>0</v>
      </c>
      <c r="K1355" s="35"/>
    </row>
    <row r="1356" spans="1:27" x14ac:dyDescent="0.25">
      <c r="D1356" s="36" t="s">
        <v>417</v>
      </c>
      <c r="E1356" s="35"/>
      <c r="H1356" s="35"/>
      <c r="K1356" s="33">
        <f>SUM(J1354:J1355)</f>
        <v>0</v>
      </c>
    </row>
    <row r="1357" spans="1:27" x14ac:dyDescent="0.25">
      <c r="E1357" s="35"/>
      <c r="H1357" s="35"/>
      <c r="K1357" s="35"/>
    </row>
    <row r="1358" spans="1:27" x14ac:dyDescent="0.25">
      <c r="D1358" s="36" t="s">
        <v>432</v>
      </c>
      <c r="E1358" s="35"/>
      <c r="H1358" s="35">
        <v>1.5</v>
      </c>
      <c r="I1358" t="s">
        <v>433</v>
      </c>
      <c r="J1358">
        <f>ROUND(H1358/100*K1356,5)</f>
        <v>0</v>
      </c>
      <c r="K1358" s="35"/>
    </row>
    <row r="1359" spans="1:27" x14ac:dyDescent="0.25">
      <c r="D1359" s="36" t="s">
        <v>431</v>
      </c>
      <c r="E1359" s="35"/>
      <c r="H1359" s="35"/>
      <c r="K1359" s="37">
        <f>SUM(J1353:J1358)</f>
        <v>0</v>
      </c>
    </row>
    <row r="1360" spans="1:27" x14ac:dyDescent="0.25">
      <c r="D1360" s="36" t="s">
        <v>434</v>
      </c>
      <c r="E1360" s="35"/>
      <c r="H1360" s="35"/>
      <c r="K1360" s="37">
        <f>SUM(K1359:K1359)</f>
        <v>0</v>
      </c>
    </row>
    <row r="1362" spans="1:27" ht="45" customHeight="1" x14ac:dyDescent="0.25">
      <c r="A1362" s="28" t="s">
        <v>839</v>
      </c>
      <c r="B1362" s="28" t="s">
        <v>81</v>
      </c>
      <c r="C1362" s="29" t="s">
        <v>21</v>
      </c>
      <c r="D1362" s="7" t="s">
        <v>82</v>
      </c>
      <c r="E1362" s="6"/>
      <c r="F1362" s="6"/>
      <c r="G1362" s="29"/>
      <c r="H1362" s="30" t="s">
        <v>409</v>
      </c>
      <c r="I1362" s="5">
        <v>1</v>
      </c>
      <c r="J1362" s="4"/>
      <c r="K1362" s="31">
        <f>ROUND(K1373,2)</f>
        <v>0</v>
      </c>
      <c r="L1362" s="29"/>
      <c r="M1362" s="29"/>
      <c r="N1362" s="29"/>
      <c r="O1362" s="29"/>
      <c r="P1362" s="29"/>
      <c r="Q1362" s="29"/>
      <c r="R1362" s="29"/>
      <c r="S1362" s="29"/>
      <c r="T1362" s="29"/>
      <c r="U1362" s="29"/>
      <c r="V1362" s="29"/>
      <c r="W1362" s="29"/>
      <c r="X1362" s="29"/>
      <c r="Y1362" s="29"/>
      <c r="Z1362" s="29"/>
      <c r="AA1362" s="29"/>
    </row>
    <row r="1363" spans="1:27" x14ac:dyDescent="0.25">
      <c r="B1363" s="24" t="s">
        <v>410</v>
      </c>
    </row>
    <row r="1364" spans="1:27" x14ac:dyDescent="0.25">
      <c r="B1364" t="s">
        <v>551</v>
      </c>
      <c r="C1364" t="s">
        <v>412</v>
      </c>
      <c r="D1364" t="s">
        <v>552</v>
      </c>
      <c r="E1364" s="32">
        <v>1</v>
      </c>
      <c r="F1364" t="s">
        <v>414</v>
      </c>
      <c r="G1364" t="s">
        <v>415</v>
      </c>
      <c r="H1364" s="33"/>
      <c r="I1364" t="s">
        <v>416</v>
      </c>
      <c r="J1364" s="34">
        <f>ROUND(E1364/I1362* H1364,5)</f>
        <v>0</v>
      </c>
      <c r="K1364" s="35"/>
    </row>
    <row r="1365" spans="1:27" x14ac:dyDescent="0.25">
      <c r="B1365" t="s">
        <v>443</v>
      </c>
      <c r="C1365" t="s">
        <v>412</v>
      </c>
      <c r="D1365" t="s">
        <v>444</v>
      </c>
      <c r="E1365" s="32">
        <v>1</v>
      </c>
      <c r="F1365" t="s">
        <v>414</v>
      </c>
      <c r="G1365" t="s">
        <v>415</v>
      </c>
      <c r="H1365" s="33"/>
      <c r="I1365" t="s">
        <v>416</v>
      </c>
      <c r="J1365" s="34">
        <f>ROUND(E1365/I1362* H1365,5)</f>
        <v>0</v>
      </c>
      <c r="K1365" s="35"/>
    </row>
    <row r="1366" spans="1:27" x14ac:dyDescent="0.25">
      <c r="D1366" s="36" t="s">
        <v>417</v>
      </c>
      <c r="E1366" s="35"/>
      <c r="H1366" s="35"/>
      <c r="K1366" s="33">
        <f>SUM(J1364:J1365)</f>
        <v>0</v>
      </c>
    </row>
    <row r="1367" spans="1:27" x14ac:dyDescent="0.25">
      <c r="B1367" s="24" t="s">
        <v>422</v>
      </c>
      <c r="E1367" s="35"/>
      <c r="H1367" s="35"/>
      <c r="K1367" s="35"/>
    </row>
    <row r="1368" spans="1:27" ht="195" x14ac:dyDescent="0.25">
      <c r="B1368" t="s">
        <v>840</v>
      </c>
      <c r="C1368" t="s">
        <v>21</v>
      </c>
      <c r="D1368" s="38" t="s">
        <v>841</v>
      </c>
      <c r="E1368" s="32">
        <v>1</v>
      </c>
      <c r="G1368" t="s">
        <v>415</v>
      </c>
      <c r="H1368" s="33"/>
      <c r="I1368" t="s">
        <v>416</v>
      </c>
      <c r="J1368" s="34">
        <f>ROUND(E1368* H1368,5)</f>
        <v>0</v>
      </c>
      <c r="K1368" s="35"/>
    </row>
    <row r="1369" spans="1:27" x14ac:dyDescent="0.25">
      <c r="D1369" s="36" t="s">
        <v>430</v>
      </c>
      <c r="E1369" s="35"/>
      <c r="H1369" s="35"/>
      <c r="K1369" s="33">
        <f>SUM(J1368:J1368)</f>
        <v>0</v>
      </c>
    </row>
    <row r="1370" spans="1:27" x14ac:dyDescent="0.25">
      <c r="E1370" s="35"/>
      <c r="H1370" s="35"/>
      <c r="K1370" s="35"/>
    </row>
    <row r="1371" spans="1:27" x14ac:dyDescent="0.25">
      <c r="D1371" s="36" t="s">
        <v>432</v>
      </c>
      <c r="E1371" s="35"/>
      <c r="H1371" s="35">
        <v>1.5</v>
      </c>
      <c r="I1371" t="s">
        <v>433</v>
      </c>
      <c r="J1371">
        <f>ROUND(H1371/100*K1366,5)</f>
        <v>0</v>
      </c>
      <c r="K1371" s="35"/>
    </row>
    <row r="1372" spans="1:27" x14ac:dyDescent="0.25">
      <c r="D1372" s="36" t="s">
        <v>431</v>
      </c>
      <c r="E1372" s="35"/>
      <c r="H1372" s="35"/>
      <c r="K1372" s="37">
        <f>SUM(J1363:J1371)</f>
        <v>0</v>
      </c>
    </row>
    <row r="1373" spans="1:27" x14ac:dyDescent="0.25">
      <c r="D1373" s="36" t="s">
        <v>434</v>
      </c>
      <c r="E1373" s="35"/>
      <c r="H1373" s="35"/>
      <c r="K1373" s="37">
        <f>SUM(K1372:K1372)</f>
        <v>0</v>
      </c>
    </row>
    <row r="1375" spans="1:27" ht="45" customHeight="1" x14ac:dyDescent="0.25">
      <c r="A1375" s="28" t="s">
        <v>842</v>
      </c>
      <c r="B1375" s="28" t="s">
        <v>83</v>
      </c>
      <c r="C1375" s="29" t="s">
        <v>21</v>
      </c>
      <c r="D1375" s="7" t="s">
        <v>84</v>
      </c>
      <c r="E1375" s="6"/>
      <c r="F1375" s="6"/>
      <c r="G1375" s="29"/>
      <c r="H1375" s="30" t="s">
        <v>409</v>
      </c>
      <c r="I1375" s="5">
        <v>1</v>
      </c>
      <c r="J1375" s="4"/>
      <c r="K1375" s="31">
        <f>ROUND(K1386,2)</f>
        <v>0</v>
      </c>
      <c r="L1375" s="29"/>
      <c r="M1375" s="29"/>
      <c r="N1375" s="29"/>
      <c r="O1375" s="29"/>
      <c r="P1375" s="29"/>
      <c r="Q1375" s="29"/>
      <c r="R1375" s="29"/>
      <c r="S1375" s="29"/>
      <c r="T1375" s="29"/>
      <c r="U1375" s="29"/>
      <c r="V1375" s="29"/>
      <c r="W1375" s="29"/>
      <c r="X1375" s="29"/>
      <c r="Y1375" s="29"/>
      <c r="Z1375" s="29"/>
      <c r="AA1375" s="29"/>
    </row>
    <row r="1376" spans="1:27" x14ac:dyDescent="0.25">
      <c r="B1376" s="24" t="s">
        <v>410</v>
      </c>
    </row>
    <row r="1377" spans="1:27" x14ac:dyDescent="0.25">
      <c r="B1377" t="s">
        <v>551</v>
      </c>
      <c r="C1377" t="s">
        <v>412</v>
      </c>
      <c r="D1377" t="s">
        <v>552</v>
      </c>
      <c r="E1377" s="32">
        <v>1</v>
      </c>
      <c r="F1377" t="s">
        <v>414</v>
      </c>
      <c r="G1377" t="s">
        <v>415</v>
      </c>
      <c r="H1377" s="33"/>
      <c r="I1377" t="s">
        <v>416</v>
      </c>
      <c r="J1377" s="34">
        <f>ROUND(E1377/I1375* H1377,5)</f>
        <v>0</v>
      </c>
      <c r="K1377" s="35"/>
    </row>
    <row r="1378" spans="1:27" x14ac:dyDescent="0.25">
      <c r="B1378" t="s">
        <v>443</v>
      </c>
      <c r="C1378" t="s">
        <v>412</v>
      </c>
      <c r="D1378" t="s">
        <v>444</v>
      </c>
      <c r="E1378" s="32">
        <v>1</v>
      </c>
      <c r="F1378" t="s">
        <v>414</v>
      </c>
      <c r="G1378" t="s">
        <v>415</v>
      </c>
      <c r="H1378" s="33"/>
      <c r="I1378" t="s">
        <v>416</v>
      </c>
      <c r="J1378" s="34">
        <f>ROUND(E1378/I1375* H1378,5)</f>
        <v>0</v>
      </c>
      <c r="K1378" s="35"/>
    </row>
    <row r="1379" spans="1:27" x14ac:dyDescent="0.25">
      <c r="D1379" s="36" t="s">
        <v>417</v>
      </c>
      <c r="E1379" s="35"/>
      <c r="H1379" s="35"/>
      <c r="K1379" s="33">
        <f>SUM(J1377:J1378)</f>
        <v>0</v>
      </c>
    </row>
    <row r="1380" spans="1:27" x14ac:dyDescent="0.25">
      <c r="B1380" s="24" t="s">
        <v>422</v>
      </c>
      <c r="E1380" s="35"/>
      <c r="H1380" s="35"/>
      <c r="K1380" s="35"/>
    </row>
    <row r="1381" spans="1:27" ht="195" x14ac:dyDescent="0.25">
      <c r="B1381" t="s">
        <v>843</v>
      </c>
      <c r="C1381" t="s">
        <v>21</v>
      </c>
      <c r="D1381" s="38" t="s">
        <v>844</v>
      </c>
      <c r="E1381" s="32">
        <v>1</v>
      </c>
      <c r="G1381" t="s">
        <v>415</v>
      </c>
      <c r="H1381" s="33"/>
      <c r="I1381" t="s">
        <v>416</v>
      </c>
      <c r="J1381" s="34">
        <f>ROUND(E1381* H1381,5)</f>
        <v>0</v>
      </c>
      <c r="K1381" s="35"/>
    </row>
    <row r="1382" spans="1:27" x14ac:dyDescent="0.25">
      <c r="D1382" s="36" t="s">
        <v>430</v>
      </c>
      <c r="E1382" s="35"/>
      <c r="H1382" s="35"/>
      <c r="K1382" s="33">
        <f>SUM(J1381:J1381)</f>
        <v>0</v>
      </c>
    </row>
    <row r="1383" spans="1:27" x14ac:dyDescent="0.25">
      <c r="E1383" s="35"/>
      <c r="H1383" s="35"/>
      <c r="K1383" s="35"/>
    </row>
    <row r="1384" spans="1:27" x14ac:dyDescent="0.25">
      <c r="D1384" s="36" t="s">
        <v>432</v>
      </c>
      <c r="E1384" s="35"/>
      <c r="H1384" s="35">
        <v>1.5</v>
      </c>
      <c r="I1384" t="s">
        <v>433</v>
      </c>
      <c r="J1384">
        <f>ROUND(H1384/100*K1379,5)</f>
        <v>0</v>
      </c>
      <c r="K1384" s="35"/>
    </row>
    <row r="1385" spans="1:27" x14ac:dyDescent="0.25">
      <c r="D1385" s="36" t="s">
        <v>431</v>
      </c>
      <c r="E1385" s="35"/>
      <c r="H1385" s="35"/>
      <c r="K1385" s="37">
        <f>SUM(J1376:J1384)</f>
        <v>0</v>
      </c>
    </row>
    <row r="1386" spans="1:27" x14ac:dyDescent="0.25">
      <c r="D1386" s="36" t="s">
        <v>434</v>
      </c>
      <c r="E1386" s="35"/>
      <c r="H1386" s="35"/>
      <c r="K1386" s="37">
        <f>SUM(K1385:K1385)</f>
        <v>0</v>
      </c>
    </row>
    <row r="1388" spans="1:27" ht="45" customHeight="1" x14ac:dyDescent="0.25">
      <c r="A1388" s="28" t="s">
        <v>845</v>
      </c>
      <c r="B1388" s="28" t="s">
        <v>67</v>
      </c>
      <c r="C1388" s="29" t="s">
        <v>21</v>
      </c>
      <c r="D1388" s="7" t="s">
        <v>68</v>
      </c>
      <c r="E1388" s="6"/>
      <c r="F1388" s="6"/>
      <c r="G1388" s="29"/>
      <c r="H1388" s="30" t="s">
        <v>409</v>
      </c>
      <c r="I1388" s="5">
        <v>1</v>
      </c>
      <c r="J1388" s="4"/>
      <c r="K1388" s="31">
        <f>ROUND(K1399,2)</f>
        <v>0</v>
      </c>
      <c r="L1388" s="29"/>
      <c r="M1388" s="29"/>
      <c r="N1388" s="29"/>
      <c r="O1388" s="29"/>
      <c r="P1388" s="29"/>
      <c r="Q1388" s="29"/>
      <c r="R1388" s="29"/>
      <c r="S1388" s="29"/>
      <c r="T1388" s="29"/>
      <c r="U1388" s="29"/>
      <c r="V1388" s="29"/>
      <c r="W1388" s="29"/>
      <c r="X1388" s="29"/>
      <c r="Y1388" s="29"/>
      <c r="Z1388" s="29"/>
      <c r="AA1388" s="29"/>
    </row>
    <row r="1389" spans="1:27" x14ac:dyDescent="0.25">
      <c r="B1389" s="24" t="s">
        <v>410</v>
      </c>
    </row>
    <row r="1390" spans="1:27" x14ac:dyDescent="0.25">
      <c r="B1390" t="s">
        <v>510</v>
      </c>
      <c r="C1390" t="s">
        <v>412</v>
      </c>
      <c r="D1390" t="s">
        <v>511</v>
      </c>
      <c r="E1390" s="32">
        <v>1.5</v>
      </c>
      <c r="F1390" t="s">
        <v>414</v>
      </c>
      <c r="G1390" t="s">
        <v>415</v>
      </c>
      <c r="H1390" s="33"/>
      <c r="I1390" t="s">
        <v>416</v>
      </c>
      <c r="J1390" s="34">
        <f>ROUND(E1390/I1388* H1390,5)</f>
        <v>0</v>
      </c>
      <c r="K1390" s="35"/>
    </row>
    <row r="1391" spans="1:27" x14ac:dyDescent="0.25">
      <c r="B1391" t="s">
        <v>508</v>
      </c>
      <c r="C1391" t="s">
        <v>412</v>
      </c>
      <c r="D1391" t="s">
        <v>509</v>
      </c>
      <c r="E1391" s="32">
        <v>1.5</v>
      </c>
      <c r="F1391" t="s">
        <v>414</v>
      </c>
      <c r="G1391" t="s">
        <v>415</v>
      </c>
      <c r="H1391" s="33"/>
      <c r="I1391" t="s">
        <v>416</v>
      </c>
      <c r="J1391" s="34">
        <f>ROUND(E1391/I1388* H1391,5)</f>
        <v>0</v>
      </c>
      <c r="K1391" s="35"/>
    </row>
    <row r="1392" spans="1:27" x14ac:dyDescent="0.25">
      <c r="D1392" s="36" t="s">
        <v>417</v>
      </c>
      <c r="E1392" s="35"/>
      <c r="H1392" s="35"/>
      <c r="K1392" s="33">
        <f>SUM(J1390:J1391)</f>
        <v>0</v>
      </c>
    </row>
    <row r="1393" spans="1:27" x14ac:dyDescent="0.25">
      <c r="B1393" s="24" t="s">
        <v>422</v>
      </c>
      <c r="E1393" s="35"/>
      <c r="H1393" s="35"/>
      <c r="K1393" s="35"/>
    </row>
    <row r="1394" spans="1:27" ht="195" x14ac:dyDescent="0.25">
      <c r="B1394" t="s">
        <v>846</v>
      </c>
      <c r="C1394" t="s">
        <v>21</v>
      </c>
      <c r="D1394" s="38" t="s">
        <v>847</v>
      </c>
      <c r="E1394" s="32">
        <v>1</v>
      </c>
      <c r="G1394" t="s">
        <v>415</v>
      </c>
      <c r="H1394" s="33"/>
      <c r="I1394" t="s">
        <v>416</v>
      </c>
      <c r="J1394" s="34">
        <f>ROUND(E1394* H1394,5)</f>
        <v>0</v>
      </c>
      <c r="K1394" s="35"/>
    </row>
    <row r="1395" spans="1:27" x14ac:dyDescent="0.25">
      <c r="D1395" s="36" t="s">
        <v>430</v>
      </c>
      <c r="E1395" s="35"/>
      <c r="H1395" s="35"/>
      <c r="K1395" s="33">
        <f>SUM(J1394:J1394)</f>
        <v>0</v>
      </c>
    </row>
    <row r="1396" spans="1:27" x14ac:dyDescent="0.25">
      <c r="E1396" s="35"/>
      <c r="H1396" s="35"/>
      <c r="K1396" s="35"/>
    </row>
    <row r="1397" spans="1:27" x14ac:dyDescent="0.25">
      <c r="D1397" s="36" t="s">
        <v>432</v>
      </c>
      <c r="E1397" s="35"/>
      <c r="H1397" s="35">
        <v>1.5</v>
      </c>
      <c r="I1397" t="s">
        <v>433</v>
      </c>
      <c r="J1397">
        <f>ROUND(H1397/100*K1392,5)</f>
        <v>0</v>
      </c>
      <c r="K1397" s="35"/>
    </row>
    <row r="1398" spans="1:27" x14ac:dyDescent="0.25">
      <c r="D1398" s="36" t="s">
        <v>431</v>
      </c>
      <c r="E1398" s="35"/>
      <c r="H1398" s="35"/>
      <c r="K1398" s="37">
        <f>SUM(J1389:J1397)</f>
        <v>0</v>
      </c>
    </row>
    <row r="1399" spans="1:27" x14ac:dyDescent="0.25">
      <c r="D1399" s="36" t="s">
        <v>434</v>
      </c>
      <c r="E1399" s="35"/>
      <c r="H1399" s="35"/>
      <c r="K1399" s="37">
        <f>SUM(K1398:K1398)</f>
        <v>0</v>
      </c>
    </row>
    <row r="1401" spans="1:27" ht="45" customHeight="1" x14ac:dyDescent="0.25">
      <c r="A1401" s="28" t="s">
        <v>848</v>
      </c>
      <c r="B1401" s="28" t="s">
        <v>85</v>
      </c>
      <c r="C1401" s="29" t="s">
        <v>21</v>
      </c>
      <c r="D1401" s="7" t="s">
        <v>86</v>
      </c>
      <c r="E1401" s="6"/>
      <c r="F1401" s="6"/>
      <c r="G1401" s="29"/>
      <c r="H1401" s="30" t="s">
        <v>409</v>
      </c>
      <c r="I1401" s="5">
        <v>1</v>
      </c>
      <c r="J1401" s="4"/>
      <c r="K1401" s="31">
        <f>ROUND(K1412,2)</f>
        <v>0</v>
      </c>
      <c r="L1401" s="29"/>
      <c r="M1401" s="29"/>
      <c r="N1401" s="29"/>
      <c r="O1401" s="29"/>
      <c r="P1401" s="29"/>
      <c r="Q1401" s="29"/>
      <c r="R1401" s="29"/>
      <c r="S1401" s="29"/>
      <c r="T1401" s="29"/>
      <c r="U1401" s="29"/>
      <c r="V1401" s="29"/>
      <c r="W1401" s="29"/>
      <c r="X1401" s="29"/>
      <c r="Y1401" s="29"/>
      <c r="Z1401" s="29"/>
      <c r="AA1401" s="29"/>
    </row>
    <row r="1402" spans="1:27" x14ac:dyDescent="0.25">
      <c r="B1402" s="24" t="s">
        <v>410</v>
      </c>
    </row>
    <row r="1403" spans="1:27" x14ac:dyDescent="0.25">
      <c r="B1403" t="s">
        <v>508</v>
      </c>
      <c r="C1403" t="s">
        <v>412</v>
      </c>
      <c r="D1403" t="s">
        <v>509</v>
      </c>
      <c r="E1403" s="32">
        <v>0.2</v>
      </c>
      <c r="F1403" t="s">
        <v>414</v>
      </c>
      <c r="G1403" t="s">
        <v>415</v>
      </c>
      <c r="H1403" s="33"/>
      <c r="I1403" t="s">
        <v>416</v>
      </c>
      <c r="J1403" s="34">
        <f>ROUND(E1403/I1401* H1403,5)</f>
        <v>0</v>
      </c>
      <c r="K1403" s="35"/>
    </row>
    <row r="1404" spans="1:27" x14ac:dyDescent="0.25">
      <c r="B1404" t="s">
        <v>510</v>
      </c>
      <c r="C1404" t="s">
        <v>412</v>
      </c>
      <c r="D1404" t="s">
        <v>511</v>
      </c>
      <c r="E1404" s="32">
        <v>0.05</v>
      </c>
      <c r="F1404" t="s">
        <v>414</v>
      </c>
      <c r="G1404" t="s">
        <v>415</v>
      </c>
      <c r="H1404" s="33"/>
      <c r="I1404" t="s">
        <v>416</v>
      </c>
      <c r="J1404" s="34">
        <f>ROUND(E1404/I1401* H1404,5)</f>
        <v>0</v>
      </c>
      <c r="K1404" s="35"/>
    </row>
    <row r="1405" spans="1:27" x14ac:dyDescent="0.25">
      <c r="D1405" s="36" t="s">
        <v>417</v>
      </c>
      <c r="E1405" s="35"/>
      <c r="H1405" s="35"/>
      <c r="K1405" s="33">
        <f>SUM(J1403:J1404)</f>
        <v>0</v>
      </c>
    </row>
    <row r="1406" spans="1:27" x14ac:dyDescent="0.25">
      <c r="B1406" s="24" t="s">
        <v>422</v>
      </c>
      <c r="E1406" s="35"/>
      <c r="H1406" s="35"/>
      <c r="K1406" s="35"/>
    </row>
    <row r="1407" spans="1:27" x14ac:dyDescent="0.25">
      <c r="B1407" t="s">
        <v>849</v>
      </c>
      <c r="C1407" t="s">
        <v>21</v>
      </c>
      <c r="D1407" t="s">
        <v>850</v>
      </c>
      <c r="E1407" s="32">
        <v>1</v>
      </c>
      <c r="G1407" t="s">
        <v>415</v>
      </c>
      <c r="H1407" s="33"/>
      <c r="I1407" t="s">
        <v>416</v>
      </c>
      <c r="J1407" s="34">
        <f>ROUND(E1407* H1407,5)</f>
        <v>0</v>
      </c>
      <c r="K1407" s="35"/>
    </row>
    <row r="1408" spans="1:27" x14ac:dyDescent="0.25">
      <c r="D1408" s="36" t="s">
        <v>430</v>
      </c>
      <c r="E1408" s="35"/>
      <c r="H1408" s="35"/>
      <c r="K1408" s="33">
        <f>SUM(J1407:J1407)</f>
        <v>0</v>
      </c>
    </row>
    <row r="1409" spans="1:27" x14ac:dyDescent="0.25">
      <c r="E1409" s="35"/>
      <c r="H1409" s="35"/>
      <c r="K1409" s="35"/>
    </row>
    <row r="1410" spans="1:27" x14ac:dyDescent="0.25">
      <c r="D1410" s="36" t="s">
        <v>432</v>
      </c>
      <c r="E1410" s="35"/>
      <c r="H1410" s="35">
        <v>1.5</v>
      </c>
      <c r="I1410" t="s">
        <v>433</v>
      </c>
      <c r="J1410">
        <f>ROUND(H1410/100*K1405,5)</f>
        <v>0</v>
      </c>
      <c r="K1410" s="35"/>
    </row>
    <row r="1411" spans="1:27" x14ac:dyDescent="0.25">
      <c r="D1411" s="36" t="s">
        <v>431</v>
      </c>
      <c r="E1411" s="35"/>
      <c r="H1411" s="35"/>
      <c r="K1411" s="37">
        <f>SUM(J1402:J1410)</f>
        <v>0</v>
      </c>
    </row>
    <row r="1412" spans="1:27" x14ac:dyDescent="0.25">
      <c r="D1412" s="36" t="s">
        <v>434</v>
      </c>
      <c r="E1412" s="35"/>
      <c r="H1412" s="35"/>
      <c r="K1412" s="37">
        <f>SUM(K1411:K1411)</f>
        <v>0</v>
      </c>
    </row>
    <row r="1414" spans="1:27" ht="45" customHeight="1" x14ac:dyDescent="0.25">
      <c r="A1414" s="28" t="s">
        <v>851</v>
      </c>
      <c r="B1414" s="28" t="s">
        <v>133</v>
      </c>
      <c r="C1414" s="29" t="s">
        <v>21</v>
      </c>
      <c r="D1414" s="7" t="s">
        <v>134</v>
      </c>
      <c r="E1414" s="6"/>
      <c r="F1414" s="6"/>
      <c r="G1414" s="29"/>
      <c r="H1414" s="30" t="s">
        <v>409</v>
      </c>
      <c r="I1414" s="5">
        <v>1</v>
      </c>
      <c r="J1414" s="4"/>
      <c r="K1414" s="31">
        <f>ROUND(K1425,2)</f>
        <v>0</v>
      </c>
      <c r="L1414" s="29"/>
      <c r="M1414" s="29"/>
      <c r="N1414" s="29"/>
      <c r="O1414" s="29"/>
      <c r="P1414" s="29"/>
      <c r="Q1414" s="29"/>
      <c r="R1414" s="29"/>
      <c r="S1414" s="29"/>
      <c r="T1414" s="29"/>
      <c r="U1414" s="29"/>
      <c r="V1414" s="29"/>
      <c r="W1414" s="29"/>
      <c r="X1414" s="29"/>
      <c r="Y1414" s="29"/>
      <c r="Z1414" s="29"/>
      <c r="AA1414" s="29"/>
    </row>
    <row r="1415" spans="1:27" x14ac:dyDescent="0.25">
      <c r="B1415" s="24" t="s">
        <v>410</v>
      </c>
    </row>
    <row r="1416" spans="1:27" x14ac:dyDescent="0.25">
      <c r="B1416" t="s">
        <v>443</v>
      </c>
      <c r="C1416" t="s">
        <v>412</v>
      </c>
      <c r="D1416" t="s">
        <v>444</v>
      </c>
      <c r="E1416" s="32">
        <v>0.16500000000000001</v>
      </c>
      <c r="F1416" t="s">
        <v>414</v>
      </c>
      <c r="G1416" t="s">
        <v>415</v>
      </c>
      <c r="H1416" s="33"/>
      <c r="I1416" t="s">
        <v>416</v>
      </c>
      <c r="J1416" s="34">
        <f>ROUND(E1416/I1414* H1416,5)</f>
        <v>0</v>
      </c>
      <c r="K1416" s="35"/>
    </row>
    <row r="1417" spans="1:27" x14ac:dyDescent="0.25">
      <c r="B1417" t="s">
        <v>551</v>
      </c>
      <c r="C1417" t="s">
        <v>412</v>
      </c>
      <c r="D1417" t="s">
        <v>552</v>
      </c>
      <c r="E1417" s="32">
        <v>0.16500000000000001</v>
      </c>
      <c r="F1417" t="s">
        <v>414</v>
      </c>
      <c r="G1417" t="s">
        <v>415</v>
      </c>
      <c r="H1417" s="33"/>
      <c r="I1417" t="s">
        <v>416</v>
      </c>
      <c r="J1417" s="34">
        <f>ROUND(E1417/I1414* H1417,5)</f>
        <v>0</v>
      </c>
      <c r="K1417" s="35"/>
    </row>
    <row r="1418" spans="1:27" x14ac:dyDescent="0.25">
      <c r="D1418" s="36" t="s">
        <v>417</v>
      </c>
      <c r="E1418" s="35"/>
      <c r="H1418" s="35"/>
      <c r="K1418" s="33">
        <f>SUM(J1416:J1417)</f>
        <v>0</v>
      </c>
    </row>
    <row r="1419" spans="1:27" x14ac:dyDescent="0.25">
      <c r="B1419" s="24" t="s">
        <v>422</v>
      </c>
      <c r="E1419" s="35"/>
      <c r="H1419" s="35"/>
      <c r="K1419" s="35"/>
    </row>
    <row r="1420" spans="1:27" x14ac:dyDescent="0.25">
      <c r="B1420" t="s">
        <v>852</v>
      </c>
      <c r="C1420" t="s">
        <v>21</v>
      </c>
      <c r="D1420" t="s">
        <v>853</v>
      </c>
      <c r="E1420" s="32">
        <v>1</v>
      </c>
      <c r="G1420" t="s">
        <v>415</v>
      </c>
      <c r="H1420" s="33"/>
      <c r="I1420" t="s">
        <v>416</v>
      </c>
      <c r="J1420" s="34">
        <f>ROUND(E1420* H1420,5)</f>
        <v>0</v>
      </c>
      <c r="K1420" s="35"/>
    </row>
    <row r="1421" spans="1:27" x14ac:dyDescent="0.25">
      <c r="D1421" s="36" t="s">
        <v>430</v>
      </c>
      <c r="E1421" s="35"/>
      <c r="H1421" s="35"/>
      <c r="K1421" s="33">
        <f>SUM(J1420:J1420)</f>
        <v>0</v>
      </c>
    </row>
    <row r="1422" spans="1:27" x14ac:dyDescent="0.25">
      <c r="E1422" s="35"/>
      <c r="H1422" s="35"/>
      <c r="K1422" s="35"/>
    </row>
    <row r="1423" spans="1:27" x14ac:dyDescent="0.25">
      <c r="D1423" s="36" t="s">
        <v>432</v>
      </c>
      <c r="E1423" s="35"/>
      <c r="H1423" s="35">
        <v>1.5</v>
      </c>
      <c r="I1423" t="s">
        <v>433</v>
      </c>
      <c r="J1423">
        <f>ROUND(H1423/100*K1418,5)</f>
        <v>0</v>
      </c>
      <c r="K1423" s="35"/>
    </row>
    <row r="1424" spans="1:27" x14ac:dyDescent="0.25">
      <c r="D1424" s="36" t="s">
        <v>431</v>
      </c>
      <c r="E1424" s="35"/>
      <c r="H1424" s="35"/>
      <c r="K1424" s="37">
        <f>SUM(J1415:J1423)</f>
        <v>0</v>
      </c>
    </row>
    <row r="1425" spans="1:27" x14ac:dyDescent="0.25">
      <c r="D1425" s="36" t="s">
        <v>434</v>
      </c>
      <c r="E1425" s="35"/>
      <c r="H1425" s="35"/>
      <c r="K1425" s="37">
        <f>SUM(K1424:K1424)</f>
        <v>0</v>
      </c>
    </row>
    <row r="1427" spans="1:27" ht="45" customHeight="1" x14ac:dyDescent="0.25">
      <c r="A1427" s="28" t="s">
        <v>854</v>
      </c>
      <c r="B1427" s="28" t="s">
        <v>135</v>
      </c>
      <c r="C1427" s="29" t="s">
        <v>21</v>
      </c>
      <c r="D1427" s="7" t="s">
        <v>136</v>
      </c>
      <c r="E1427" s="6"/>
      <c r="F1427" s="6"/>
      <c r="G1427" s="29"/>
      <c r="H1427" s="30" t="s">
        <v>409</v>
      </c>
      <c r="I1427" s="5">
        <v>1</v>
      </c>
      <c r="J1427" s="4"/>
      <c r="K1427" s="31">
        <f>ROUND(K1438,2)</f>
        <v>0</v>
      </c>
      <c r="L1427" s="29"/>
      <c r="M1427" s="29"/>
      <c r="N1427" s="29"/>
      <c r="O1427" s="29"/>
      <c r="P1427" s="29"/>
      <c r="Q1427" s="29"/>
      <c r="R1427" s="29"/>
      <c r="S1427" s="29"/>
      <c r="T1427" s="29"/>
      <c r="U1427" s="29"/>
      <c r="V1427" s="29"/>
      <c r="W1427" s="29"/>
      <c r="X1427" s="29"/>
      <c r="Y1427" s="29"/>
      <c r="Z1427" s="29"/>
      <c r="AA1427" s="29"/>
    </row>
    <row r="1428" spans="1:27" x14ac:dyDescent="0.25">
      <c r="B1428" s="24" t="s">
        <v>410</v>
      </c>
    </row>
    <row r="1429" spans="1:27" x14ac:dyDescent="0.25">
      <c r="B1429" t="s">
        <v>551</v>
      </c>
      <c r="C1429" t="s">
        <v>412</v>
      </c>
      <c r="D1429" t="s">
        <v>552</v>
      </c>
      <c r="E1429" s="32">
        <v>0.2</v>
      </c>
      <c r="F1429" t="s">
        <v>414</v>
      </c>
      <c r="G1429" t="s">
        <v>415</v>
      </c>
      <c r="H1429" s="33"/>
      <c r="I1429" t="s">
        <v>416</v>
      </c>
      <c r="J1429" s="34">
        <f>ROUND(E1429/I1427* H1429,5)</f>
        <v>0</v>
      </c>
      <c r="K1429" s="35"/>
    </row>
    <row r="1430" spans="1:27" x14ac:dyDescent="0.25">
      <c r="B1430" t="s">
        <v>443</v>
      </c>
      <c r="C1430" t="s">
        <v>412</v>
      </c>
      <c r="D1430" t="s">
        <v>444</v>
      </c>
      <c r="E1430" s="32">
        <v>0.2</v>
      </c>
      <c r="F1430" t="s">
        <v>414</v>
      </c>
      <c r="G1430" t="s">
        <v>415</v>
      </c>
      <c r="H1430" s="33"/>
      <c r="I1430" t="s">
        <v>416</v>
      </c>
      <c r="J1430" s="34">
        <f>ROUND(E1430/I1427* H1430,5)</f>
        <v>0</v>
      </c>
      <c r="K1430" s="35"/>
    </row>
    <row r="1431" spans="1:27" x14ac:dyDescent="0.25">
      <c r="D1431" s="36" t="s">
        <v>417</v>
      </c>
      <c r="E1431" s="35"/>
      <c r="H1431" s="35"/>
      <c r="K1431" s="33">
        <f>SUM(J1429:J1430)</f>
        <v>0</v>
      </c>
    </row>
    <row r="1432" spans="1:27" x14ac:dyDescent="0.25">
      <c r="B1432" s="24" t="s">
        <v>422</v>
      </c>
      <c r="E1432" s="35"/>
      <c r="H1432" s="35"/>
      <c r="K1432" s="35"/>
    </row>
    <row r="1433" spans="1:27" x14ac:dyDescent="0.25">
      <c r="B1433" t="s">
        <v>855</v>
      </c>
      <c r="C1433" t="s">
        <v>21</v>
      </c>
      <c r="D1433" t="s">
        <v>856</v>
      </c>
      <c r="E1433" s="32">
        <v>1</v>
      </c>
      <c r="G1433" t="s">
        <v>415</v>
      </c>
      <c r="H1433" s="33"/>
      <c r="I1433" t="s">
        <v>416</v>
      </c>
      <c r="J1433" s="34">
        <f>ROUND(E1433* H1433,5)</f>
        <v>0</v>
      </c>
      <c r="K1433" s="35"/>
    </row>
    <row r="1434" spans="1:27" x14ac:dyDescent="0.25">
      <c r="D1434" s="36" t="s">
        <v>430</v>
      </c>
      <c r="E1434" s="35"/>
      <c r="H1434" s="35"/>
      <c r="K1434" s="33">
        <f>SUM(J1433:J1433)</f>
        <v>0</v>
      </c>
    </row>
    <row r="1435" spans="1:27" x14ac:dyDescent="0.25">
      <c r="E1435" s="35"/>
      <c r="H1435" s="35"/>
      <c r="K1435" s="35"/>
    </row>
    <row r="1436" spans="1:27" x14ac:dyDescent="0.25">
      <c r="D1436" s="36" t="s">
        <v>432</v>
      </c>
      <c r="E1436" s="35"/>
      <c r="H1436" s="35">
        <v>1.5</v>
      </c>
      <c r="I1436" t="s">
        <v>433</v>
      </c>
      <c r="J1436">
        <f>ROUND(H1436/100*K1431,5)</f>
        <v>0</v>
      </c>
      <c r="K1436" s="35"/>
    </row>
    <row r="1437" spans="1:27" x14ac:dyDescent="0.25">
      <c r="D1437" s="36" t="s">
        <v>431</v>
      </c>
      <c r="E1437" s="35"/>
      <c r="H1437" s="35"/>
      <c r="K1437" s="37">
        <f>SUM(J1428:J1436)</f>
        <v>0</v>
      </c>
    </row>
    <row r="1438" spans="1:27" x14ac:dyDescent="0.25">
      <c r="D1438" s="36" t="s">
        <v>434</v>
      </c>
      <c r="E1438" s="35"/>
      <c r="H1438" s="35"/>
      <c r="K1438" s="37">
        <f>SUM(K1437:K1437)</f>
        <v>0</v>
      </c>
    </row>
    <row r="1440" spans="1:27" ht="45" customHeight="1" x14ac:dyDescent="0.25">
      <c r="A1440" s="28" t="s">
        <v>857</v>
      </c>
      <c r="B1440" s="28" t="s">
        <v>137</v>
      </c>
      <c r="C1440" s="29" t="s">
        <v>21</v>
      </c>
      <c r="D1440" s="7" t="s">
        <v>138</v>
      </c>
      <c r="E1440" s="6"/>
      <c r="F1440" s="6"/>
      <c r="G1440" s="29"/>
      <c r="H1440" s="30" t="s">
        <v>409</v>
      </c>
      <c r="I1440" s="5">
        <v>1</v>
      </c>
      <c r="J1440" s="4"/>
      <c r="K1440" s="31">
        <f>ROUND(K1451,2)</f>
        <v>0</v>
      </c>
      <c r="L1440" s="29"/>
      <c r="M1440" s="29"/>
      <c r="N1440" s="29"/>
      <c r="O1440" s="29"/>
      <c r="P1440" s="29"/>
      <c r="Q1440" s="29"/>
      <c r="R1440" s="29"/>
      <c r="S1440" s="29"/>
      <c r="T1440" s="29"/>
      <c r="U1440" s="29"/>
      <c r="V1440" s="29"/>
      <c r="W1440" s="29"/>
      <c r="X1440" s="29"/>
      <c r="Y1440" s="29"/>
      <c r="Z1440" s="29"/>
      <c r="AA1440" s="29"/>
    </row>
    <row r="1441" spans="1:27" x14ac:dyDescent="0.25">
      <c r="B1441" s="24" t="s">
        <v>410</v>
      </c>
    </row>
    <row r="1442" spans="1:27" x14ac:dyDescent="0.25">
      <c r="B1442" t="s">
        <v>443</v>
      </c>
      <c r="C1442" t="s">
        <v>412</v>
      </c>
      <c r="D1442" t="s">
        <v>444</v>
      </c>
      <c r="E1442" s="32">
        <v>0.25</v>
      </c>
      <c r="F1442" t="s">
        <v>414</v>
      </c>
      <c r="G1442" t="s">
        <v>415</v>
      </c>
      <c r="H1442" s="33"/>
      <c r="I1442" t="s">
        <v>416</v>
      </c>
      <c r="J1442" s="34">
        <f>ROUND(E1442/I1440* H1442,5)</f>
        <v>0</v>
      </c>
      <c r="K1442" s="35"/>
    </row>
    <row r="1443" spans="1:27" x14ac:dyDescent="0.25">
      <c r="B1443" t="s">
        <v>551</v>
      </c>
      <c r="C1443" t="s">
        <v>412</v>
      </c>
      <c r="D1443" t="s">
        <v>552</v>
      </c>
      <c r="E1443" s="32">
        <v>0.25</v>
      </c>
      <c r="F1443" t="s">
        <v>414</v>
      </c>
      <c r="G1443" t="s">
        <v>415</v>
      </c>
      <c r="H1443" s="33"/>
      <c r="I1443" t="s">
        <v>416</v>
      </c>
      <c r="J1443" s="34">
        <f>ROUND(E1443/I1440* H1443,5)</f>
        <v>0</v>
      </c>
      <c r="K1443" s="35"/>
    </row>
    <row r="1444" spans="1:27" x14ac:dyDescent="0.25">
      <c r="D1444" s="36" t="s">
        <v>417</v>
      </c>
      <c r="E1444" s="35"/>
      <c r="H1444" s="35"/>
      <c r="K1444" s="33">
        <f>SUM(J1442:J1443)</f>
        <v>0</v>
      </c>
    </row>
    <row r="1445" spans="1:27" x14ac:dyDescent="0.25">
      <c r="B1445" s="24" t="s">
        <v>422</v>
      </c>
      <c r="E1445" s="35"/>
      <c r="H1445" s="35"/>
      <c r="K1445" s="35"/>
    </row>
    <row r="1446" spans="1:27" x14ac:dyDescent="0.25">
      <c r="B1446" t="s">
        <v>858</v>
      </c>
      <c r="C1446" t="s">
        <v>21</v>
      </c>
      <c r="D1446" t="s">
        <v>859</v>
      </c>
      <c r="E1446" s="32">
        <v>1</v>
      </c>
      <c r="G1446" t="s">
        <v>415</v>
      </c>
      <c r="H1446" s="33"/>
      <c r="I1446" t="s">
        <v>416</v>
      </c>
      <c r="J1446" s="34">
        <f>ROUND(E1446* H1446,5)</f>
        <v>0</v>
      </c>
      <c r="K1446" s="35"/>
    </row>
    <row r="1447" spans="1:27" x14ac:dyDescent="0.25">
      <c r="D1447" s="36" t="s">
        <v>430</v>
      </c>
      <c r="E1447" s="35"/>
      <c r="H1447" s="35"/>
      <c r="K1447" s="33">
        <f>SUM(J1446:J1446)</f>
        <v>0</v>
      </c>
    </row>
    <row r="1448" spans="1:27" x14ac:dyDescent="0.25">
      <c r="E1448" s="35"/>
      <c r="H1448" s="35"/>
      <c r="K1448" s="35"/>
    </row>
    <row r="1449" spans="1:27" x14ac:dyDescent="0.25">
      <c r="D1449" s="36" t="s">
        <v>432</v>
      </c>
      <c r="E1449" s="35"/>
      <c r="H1449" s="35">
        <v>1.5</v>
      </c>
      <c r="I1449" t="s">
        <v>433</v>
      </c>
      <c r="J1449">
        <f>ROUND(H1449/100*K1444,5)</f>
        <v>0</v>
      </c>
      <c r="K1449" s="35"/>
    </row>
    <row r="1450" spans="1:27" x14ac:dyDescent="0.25">
      <c r="D1450" s="36" t="s">
        <v>431</v>
      </c>
      <c r="E1450" s="35"/>
      <c r="H1450" s="35"/>
      <c r="K1450" s="37">
        <f>SUM(J1441:J1449)</f>
        <v>0</v>
      </c>
    </row>
    <row r="1451" spans="1:27" x14ac:dyDescent="0.25">
      <c r="D1451" s="36" t="s">
        <v>434</v>
      </c>
      <c r="E1451" s="35"/>
      <c r="H1451" s="35"/>
      <c r="K1451" s="37">
        <f>SUM(K1450:K1450)</f>
        <v>0</v>
      </c>
    </row>
    <row r="1453" spans="1:27" ht="45" customHeight="1" x14ac:dyDescent="0.25">
      <c r="A1453" s="28" t="s">
        <v>860</v>
      </c>
      <c r="B1453" s="28" t="s">
        <v>139</v>
      </c>
      <c r="C1453" s="29" t="s">
        <v>21</v>
      </c>
      <c r="D1453" s="7" t="s">
        <v>140</v>
      </c>
      <c r="E1453" s="6"/>
      <c r="F1453" s="6"/>
      <c r="G1453" s="29"/>
      <c r="H1453" s="30" t="s">
        <v>409</v>
      </c>
      <c r="I1453" s="5">
        <v>1</v>
      </c>
      <c r="J1453" s="4"/>
      <c r="K1453" s="31">
        <f>ROUND(K1464,2)</f>
        <v>0</v>
      </c>
      <c r="L1453" s="29"/>
      <c r="M1453" s="29"/>
      <c r="N1453" s="29"/>
      <c r="O1453" s="29"/>
      <c r="P1453" s="29"/>
      <c r="Q1453" s="29"/>
      <c r="R1453" s="29"/>
      <c r="S1453" s="29"/>
      <c r="T1453" s="29"/>
      <c r="U1453" s="29"/>
      <c r="V1453" s="29"/>
      <c r="W1453" s="29"/>
      <c r="X1453" s="29"/>
      <c r="Y1453" s="29"/>
      <c r="Z1453" s="29"/>
      <c r="AA1453" s="29"/>
    </row>
    <row r="1454" spans="1:27" x14ac:dyDescent="0.25">
      <c r="B1454" s="24" t="s">
        <v>410</v>
      </c>
    </row>
    <row r="1455" spans="1:27" x14ac:dyDescent="0.25">
      <c r="B1455" t="s">
        <v>443</v>
      </c>
      <c r="C1455" t="s">
        <v>412</v>
      </c>
      <c r="D1455" t="s">
        <v>444</v>
      </c>
      <c r="E1455" s="32">
        <v>0.15</v>
      </c>
      <c r="F1455" t="s">
        <v>414</v>
      </c>
      <c r="G1455" t="s">
        <v>415</v>
      </c>
      <c r="H1455" s="33"/>
      <c r="I1455" t="s">
        <v>416</v>
      </c>
      <c r="J1455" s="34">
        <f>ROUND(E1455/I1453* H1455,5)</f>
        <v>0</v>
      </c>
      <c r="K1455" s="35"/>
    </row>
    <row r="1456" spans="1:27" x14ac:dyDescent="0.25">
      <c r="B1456" t="s">
        <v>551</v>
      </c>
      <c r="C1456" t="s">
        <v>412</v>
      </c>
      <c r="D1456" t="s">
        <v>552</v>
      </c>
      <c r="E1456" s="32">
        <v>0.15</v>
      </c>
      <c r="F1456" t="s">
        <v>414</v>
      </c>
      <c r="G1456" t="s">
        <v>415</v>
      </c>
      <c r="H1456" s="33"/>
      <c r="I1456" t="s">
        <v>416</v>
      </c>
      <c r="J1456" s="34">
        <f>ROUND(E1456/I1453* H1456,5)</f>
        <v>0</v>
      </c>
      <c r="K1456" s="35"/>
    </row>
    <row r="1457" spans="1:27" x14ac:dyDescent="0.25">
      <c r="D1457" s="36" t="s">
        <v>417</v>
      </c>
      <c r="E1457" s="35"/>
      <c r="H1457" s="35"/>
      <c r="K1457" s="33">
        <f>SUM(J1455:J1456)</f>
        <v>0</v>
      </c>
    </row>
    <row r="1458" spans="1:27" x14ac:dyDescent="0.25">
      <c r="B1458" s="24" t="s">
        <v>422</v>
      </c>
      <c r="E1458" s="35"/>
      <c r="H1458" s="35"/>
      <c r="K1458" s="35"/>
    </row>
    <row r="1459" spans="1:27" x14ac:dyDescent="0.25">
      <c r="B1459" t="s">
        <v>861</v>
      </c>
      <c r="C1459" t="s">
        <v>21</v>
      </c>
      <c r="D1459" t="s">
        <v>862</v>
      </c>
      <c r="E1459" s="32">
        <v>1</v>
      </c>
      <c r="G1459" t="s">
        <v>415</v>
      </c>
      <c r="H1459" s="33"/>
      <c r="I1459" t="s">
        <v>416</v>
      </c>
      <c r="J1459" s="34">
        <f>ROUND(E1459* H1459,5)</f>
        <v>0</v>
      </c>
      <c r="K1459" s="35"/>
    </row>
    <row r="1460" spans="1:27" x14ac:dyDescent="0.25">
      <c r="D1460" s="36" t="s">
        <v>430</v>
      </c>
      <c r="E1460" s="35"/>
      <c r="H1460" s="35"/>
      <c r="K1460" s="33">
        <f>SUM(J1459:J1459)</f>
        <v>0</v>
      </c>
    </row>
    <row r="1461" spans="1:27" x14ac:dyDescent="0.25">
      <c r="E1461" s="35"/>
      <c r="H1461" s="35"/>
      <c r="K1461" s="35"/>
    </row>
    <row r="1462" spans="1:27" x14ac:dyDescent="0.25">
      <c r="D1462" s="36" t="s">
        <v>432</v>
      </c>
      <c r="E1462" s="35"/>
      <c r="H1462" s="35">
        <v>1.5</v>
      </c>
      <c r="I1462" t="s">
        <v>433</v>
      </c>
      <c r="J1462">
        <f>ROUND(H1462/100*K1457,5)</f>
        <v>0</v>
      </c>
      <c r="K1462" s="35"/>
    </row>
    <row r="1463" spans="1:27" x14ac:dyDescent="0.25">
      <c r="D1463" s="36" t="s">
        <v>431</v>
      </c>
      <c r="E1463" s="35"/>
      <c r="H1463" s="35"/>
      <c r="K1463" s="37">
        <f>SUM(J1454:J1462)</f>
        <v>0</v>
      </c>
    </row>
    <row r="1464" spans="1:27" x14ac:dyDescent="0.25">
      <c r="D1464" s="36" t="s">
        <v>434</v>
      </c>
      <c r="E1464" s="35"/>
      <c r="H1464" s="35"/>
      <c r="K1464" s="37">
        <f>SUM(K1463:K1463)</f>
        <v>0</v>
      </c>
    </row>
    <row r="1466" spans="1:27" ht="45" customHeight="1" x14ac:dyDescent="0.25">
      <c r="A1466" s="28" t="s">
        <v>863</v>
      </c>
      <c r="B1466" s="28" t="s">
        <v>141</v>
      </c>
      <c r="C1466" s="29" t="s">
        <v>21</v>
      </c>
      <c r="D1466" s="7" t="s">
        <v>142</v>
      </c>
      <c r="E1466" s="6"/>
      <c r="F1466" s="6"/>
      <c r="G1466" s="29"/>
      <c r="H1466" s="30" t="s">
        <v>409</v>
      </c>
      <c r="I1466" s="5">
        <v>1</v>
      </c>
      <c r="J1466" s="4"/>
      <c r="K1466" s="31">
        <f>ROUND(K1477,2)</f>
        <v>0</v>
      </c>
      <c r="L1466" s="29"/>
      <c r="M1466" s="29"/>
      <c r="N1466" s="29"/>
      <c r="O1466" s="29"/>
      <c r="P1466" s="29"/>
      <c r="Q1466" s="29"/>
      <c r="R1466" s="29"/>
      <c r="S1466" s="29"/>
      <c r="T1466" s="29"/>
      <c r="U1466" s="29"/>
      <c r="V1466" s="29"/>
      <c r="W1466" s="29"/>
      <c r="X1466" s="29"/>
      <c r="Y1466" s="29"/>
      <c r="Z1466" s="29"/>
      <c r="AA1466" s="29"/>
    </row>
    <row r="1467" spans="1:27" x14ac:dyDescent="0.25">
      <c r="B1467" s="24" t="s">
        <v>410</v>
      </c>
    </row>
    <row r="1468" spans="1:27" x14ac:dyDescent="0.25">
      <c r="B1468" t="s">
        <v>551</v>
      </c>
      <c r="C1468" t="s">
        <v>412</v>
      </c>
      <c r="D1468" t="s">
        <v>552</v>
      </c>
      <c r="E1468" s="32">
        <v>0.16500000000000001</v>
      </c>
      <c r="F1468" t="s">
        <v>414</v>
      </c>
      <c r="G1468" t="s">
        <v>415</v>
      </c>
      <c r="H1468" s="33"/>
      <c r="I1468" t="s">
        <v>416</v>
      </c>
      <c r="J1468" s="34">
        <f>ROUND(E1468/I1466* H1468,5)</f>
        <v>0</v>
      </c>
      <c r="K1468" s="35"/>
    </row>
    <row r="1469" spans="1:27" x14ac:dyDescent="0.25">
      <c r="B1469" t="s">
        <v>443</v>
      </c>
      <c r="C1469" t="s">
        <v>412</v>
      </c>
      <c r="D1469" t="s">
        <v>444</v>
      </c>
      <c r="E1469" s="32">
        <v>0.16500000000000001</v>
      </c>
      <c r="F1469" t="s">
        <v>414</v>
      </c>
      <c r="G1469" t="s">
        <v>415</v>
      </c>
      <c r="H1469" s="33"/>
      <c r="I1469" t="s">
        <v>416</v>
      </c>
      <c r="J1469" s="34">
        <f>ROUND(E1469/I1466* H1469,5)</f>
        <v>0</v>
      </c>
      <c r="K1469" s="35"/>
    </row>
    <row r="1470" spans="1:27" x14ac:dyDescent="0.25">
      <c r="D1470" s="36" t="s">
        <v>417</v>
      </c>
      <c r="E1470" s="35"/>
      <c r="H1470" s="35"/>
      <c r="K1470" s="33">
        <f>SUM(J1468:J1469)</f>
        <v>0</v>
      </c>
    </row>
    <row r="1471" spans="1:27" x14ac:dyDescent="0.25">
      <c r="B1471" s="24" t="s">
        <v>422</v>
      </c>
      <c r="E1471" s="35"/>
      <c r="H1471" s="35"/>
      <c r="K1471" s="35"/>
    </row>
    <row r="1472" spans="1:27" x14ac:dyDescent="0.25">
      <c r="B1472" t="s">
        <v>864</v>
      </c>
      <c r="C1472" t="s">
        <v>21</v>
      </c>
      <c r="D1472" t="s">
        <v>865</v>
      </c>
      <c r="E1472" s="32">
        <v>1</v>
      </c>
      <c r="G1472" t="s">
        <v>415</v>
      </c>
      <c r="H1472" s="33"/>
      <c r="I1472" t="s">
        <v>416</v>
      </c>
      <c r="J1472" s="34">
        <f>ROUND(E1472* H1472,5)</f>
        <v>0</v>
      </c>
      <c r="K1472" s="35"/>
    </row>
    <row r="1473" spans="1:27" x14ac:dyDescent="0.25">
      <c r="D1473" s="36" t="s">
        <v>430</v>
      </c>
      <c r="E1473" s="35"/>
      <c r="H1473" s="35"/>
      <c r="K1473" s="33">
        <f>SUM(J1472:J1472)</f>
        <v>0</v>
      </c>
    </row>
    <row r="1474" spans="1:27" x14ac:dyDescent="0.25">
      <c r="E1474" s="35"/>
      <c r="H1474" s="35"/>
      <c r="K1474" s="35"/>
    </row>
    <row r="1475" spans="1:27" x14ac:dyDescent="0.25">
      <c r="D1475" s="36" t="s">
        <v>432</v>
      </c>
      <c r="E1475" s="35"/>
      <c r="H1475" s="35">
        <v>1.5</v>
      </c>
      <c r="I1475" t="s">
        <v>433</v>
      </c>
      <c r="J1475">
        <f>ROUND(H1475/100*K1470,5)</f>
        <v>0</v>
      </c>
      <c r="K1475" s="35"/>
    </row>
    <row r="1476" spans="1:27" x14ac:dyDescent="0.25">
      <c r="D1476" s="36" t="s">
        <v>431</v>
      </c>
      <c r="E1476" s="35"/>
      <c r="H1476" s="35"/>
      <c r="K1476" s="37">
        <f>SUM(J1467:J1475)</f>
        <v>0</v>
      </c>
    </row>
    <row r="1477" spans="1:27" x14ac:dyDescent="0.25">
      <c r="D1477" s="36" t="s">
        <v>434</v>
      </c>
      <c r="E1477" s="35"/>
      <c r="H1477" s="35"/>
      <c r="K1477" s="37">
        <f>SUM(K1476:K1476)</f>
        <v>0</v>
      </c>
    </row>
    <row r="1479" spans="1:27" ht="45" customHeight="1" x14ac:dyDescent="0.25">
      <c r="A1479" s="28" t="s">
        <v>866</v>
      </c>
      <c r="B1479" s="28" t="s">
        <v>143</v>
      </c>
      <c r="C1479" s="29" t="s">
        <v>21</v>
      </c>
      <c r="D1479" s="7" t="s">
        <v>144</v>
      </c>
      <c r="E1479" s="6"/>
      <c r="F1479" s="6"/>
      <c r="G1479" s="29"/>
      <c r="H1479" s="30" t="s">
        <v>409</v>
      </c>
      <c r="I1479" s="5">
        <v>1</v>
      </c>
      <c r="J1479" s="4"/>
      <c r="K1479" s="31">
        <f>ROUND(K1490,2)</f>
        <v>0</v>
      </c>
      <c r="L1479" s="29"/>
      <c r="M1479" s="29"/>
      <c r="N1479" s="29"/>
      <c r="O1479" s="29"/>
      <c r="P1479" s="29"/>
      <c r="Q1479" s="29"/>
      <c r="R1479" s="29"/>
      <c r="S1479" s="29"/>
      <c r="T1479" s="29"/>
      <c r="U1479" s="29"/>
      <c r="V1479" s="29"/>
      <c r="W1479" s="29"/>
      <c r="X1479" s="29"/>
      <c r="Y1479" s="29"/>
      <c r="Z1479" s="29"/>
      <c r="AA1479" s="29"/>
    </row>
    <row r="1480" spans="1:27" x14ac:dyDescent="0.25">
      <c r="B1480" s="24" t="s">
        <v>410</v>
      </c>
    </row>
    <row r="1481" spans="1:27" x14ac:dyDescent="0.25">
      <c r="B1481" t="s">
        <v>551</v>
      </c>
      <c r="C1481" t="s">
        <v>412</v>
      </c>
      <c r="D1481" t="s">
        <v>552</v>
      </c>
      <c r="E1481" s="32">
        <v>0.27500000000000002</v>
      </c>
      <c r="F1481" t="s">
        <v>414</v>
      </c>
      <c r="G1481" t="s">
        <v>415</v>
      </c>
      <c r="H1481" s="33"/>
      <c r="I1481" t="s">
        <v>416</v>
      </c>
      <c r="J1481" s="34">
        <f>ROUND(E1481/I1479* H1481,5)</f>
        <v>0</v>
      </c>
      <c r="K1481" s="35"/>
    </row>
    <row r="1482" spans="1:27" x14ac:dyDescent="0.25">
      <c r="B1482" t="s">
        <v>443</v>
      </c>
      <c r="C1482" t="s">
        <v>412</v>
      </c>
      <c r="D1482" t="s">
        <v>444</v>
      </c>
      <c r="E1482" s="32">
        <v>0.27500000000000002</v>
      </c>
      <c r="F1482" t="s">
        <v>414</v>
      </c>
      <c r="G1482" t="s">
        <v>415</v>
      </c>
      <c r="H1482" s="33"/>
      <c r="I1482" t="s">
        <v>416</v>
      </c>
      <c r="J1482" s="34">
        <f>ROUND(E1482/I1479* H1482,5)</f>
        <v>0</v>
      </c>
      <c r="K1482" s="35"/>
    </row>
    <row r="1483" spans="1:27" x14ac:dyDescent="0.25">
      <c r="D1483" s="36" t="s">
        <v>417</v>
      </c>
      <c r="E1483" s="35"/>
      <c r="H1483" s="35"/>
      <c r="K1483" s="33">
        <f>SUM(J1481:J1482)</f>
        <v>0</v>
      </c>
    </row>
    <row r="1484" spans="1:27" x14ac:dyDescent="0.25">
      <c r="B1484" s="24" t="s">
        <v>422</v>
      </c>
      <c r="E1484" s="35"/>
      <c r="H1484" s="35"/>
      <c r="K1484" s="35"/>
    </row>
    <row r="1485" spans="1:27" x14ac:dyDescent="0.25">
      <c r="B1485" t="s">
        <v>867</v>
      </c>
      <c r="C1485" t="s">
        <v>21</v>
      </c>
      <c r="D1485" t="s">
        <v>868</v>
      </c>
      <c r="E1485" s="32">
        <v>1</v>
      </c>
      <c r="G1485" t="s">
        <v>415</v>
      </c>
      <c r="H1485" s="33"/>
      <c r="I1485" t="s">
        <v>416</v>
      </c>
      <c r="J1485" s="34">
        <f>ROUND(E1485* H1485,5)</f>
        <v>0</v>
      </c>
      <c r="K1485" s="35"/>
    </row>
    <row r="1486" spans="1:27" x14ac:dyDescent="0.25">
      <c r="D1486" s="36" t="s">
        <v>430</v>
      </c>
      <c r="E1486" s="35"/>
      <c r="H1486" s="35"/>
      <c r="K1486" s="33">
        <f>SUM(J1485:J1485)</f>
        <v>0</v>
      </c>
    </row>
    <row r="1487" spans="1:27" x14ac:dyDescent="0.25">
      <c r="E1487" s="35"/>
      <c r="H1487" s="35"/>
      <c r="K1487" s="35"/>
    </row>
    <row r="1488" spans="1:27" x14ac:dyDescent="0.25">
      <c r="D1488" s="36" t="s">
        <v>432</v>
      </c>
      <c r="E1488" s="35"/>
      <c r="H1488" s="35">
        <v>1.5</v>
      </c>
      <c r="I1488" t="s">
        <v>433</v>
      </c>
      <c r="J1488">
        <f>ROUND(H1488/100*K1483,5)</f>
        <v>0</v>
      </c>
      <c r="K1488" s="35"/>
    </row>
    <row r="1489" spans="1:27" x14ac:dyDescent="0.25">
      <c r="D1489" s="36" t="s">
        <v>431</v>
      </c>
      <c r="E1489" s="35"/>
      <c r="H1489" s="35"/>
      <c r="K1489" s="37">
        <f>SUM(J1480:J1488)</f>
        <v>0</v>
      </c>
    </row>
    <row r="1490" spans="1:27" x14ac:dyDescent="0.25">
      <c r="D1490" s="36" t="s">
        <v>434</v>
      </c>
      <c r="E1490" s="35"/>
      <c r="H1490" s="35"/>
      <c r="K1490" s="37">
        <f>SUM(K1489:K1489)</f>
        <v>0</v>
      </c>
    </row>
    <row r="1492" spans="1:27" ht="45" customHeight="1" x14ac:dyDescent="0.25">
      <c r="A1492" s="28" t="s">
        <v>869</v>
      </c>
      <c r="B1492" s="28" t="s">
        <v>145</v>
      </c>
      <c r="C1492" s="29" t="s">
        <v>21</v>
      </c>
      <c r="D1492" s="7" t="s">
        <v>146</v>
      </c>
      <c r="E1492" s="6"/>
      <c r="F1492" s="6"/>
      <c r="G1492" s="29"/>
      <c r="H1492" s="30" t="s">
        <v>409</v>
      </c>
      <c r="I1492" s="5">
        <v>1</v>
      </c>
      <c r="J1492" s="4"/>
      <c r="K1492" s="31">
        <f>ROUND(K1503,2)</f>
        <v>0</v>
      </c>
      <c r="L1492" s="29"/>
      <c r="M1492" s="29"/>
      <c r="N1492" s="29"/>
      <c r="O1492" s="29"/>
      <c r="P1492" s="29"/>
      <c r="Q1492" s="29"/>
      <c r="R1492" s="29"/>
      <c r="S1492" s="29"/>
      <c r="T1492" s="29"/>
      <c r="U1492" s="29"/>
      <c r="V1492" s="29"/>
      <c r="W1492" s="29"/>
      <c r="X1492" s="29"/>
      <c r="Y1492" s="29"/>
      <c r="Z1492" s="29"/>
      <c r="AA1492" s="29"/>
    </row>
    <row r="1493" spans="1:27" x14ac:dyDescent="0.25">
      <c r="B1493" s="24" t="s">
        <v>410</v>
      </c>
    </row>
    <row r="1494" spans="1:27" x14ac:dyDescent="0.25">
      <c r="B1494" t="s">
        <v>551</v>
      </c>
      <c r="C1494" t="s">
        <v>412</v>
      </c>
      <c r="D1494" t="s">
        <v>552</v>
      </c>
      <c r="E1494" s="32">
        <v>0.35</v>
      </c>
      <c r="F1494" t="s">
        <v>414</v>
      </c>
      <c r="G1494" t="s">
        <v>415</v>
      </c>
      <c r="H1494" s="33"/>
      <c r="I1494" t="s">
        <v>416</v>
      </c>
      <c r="J1494" s="34">
        <f>ROUND(E1494/I1492* H1494,5)</f>
        <v>0</v>
      </c>
      <c r="K1494" s="35"/>
    </row>
    <row r="1495" spans="1:27" x14ac:dyDescent="0.25">
      <c r="B1495" t="s">
        <v>443</v>
      </c>
      <c r="C1495" t="s">
        <v>412</v>
      </c>
      <c r="D1495" t="s">
        <v>444</v>
      </c>
      <c r="E1495" s="32">
        <v>0.35</v>
      </c>
      <c r="F1495" t="s">
        <v>414</v>
      </c>
      <c r="G1495" t="s">
        <v>415</v>
      </c>
      <c r="H1495" s="33"/>
      <c r="I1495" t="s">
        <v>416</v>
      </c>
      <c r="J1495" s="34">
        <f>ROUND(E1495/I1492* H1495,5)</f>
        <v>0</v>
      </c>
      <c r="K1495" s="35"/>
    </row>
    <row r="1496" spans="1:27" x14ac:dyDescent="0.25">
      <c r="D1496" s="36" t="s">
        <v>417</v>
      </c>
      <c r="E1496" s="35"/>
      <c r="H1496" s="35"/>
      <c r="K1496" s="33">
        <f>SUM(J1494:J1495)</f>
        <v>0</v>
      </c>
    </row>
    <row r="1497" spans="1:27" x14ac:dyDescent="0.25">
      <c r="B1497" s="24" t="s">
        <v>422</v>
      </c>
      <c r="E1497" s="35"/>
      <c r="H1497" s="35"/>
      <c r="K1497" s="35"/>
    </row>
    <row r="1498" spans="1:27" x14ac:dyDescent="0.25">
      <c r="B1498" t="s">
        <v>870</v>
      </c>
      <c r="C1498" t="s">
        <v>21</v>
      </c>
      <c r="D1498" t="s">
        <v>871</v>
      </c>
      <c r="E1498" s="32">
        <v>1</v>
      </c>
      <c r="G1498" t="s">
        <v>415</v>
      </c>
      <c r="H1498" s="33"/>
      <c r="I1498" t="s">
        <v>416</v>
      </c>
      <c r="J1498" s="34">
        <f>ROUND(E1498* H1498,5)</f>
        <v>0</v>
      </c>
      <c r="K1498" s="35"/>
    </row>
    <row r="1499" spans="1:27" x14ac:dyDescent="0.25">
      <c r="D1499" s="36" t="s">
        <v>430</v>
      </c>
      <c r="E1499" s="35"/>
      <c r="H1499" s="35"/>
      <c r="K1499" s="33">
        <f>SUM(J1498:J1498)</f>
        <v>0</v>
      </c>
    </row>
    <row r="1500" spans="1:27" x14ac:dyDescent="0.25">
      <c r="E1500" s="35"/>
      <c r="H1500" s="35"/>
      <c r="K1500" s="35"/>
    </row>
    <row r="1501" spans="1:27" x14ac:dyDescent="0.25">
      <c r="D1501" s="36" t="s">
        <v>432</v>
      </c>
      <c r="E1501" s="35"/>
      <c r="H1501" s="35">
        <v>1.5</v>
      </c>
      <c r="I1501" t="s">
        <v>433</v>
      </c>
      <c r="J1501">
        <f>ROUND(H1501/100*K1496,5)</f>
        <v>0</v>
      </c>
      <c r="K1501" s="35"/>
    </row>
    <row r="1502" spans="1:27" x14ac:dyDescent="0.25">
      <c r="D1502" s="36" t="s">
        <v>431</v>
      </c>
      <c r="E1502" s="35"/>
      <c r="H1502" s="35"/>
      <c r="K1502" s="37">
        <f>SUM(J1493:J1501)</f>
        <v>0</v>
      </c>
    </row>
    <row r="1503" spans="1:27" x14ac:dyDescent="0.25">
      <c r="D1503" s="36" t="s">
        <v>434</v>
      </c>
      <c r="E1503" s="35"/>
      <c r="H1503" s="35"/>
      <c r="K1503" s="37">
        <f>SUM(K1502:K1502)</f>
        <v>0</v>
      </c>
    </row>
    <row r="1505" spans="1:27" ht="45" customHeight="1" x14ac:dyDescent="0.25">
      <c r="A1505" s="28" t="s">
        <v>872</v>
      </c>
      <c r="B1505" s="28" t="s">
        <v>173</v>
      </c>
      <c r="C1505" s="29" t="s">
        <v>21</v>
      </c>
      <c r="D1505" s="7" t="s">
        <v>174</v>
      </c>
      <c r="E1505" s="6"/>
      <c r="F1505" s="6"/>
      <c r="G1505" s="29"/>
      <c r="H1505" s="30" t="s">
        <v>409</v>
      </c>
      <c r="I1505" s="5">
        <v>1</v>
      </c>
      <c r="J1505" s="4"/>
      <c r="K1505" s="31">
        <f>ROUND(K1516,2)</f>
        <v>0</v>
      </c>
      <c r="L1505" s="29"/>
      <c r="M1505" s="29"/>
      <c r="N1505" s="29"/>
      <c r="O1505" s="29"/>
      <c r="P1505" s="29"/>
      <c r="Q1505" s="29"/>
      <c r="R1505" s="29"/>
      <c r="S1505" s="29"/>
      <c r="T1505" s="29"/>
      <c r="U1505" s="29"/>
      <c r="V1505" s="29"/>
      <c r="W1505" s="29"/>
      <c r="X1505" s="29"/>
      <c r="Y1505" s="29"/>
      <c r="Z1505" s="29"/>
      <c r="AA1505" s="29"/>
    </row>
    <row r="1506" spans="1:27" x14ac:dyDescent="0.25">
      <c r="B1506" s="24" t="s">
        <v>410</v>
      </c>
    </row>
    <row r="1507" spans="1:27" x14ac:dyDescent="0.25">
      <c r="B1507" t="s">
        <v>551</v>
      </c>
      <c r="C1507" t="s">
        <v>412</v>
      </c>
      <c r="D1507" t="s">
        <v>552</v>
      </c>
      <c r="E1507" s="32">
        <v>1</v>
      </c>
      <c r="F1507" t="s">
        <v>414</v>
      </c>
      <c r="G1507" t="s">
        <v>415</v>
      </c>
      <c r="H1507" s="33"/>
      <c r="I1507" t="s">
        <v>416</v>
      </c>
      <c r="J1507" s="34">
        <f>ROUND(E1507/I1505* H1507,5)</f>
        <v>0</v>
      </c>
      <c r="K1507" s="35"/>
    </row>
    <row r="1508" spans="1:27" x14ac:dyDescent="0.25">
      <c r="B1508" t="s">
        <v>443</v>
      </c>
      <c r="C1508" t="s">
        <v>412</v>
      </c>
      <c r="D1508" t="s">
        <v>444</v>
      </c>
      <c r="E1508" s="32">
        <v>1</v>
      </c>
      <c r="F1508" t="s">
        <v>414</v>
      </c>
      <c r="G1508" t="s">
        <v>415</v>
      </c>
      <c r="H1508" s="33"/>
      <c r="I1508" t="s">
        <v>416</v>
      </c>
      <c r="J1508" s="34">
        <f>ROUND(E1508/I1505* H1508,5)</f>
        <v>0</v>
      </c>
      <c r="K1508" s="35"/>
    </row>
    <row r="1509" spans="1:27" x14ac:dyDescent="0.25">
      <c r="D1509" s="36" t="s">
        <v>417</v>
      </c>
      <c r="E1509" s="35"/>
      <c r="H1509" s="35"/>
      <c r="K1509" s="33">
        <f>SUM(J1507:J1508)</f>
        <v>0</v>
      </c>
    </row>
    <row r="1510" spans="1:27" x14ac:dyDescent="0.25">
      <c r="B1510" s="24" t="s">
        <v>422</v>
      </c>
      <c r="E1510" s="35"/>
      <c r="H1510" s="35"/>
      <c r="K1510" s="35"/>
    </row>
    <row r="1511" spans="1:27" ht="75" x14ac:dyDescent="0.25">
      <c r="B1511" t="s">
        <v>873</v>
      </c>
      <c r="C1511" t="s">
        <v>21</v>
      </c>
      <c r="D1511" s="38" t="s">
        <v>874</v>
      </c>
      <c r="E1511" s="32">
        <v>1</v>
      </c>
      <c r="G1511" t="s">
        <v>415</v>
      </c>
      <c r="H1511" s="33"/>
      <c r="I1511" t="s">
        <v>416</v>
      </c>
      <c r="J1511" s="34">
        <f>ROUND(E1511* H1511,5)</f>
        <v>0</v>
      </c>
      <c r="K1511" s="35"/>
    </row>
    <row r="1512" spans="1:27" x14ac:dyDescent="0.25">
      <c r="D1512" s="36" t="s">
        <v>430</v>
      </c>
      <c r="E1512" s="35"/>
      <c r="H1512" s="35"/>
      <c r="K1512" s="33">
        <f>SUM(J1511:J1511)</f>
        <v>0</v>
      </c>
    </row>
    <row r="1513" spans="1:27" x14ac:dyDescent="0.25">
      <c r="E1513" s="35"/>
      <c r="H1513" s="35"/>
      <c r="K1513" s="35"/>
    </row>
    <row r="1514" spans="1:27" x14ac:dyDescent="0.25">
      <c r="D1514" s="36" t="s">
        <v>432</v>
      </c>
      <c r="E1514" s="35"/>
      <c r="H1514" s="35">
        <v>1.5</v>
      </c>
      <c r="I1514" t="s">
        <v>433</v>
      </c>
      <c r="J1514">
        <f>ROUND(H1514/100*K1509,5)</f>
        <v>0</v>
      </c>
      <c r="K1514" s="35"/>
    </row>
    <row r="1515" spans="1:27" x14ac:dyDescent="0.25">
      <c r="D1515" s="36" t="s">
        <v>431</v>
      </c>
      <c r="E1515" s="35"/>
      <c r="H1515" s="35"/>
      <c r="K1515" s="37">
        <f>SUM(J1506:J1514)</f>
        <v>0</v>
      </c>
    </row>
    <row r="1516" spans="1:27" x14ac:dyDescent="0.25">
      <c r="D1516" s="36" t="s">
        <v>434</v>
      </c>
      <c r="E1516" s="35"/>
      <c r="H1516" s="35"/>
      <c r="K1516" s="37">
        <f>SUM(K1515:K1515)</f>
        <v>0</v>
      </c>
    </row>
    <row r="1518" spans="1:27" ht="45" customHeight="1" x14ac:dyDescent="0.25">
      <c r="A1518" s="28" t="s">
        <v>875</v>
      </c>
      <c r="B1518" s="28" t="s">
        <v>274</v>
      </c>
      <c r="C1518" s="29" t="s">
        <v>21</v>
      </c>
      <c r="D1518" s="7" t="s">
        <v>275</v>
      </c>
      <c r="E1518" s="6"/>
      <c r="F1518" s="6"/>
      <c r="G1518" s="29"/>
      <c r="H1518" s="30" t="s">
        <v>409</v>
      </c>
      <c r="I1518" s="5">
        <v>1</v>
      </c>
      <c r="J1518" s="4"/>
      <c r="K1518" s="31">
        <f>ROUND(K1529,2)</f>
        <v>0</v>
      </c>
      <c r="L1518" s="29"/>
      <c r="M1518" s="29"/>
      <c r="N1518" s="29"/>
      <c r="O1518" s="29"/>
      <c r="P1518" s="29"/>
      <c r="Q1518" s="29"/>
      <c r="R1518" s="29"/>
      <c r="S1518" s="29"/>
      <c r="T1518" s="29"/>
      <c r="U1518" s="29"/>
      <c r="V1518" s="29"/>
      <c r="W1518" s="29"/>
      <c r="X1518" s="29"/>
      <c r="Y1518" s="29"/>
      <c r="Z1518" s="29"/>
      <c r="AA1518" s="29"/>
    </row>
    <row r="1519" spans="1:27" x14ac:dyDescent="0.25">
      <c r="B1519" s="24" t="s">
        <v>410</v>
      </c>
    </row>
    <row r="1520" spans="1:27" x14ac:dyDescent="0.25">
      <c r="B1520" t="s">
        <v>443</v>
      </c>
      <c r="C1520" t="s">
        <v>412</v>
      </c>
      <c r="D1520" t="s">
        <v>444</v>
      </c>
      <c r="E1520" s="32">
        <v>0.1</v>
      </c>
      <c r="F1520" t="s">
        <v>414</v>
      </c>
      <c r="G1520" t="s">
        <v>415</v>
      </c>
      <c r="H1520" s="33"/>
      <c r="I1520" t="s">
        <v>416</v>
      </c>
      <c r="J1520" s="34">
        <f>ROUND(E1520/I1518* H1520,5)</f>
        <v>0</v>
      </c>
      <c r="K1520" s="35"/>
    </row>
    <row r="1521" spans="1:27" x14ac:dyDescent="0.25">
      <c r="B1521" t="s">
        <v>551</v>
      </c>
      <c r="C1521" t="s">
        <v>412</v>
      </c>
      <c r="D1521" t="s">
        <v>552</v>
      </c>
      <c r="E1521" s="32">
        <v>0.1</v>
      </c>
      <c r="F1521" t="s">
        <v>414</v>
      </c>
      <c r="G1521" t="s">
        <v>415</v>
      </c>
      <c r="H1521" s="33"/>
      <c r="I1521" t="s">
        <v>416</v>
      </c>
      <c r="J1521" s="34">
        <f>ROUND(E1521/I1518* H1521,5)</f>
        <v>0</v>
      </c>
      <c r="K1521" s="35"/>
    </row>
    <row r="1522" spans="1:27" x14ac:dyDescent="0.25">
      <c r="D1522" s="36" t="s">
        <v>417</v>
      </c>
      <c r="E1522" s="35"/>
      <c r="H1522" s="35"/>
      <c r="K1522" s="33">
        <f>SUM(J1520:J1521)</f>
        <v>0</v>
      </c>
    </row>
    <row r="1523" spans="1:27" x14ac:dyDescent="0.25">
      <c r="B1523" s="24" t="s">
        <v>422</v>
      </c>
      <c r="E1523" s="35"/>
      <c r="H1523" s="35"/>
      <c r="K1523" s="35"/>
    </row>
    <row r="1524" spans="1:27" ht="90" x14ac:dyDescent="0.25">
      <c r="B1524" t="s">
        <v>876</v>
      </c>
      <c r="C1524" t="s">
        <v>21</v>
      </c>
      <c r="D1524" s="38" t="s">
        <v>877</v>
      </c>
      <c r="E1524" s="32">
        <v>1</v>
      </c>
      <c r="G1524" t="s">
        <v>415</v>
      </c>
      <c r="H1524" s="33"/>
      <c r="I1524" t="s">
        <v>416</v>
      </c>
      <c r="J1524" s="34">
        <f>ROUND(E1524* H1524,5)</f>
        <v>0</v>
      </c>
      <c r="K1524" s="35"/>
    </row>
    <row r="1525" spans="1:27" x14ac:dyDescent="0.25">
      <c r="D1525" s="36" t="s">
        <v>430</v>
      </c>
      <c r="E1525" s="35"/>
      <c r="H1525" s="35"/>
      <c r="K1525" s="33">
        <f>SUM(J1524:J1524)</f>
        <v>0</v>
      </c>
    </row>
    <row r="1526" spans="1:27" x14ac:dyDescent="0.25">
      <c r="E1526" s="35"/>
      <c r="H1526" s="35"/>
      <c r="K1526" s="35"/>
    </row>
    <row r="1527" spans="1:27" x14ac:dyDescent="0.25">
      <c r="D1527" s="36" t="s">
        <v>432</v>
      </c>
      <c r="E1527" s="35"/>
      <c r="H1527" s="35">
        <v>1.5</v>
      </c>
      <c r="I1527" t="s">
        <v>433</v>
      </c>
      <c r="J1527">
        <f>ROUND(H1527/100*K1522,5)</f>
        <v>0</v>
      </c>
      <c r="K1527" s="35"/>
    </row>
    <row r="1528" spans="1:27" x14ac:dyDescent="0.25">
      <c r="D1528" s="36" t="s">
        <v>431</v>
      </c>
      <c r="E1528" s="35"/>
      <c r="H1528" s="35"/>
      <c r="K1528" s="37">
        <f>SUM(J1519:J1527)</f>
        <v>0</v>
      </c>
    </row>
    <row r="1529" spans="1:27" x14ac:dyDescent="0.25">
      <c r="D1529" s="36" t="s">
        <v>434</v>
      </c>
      <c r="E1529" s="35"/>
      <c r="H1529" s="35"/>
      <c r="K1529" s="37">
        <f>SUM(K1528:K1528)</f>
        <v>0</v>
      </c>
    </row>
    <row r="1531" spans="1:27" ht="45" customHeight="1" x14ac:dyDescent="0.25">
      <c r="A1531" s="28" t="s">
        <v>878</v>
      </c>
      <c r="B1531" s="28" t="s">
        <v>175</v>
      </c>
      <c r="C1531" s="29" t="s">
        <v>21</v>
      </c>
      <c r="D1531" s="7" t="s">
        <v>176</v>
      </c>
      <c r="E1531" s="6"/>
      <c r="F1531" s="6"/>
      <c r="G1531" s="29"/>
      <c r="H1531" s="30" t="s">
        <v>409</v>
      </c>
      <c r="I1531" s="5">
        <v>1</v>
      </c>
      <c r="J1531" s="4"/>
      <c r="K1531" s="31">
        <f>ROUND(K1542,2)</f>
        <v>0</v>
      </c>
      <c r="L1531" s="29"/>
      <c r="M1531" s="29"/>
      <c r="N1531" s="29"/>
      <c r="O1531" s="29"/>
      <c r="P1531" s="29"/>
      <c r="Q1531" s="29"/>
      <c r="R1531" s="29"/>
      <c r="S1531" s="29"/>
      <c r="T1531" s="29"/>
      <c r="U1531" s="29"/>
      <c r="V1531" s="29"/>
      <c r="W1531" s="29"/>
      <c r="X1531" s="29"/>
      <c r="Y1531" s="29"/>
      <c r="Z1531" s="29"/>
      <c r="AA1531" s="29"/>
    </row>
    <row r="1532" spans="1:27" x14ac:dyDescent="0.25">
      <c r="B1532" s="24" t="s">
        <v>410</v>
      </c>
    </row>
    <row r="1533" spans="1:27" x14ac:dyDescent="0.25">
      <c r="B1533" t="s">
        <v>551</v>
      </c>
      <c r="C1533" t="s">
        <v>412</v>
      </c>
      <c r="D1533" t="s">
        <v>552</v>
      </c>
      <c r="E1533" s="32">
        <v>1.1000000000000001</v>
      </c>
      <c r="F1533" t="s">
        <v>414</v>
      </c>
      <c r="G1533" t="s">
        <v>415</v>
      </c>
      <c r="H1533" s="33"/>
      <c r="I1533" t="s">
        <v>416</v>
      </c>
      <c r="J1533" s="34">
        <f>ROUND(E1533/I1531* H1533,5)</f>
        <v>0</v>
      </c>
      <c r="K1533" s="35"/>
    </row>
    <row r="1534" spans="1:27" x14ac:dyDescent="0.25">
      <c r="B1534" t="s">
        <v>443</v>
      </c>
      <c r="C1534" t="s">
        <v>412</v>
      </c>
      <c r="D1534" t="s">
        <v>444</v>
      </c>
      <c r="E1534" s="32">
        <v>1.1000000000000001</v>
      </c>
      <c r="F1534" t="s">
        <v>414</v>
      </c>
      <c r="G1534" t="s">
        <v>415</v>
      </c>
      <c r="H1534" s="33"/>
      <c r="I1534" t="s">
        <v>416</v>
      </c>
      <c r="J1534" s="34">
        <f>ROUND(E1534/I1531* H1534,5)</f>
        <v>0</v>
      </c>
      <c r="K1534" s="35"/>
    </row>
    <row r="1535" spans="1:27" x14ac:dyDescent="0.25">
      <c r="D1535" s="36" t="s">
        <v>417</v>
      </c>
      <c r="E1535" s="35"/>
      <c r="H1535" s="35"/>
      <c r="K1535" s="33">
        <f>SUM(J1533:J1534)</f>
        <v>0</v>
      </c>
    </row>
    <row r="1536" spans="1:27" x14ac:dyDescent="0.25">
      <c r="B1536" s="24" t="s">
        <v>422</v>
      </c>
      <c r="E1536" s="35"/>
      <c r="H1536" s="35"/>
      <c r="K1536" s="35"/>
    </row>
    <row r="1537" spans="1:27" ht="150" x14ac:dyDescent="0.25">
      <c r="B1537" t="s">
        <v>879</v>
      </c>
      <c r="C1537" t="s">
        <v>21</v>
      </c>
      <c r="D1537" s="38" t="s">
        <v>880</v>
      </c>
      <c r="E1537" s="32">
        <v>1</v>
      </c>
      <c r="G1537" t="s">
        <v>415</v>
      </c>
      <c r="H1537" s="33"/>
      <c r="I1537" t="s">
        <v>416</v>
      </c>
      <c r="J1537" s="34">
        <f>ROUND(E1537* H1537,5)</f>
        <v>0</v>
      </c>
      <c r="K1537" s="35"/>
    </row>
    <row r="1538" spans="1:27" x14ac:dyDescent="0.25">
      <c r="D1538" s="36" t="s">
        <v>430</v>
      </c>
      <c r="E1538" s="35"/>
      <c r="H1538" s="35"/>
      <c r="K1538" s="33">
        <f>SUM(J1537:J1537)</f>
        <v>0</v>
      </c>
    </row>
    <row r="1539" spans="1:27" x14ac:dyDescent="0.25">
      <c r="E1539" s="35"/>
      <c r="H1539" s="35"/>
      <c r="K1539" s="35"/>
    </row>
    <row r="1540" spans="1:27" x14ac:dyDescent="0.25">
      <c r="D1540" s="36" t="s">
        <v>432</v>
      </c>
      <c r="E1540" s="35"/>
      <c r="H1540" s="35">
        <v>1.5</v>
      </c>
      <c r="I1540" t="s">
        <v>433</v>
      </c>
      <c r="J1540">
        <f>ROUND(H1540/100*K1535,5)</f>
        <v>0</v>
      </c>
      <c r="K1540" s="35"/>
    </row>
    <row r="1541" spans="1:27" x14ac:dyDescent="0.25">
      <c r="D1541" s="36" t="s">
        <v>431</v>
      </c>
      <c r="E1541" s="35"/>
      <c r="H1541" s="35"/>
      <c r="K1541" s="37">
        <f>SUM(J1532:J1540)</f>
        <v>0</v>
      </c>
    </row>
    <row r="1542" spans="1:27" x14ac:dyDescent="0.25">
      <c r="D1542" s="36" t="s">
        <v>434</v>
      </c>
      <c r="E1542" s="35"/>
      <c r="H1542" s="35"/>
      <c r="K1542" s="37">
        <f>SUM(K1541:K1541)</f>
        <v>0</v>
      </c>
    </row>
    <row r="1544" spans="1:27" ht="45" customHeight="1" x14ac:dyDescent="0.25">
      <c r="A1544" s="28" t="s">
        <v>881</v>
      </c>
      <c r="B1544" s="28" t="s">
        <v>161</v>
      </c>
      <c r="C1544" s="29" t="s">
        <v>21</v>
      </c>
      <c r="D1544" s="7" t="s">
        <v>162</v>
      </c>
      <c r="E1544" s="6"/>
      <c r="F1544" s="6"/>
      <c r="G1544" s="29"/>
      <c r="H1544" s="30" t="s">
        <v>409</v>
      </c>
      <c r="I1544" s="5">
        <v>1</v>
      </c>
      <c r="J1544" s="4"/>
      <c r="K1544" s="31">
        <f>ROUND(K1555,2)</f>
        <v>0</v>
      </c>
      <c r="L1544" s="29"/>
      <c r="M1544" s="29"/>
      <c r="N1544" s="29"/>
      <c r="O1544" s="29"/>
      <c r="P1544" s="29"/>
      <c r="Q1544" s="29"/>
      <c r="R1544" s="29"/>
      <c r="S1544" s="29"/>
      <c r="T1544" s="29"/>
      <c r="U1544" s="29"/>
      <c r="V1544" s="29"/>
      <c r="W1544" s="29"/>
      <c r="X1544" s="29"/>
      <c r="Y1544" s="29"/>
      <c r="Z1544" s="29"/>
      <c r="AA1544" s="29"/>
    </row>
    <row r="1545" spans="1:27" x14ac:dyDescent="0.25">
      <c r="B1545" s="24" t="s">
        <v>410</v>
      </c>
    </row>
    <row r="1546" spans="1:27" x14ac:dyDescent="0.25">
      <c r="B1546" t="s">
        <v>443</v>
      </c>
      <c r="C1546" t="s">
        <v>412</v>
      </c>
      <c r="D1546" t="s">
        <v>444</v>
      </c>
      <c r="E1546" s="32">
        <v>0.25</v>
      </c>
      <c r="F1546" t="s">
        <v>414</v>
      </c>
      <c r="G1546" t="s">
        <v>415</v>
      </c>
      <c r="H1546" s="33"/>
      <c r="I1546" t="s">
        <v>416</v>
      </c>
      <c r="J1546" s="34">
        <f>ROUND(E1546/I1544* H1546,5)</f>
        <v>0</v>
      </c>
      <c r="K1546" s="35"/>
    </row>
    <row r="1547" spans="1:27" x14ac:dyDescent="0.25">
      <c r="B1547" t="s">
        <v>551</v>
      </c>
      <c r="C1547" t="s">
        <v>412</v>
      </c>
      <c r="D1547" t="s">
        <v>552</v>
      </c>
      <c r="E1547" s="32">
        <v>0.25</v>
      </c>
      <c r="F1547" t="s">
        <v>414</v>
      </c>
      <c r="G1547" t="s">
        <v>415</v>
      </c>
      <c r="H1547" s="33"/>
      <c r="I1547" t="s">
        <v>416</v>
      </c>
      <c r="J1547" s="34">
        <f>ROUND(E1547/I1544* H1547,5)</f>
        <v>0</v>
      </c>
      <c r="K1547" s="35"/>
    </row>
    <row r="1548" spans="1:27" x14ac:dyDescent="0.25">
      <c r="D1548" s="36" t="s">
        <v>417</v>
      </c>
      <c r="E1548" s="35"/>
      <c r="H1548" s="35"/>
      <c r="K1548" s="33">
        <f>SUM(J1546:J1547)</f>
        <v>0</v>
      </c>
    </row>
    <row r="1549" spans="1:27" x14ac:dyDescent="0.25">
      <c r="B1549" s="24" t="s">
        <v>422</v>
      </c>
      <c r="E1549" s="35"/>
      <c r="H1549" s="35"/>
      <c r="K1549" s="35"/>
    </row>
    <row r="1550" spans="1:27" x14ac:dyDescent="0.25">
      <c r="B1550" t="s">
        <v>882</v>
      </c>
      <c r="C1550" t="s">
        <v>21</v>
      </c>
      <c r="D1550" t="s">
        <v>883</v>
      </c>
      <c r="E1550" s="32">
        <v>1</v>
      </c>
      <c r="G1550" t="s">
        <v>415</v>
      </c>
      <c r="H1550" s="33"/>
      <c r="I1550" t="s">
        <v>416</v>
      </c>
      <c r="J1550" s="34">
        <f>ROUND(E1550* H1550,5)</f>
        <v>0</v>
      </c>
      <c r="K1550" s="35"/>
    </row>
    <row r="1551" spans="1:27" x14ac:dyDescent="0.25">
      <c r="D1551" s="36" t="s">
        <v>430</v>
      </c>
      <c r="E1551" s="35"/>
      <c r="H1551" s="35"/>
      <c r="K1551" s="33">
        <f>SUM(J1550:J1550)</f>
        <v>0</v>
      </c>
    </row>
    <row r="1552" spans="1:27" x14ac:dyDescent="0.25">
      <c r="E1552" s="35"/>
      <c r="H1552" s="35"/>
      <c r="K1552" s="35"/>
    </row>
    <row r="1553" spans="1:27" x14ac:dyDescent="0.25">
      <c r="D1553" s="36" t="s">
        <v>432</v>
      </c>
      <c r="E1553" s="35"/>
      <c r="H1553" s="35">
        <v>1.5</v>
      </c>
      <c r="I1553" t="s">
        <v>433</v>
      </c>
      <c r="J1553">
        <f>ROUND(H1553/100*K1548,5)</f>
        <v>0</v>
      </c>
      <c r="K1553" s="35"/>
    </row>
    <row r="1554" spans="1:27" x14ac:dyDescent="0.25">
      <c r="D1554" s="36" t="s">
        <v>431</v>
      </c>
      <c r="E1554" s="35"/>
      <c r="H1554" s="35"/>
      <c r="K1554" s="37">
        <f>SUM(J1545:J1553)</f>
        <v>0</v>
      </c>
    </row>
    <row r="1555" spans="1:27" x14ac:dyDescent="0.25">
      <c r="D1555" s="36" t="s">
        <v>434</v>
      </c>
      <c r="E1555" s="35"/>
      <c r="H1555" s="35"/>
      <c r="K1555" s="37">
        <f>SUM(K1554:K1554)</f>
        <v>0</v>
      </c>
    </row>
    <row r="1557" spans="1:27" ht="45" customHeight="1" x14ac:dyDescent="0.25">
      <c r="A1557" s="28" t="s">
        <v>884</v>
      </c>
      <c r="B1557" s="28" t="s">
        <v>163</v>
      </c>
      <c r="C1557" s="29" t="s">
        <v>21</v>
      </c>
      <c r="D1557" s="7" t="s">
        <v>164</v>
      </c>
      <c r="E1557" s="6"/>
      <c r="F1557" s="6"/>
      <c r="G1557" s="29"/>
      <c r="H1557" s="30" t="s">
        <v>409</v>
      </c>
      <c r="I1557" s="5">
        <v>1</v>
      </c>
      <c r="J1557" s="4"/>
      <c r="K1557" s="31">
        <f>ROUND(K1568,2)</f>
        <v>0</v>
      </c>
      <c r="L1557" s="29"/>
      <c r="M1557" s="29"/>
      <c r="N1557" s="29"/>
      <c r="O1557" s="29"/>
      <c r="P1557" s="29"/>
      <c r="Q1557" s="29"/>
      <c r="R1557" s="29"/>
      <c r="S1557" s="29"/>
      <c r="T1557" s="29"/>
      <c r="U1557" s="29"/>
      <c r="V1557" s="29"/>
      <c r="W1557" s="29"/>
      <c r="X1557" s="29"/>
      <c r="Y1557" s="29"/>
      <c r="Z1557" s="29"/>
      <c r="AA1557" s="29"/>
    </row>
    <row r="1558" spans="1:27" x14ac:dyDescent="0.25">
      <c r="B1558" s="24" t="s">
        <v>410</v>
      </c>
    </row>
    <row r="1559" spans="1:27" x14ac:dyDescent="0.25">
      <c r="B1559" t="s">
        <v>551</v>
      </c>
      <c r="C1559" t="s">
        <v>412</v>
      </c>
      <c r="D1559" t="s">
        <v>552</v>
      </c>
      <c r="E1559" s="32">
        <v>0.4</v>
      </c>
      <c r="F1559" t="s">
        <v>414</v>
      </c>
      <c r="G1559" t="s">
        <v>415</v>
      </c>
      <c r="H1559" s="33"/>
      <c r="I1559" t="s">
        <v>416</v>
      </c>
      <c r="J1559" s="34">
        <f>ROUND(E1559/I1557* H1559,5)</f>
        <v>0</v>
      </c>
      <c r="K1559" s="35"/>
    </row>
    <row r="1560" spans="1:27" x14ac:dyDescent="0.25">
      <c r="B1560" t="s">
        <v>443</v>
      </c>
      <c r="C1560" t="s">
        <v>412</v>
      </c>
      <c r="D1560" t="s">
        <v>444</v>
      </c>
      <c r="E1560" s="32">
        <v>0.4</v>
      </c>
      <c r="F1560" t="s">
        <v>414</v>
      </c>
      <c r="G1560" t="s">
        <v>415</v>
      </c>
      <c r="H1560" s="33"/>
      <c r="I1560" t="s">
        <v>416</v>
      </c>
      <c r="J1560" s="34">
        <f>ROUND(E1560/I1557* H1560,5)</f>
        <v>0</v>
      </c>
      <c r="K1560" s="35"/>
    </row>
    <row r="1561" spans="1:27" x14ac:dyDescent="0.25">
      <c r="D1561" s="36" t="s">
        <v>417</v>
      </c>
      <c r="E1561" s="35"/>
      <c r="H1561" s="35"/>
      <c r="K1561" s="33">
        <f>SUM(J1559:J1560)</f>
        <v>0</v>
      </c>
    </row>
    <row r="1562" spans="1:27" x14ac:dyDescent="0.25">
      <c r="B1562" s="24" t="s">
        <v>422</v>
      </c>
      <c r="E1562" s="35"/>
      <c r="H1562" s="35"/>
      <c r="K1562" s="35"/>
    </row>
    <row r="1563" spans="1:27" x14ac:dyDescent="0.25">
      <c r="B1563" t="s">
        <v>885</v>
      </c>
      <c r="C1563" t="s">
        <v>21</v>
      </c>
      <c r="D1563" t="s">
        <v>886</v>
      </c>
      <c r="E1563" s="32">
        <v>1</v>
      </c>
      <c r="G1563" t="s">
        <v>415</v>
      </c>
      <c r="H1563" s="33"/>
      <c r="I1563" t="s">
        <v>416</v>
      </c>
      <c r="J1563" s="34">
        <f>ROUND(E1563* H1563,5)</f>
        <v>0</v>
      </c>
      <c r="K1563" s="35"/>
    </row>
    <row r="1564" spans="1:27" x14ac:dyDescent="0.25">
      <c r="D1564" s="36" t="s">
        <v>430</v>
      </c>
      <c r="E1564" s="35"/>
      <c r="H1564" s="35"/>
      <c r="K1564" s="33">
        <f>SUM(J1563:J1563)</f>
        <v>0</v>
      </c>
    </row>
    <row r="1565" spans="1:27" x14ac:dyDescent="0.25">
      <c r="E1565" s="35"/>
      <c r="H1565" s="35"/>
      <c r="K1565" s="35"/>
    </row>
    <row r="1566" spans="1:27" x14ac:dyDescent="0.25">
      <c r="D1566" s="36" t="s">
        <v>432</v>
      </c>
      <c r="E1566" s="35"/>
      <c r="H1566" s="35">
        <v>1.5</v>
      </c>
      <c r="I1566" t="s">
        <v>433</v>
      </c>
      <c r="J1566">
        <f>ROUND(H1566/100*K1561,5)</f>
        <v>0</v>
      </c>
      <c r="K1566" s="35"/>
    </row>
    <row r="1567" spans="1:27" x14ac:dyDescent="0.25">
      <c r="D1567" s="36" t="s">
        <v>431</v>
      </c>
      <c r="E1567" s="35"/>
      <c r="H1567" s="35"/>
      <c r="K1567" s="37">
        <f>SUM(J1558:J1566)</f>
        <v>0</v>
      </c>
    </row>
    <row r="1568" spans="1:27" x14ac:dyDescent="0.25">
      <c r="D1568" s="36" t="s">
        <v>434</v>
      </c>
      <c r="E1568" s="35"/>
      <c r="H1568" s="35"/>
      <c r="K1568" s="37">
        <f>SUM(K1567:K1567)</f>
        <v>0</v>
      </c>
    </row>
    <row r="1570" spans="1:27" ht="45" customHeight="1" x14ac:dyDescent="0.25">
      <c r="A1570" s="28" t="s">
        <v>887</v>
      </c>
      <c r="B1570" s="28" t="s">
        <v>165</v>
      </c>
      <c r="C1570" s="29" t="s">
        <v>21</v>
      </c>
      <c r="D1570" s="7" t="s">
        <v>166</v>
      </c>
      <c r="E1570" s="6"/>
      <c r="F1570" s="6"/>
      <c r="G1570" s="29"/>
      <c r="H1570" s="30" t="s">
        <v>409</v>
      </c>
      <c r="I1570" s="5">
        <v>1</v>
      </c>
      <c r="J1570" s="4"/>
      <c r="K1570" s="31">
        <f>ROUND(K1581,2)</f>
        <v>0</v>
      </c>
      <c r="L1570" s="29"/>
      <c r="M1570" s="29"/>
      <c r="N1570" s="29"/>
      <c r="O1570" s="29"/>
      <c r="P1570" s="29"/>
      <c r="Q1570" s="29"/>
      <c r="R1570" s="29"/>
      <c r="S1570" s="29"/>
      <c r="T1570" s="29"/>
      <c r="U1570" s="29"/>
      <c r="V1570" s="29"/>
      <c r="W1570" s="29"/>
      <c r="X1570" s="29"/>
      <c r="Y1570" s="29"/>
      <c r="Z1570" s="29"/>
      <c r="AA1570" s="29"/>
    </row>
    <row r="1571" spans="1:27" x14ac:dyDescent="0.25">
      <c r="B1571" s="24" t="s">
        <v>410</v>
      </c>
    </row>
    <row r="1572" spans="1:27" x14ac:dyDescent="0.25">
      <c r="B1572" t="s">
        <v>551</v>
      </c>
      <c r="C1572" t="s">
        <v>412</v>
      </c>
      <c r="D1572" t="s">
        <v>552</v>
      </c>
      <c r="E1572" s="32">
        <v>0.66</v>
      </c>
      <c r="F1572" t="s">
        <v>414</v>
      </c>
      <c r="G1572" t="s">
        <v>415</v>
      </c>
      <c r="H1572" s="33"/>
      <c r="I1572" t="s">
        <v>416</v>
      </c>
      <c r="J1572" s="34">
        <f>ROUND(E1572/I1570* H1572,5)</f>
        <v>0</v>
      </c>
      <c r="K1572" s="35"/>
    </row>
    <row r="1573" spans="1:27" x14ac:dyDescent="0.25">
      <c r="B1573" t="s">
        <v>443</v>
      </c>
      <c r="C1573" t="s">
        <v>412</v>
      </c>
      <c r="D1573" t="s">
        <v>444</v>
      </c>
      <c r="E1573" s="32">
        <v>0.66</v>
      </c>
      <c r="F1573" t="s">
        <v>414</v>
      </c>
      <c r="G1573" t="s">
        <v>415</v>
      </c>
      <c r="H1573" s="33"/>
      <c r="I1573" t="s">
        <v>416</v>
      </c>
      <c r="J1573" s="34">
        <f>ROUND(E1573/I1570* H1573,5)</f>
        <v>0</v>
      </c>
      <c r="K1573" s="35"/>
    </row>
    <row r="1574" spans="1:27" x14ac:dyDescent="0.25">
      <c r="D1574" s="36" t="s">
        <v>417</v>
      </c>
      <c r="E1574" s="35"/>
      <c r="H1574" s="35"/>
      <c r="K1574" s="33">
        <f>SUM(J1572:J1573)</f>
        <v>0</v>
      </c>
    </row>
    <row r="1575" spans="1:27" x14ac:dyDescent="0.25">
      <c r="B1575" s="24" t="s">
        <v>422</v>
      </c>
      <c r="E1575" s="35"/>
      <c r="H1575" s="35"/>
      <c r="K1575" s="35"/>
    </row>
    <row r="1576" spans="1:27" x14ac:dyDescent="0.25">
      <c r="B1576" t="s">
        <v>888</v>
      </c>
      <c r="C1576" t="s">
        <v>21</v>
      </c>
      <c r="D1576" t="s">
        <v>889</v>
      </c>
      <c r="E1576" s="32">
        <v>1</v>
      </c>
      <c r="G1576" t="s">
        <v>415</v>
      </c>
      <c r="H1576" s="33"/>
      <c r="I1576" t="s">
        <v>416</v>
      </c>
      <c r="J1576" s="34">
        <f>ROUND(E1576* H1576,5)</f>
        <v>0</v>
      </c>
      <c r="K1576" s="35"/>
    </row>
    <row r="1577" spans="1:27" x14ac:dyDescent="0.25">
      <c r="D1577" s="36" t="s">
        <v>430</v>
      </c>
      <c r="E1577" s="35"/>
      <c r="H1577" s="35"/>
      <c r="K1577" s="33">
        <f>SUM(J1576:J1576)</f>
        <v>0</v>
      </c>
    </row>
    <row r="1578" spans="1:27" x14ac:dyDescent="0.25">
      <c r="E1578" s="35"/>
      <c r="H1578" s="35"/>
      <c r="K1578" s="35"/>
    </row>
    <row r="1579" spans="1:27" x14ac:dyDescent="0.25">
      <c r="D1579" s="36" t="s">
        <v>432</v>
      </c>
      <c r="E1579" s="35"/>
      <c r="H1579" s="35">
        <v>1.5</v>
      </c>
      <c r="I1579" t="s">
        <v>433</v>
      </c>
      <c r="J1579">
        <f>ROUND(H1579/100*K1574,5)</f>
        <v>0</v>
      </c>
      <c r="K1579" s="35"/>
    </row>
    <row r="1580" spans="1:27" x14ac:dyDescent="0.25">
      <c r="D1580" s="36" t="s">
        <v>431</v>
      </c>
      <c r="E1580" s="35"/>
      <c r="H1580" s="35"/>
      <c r="K1580" s="37">
        <f>SUM(J1571:J1579)</f>
        <v>0</v>
      </c>
    </row>
    <row r="1581" spans="1:27" x14ac:dyDescent="0.25">
      <c r="D1581" s="36" t="s">
        <v>434</v>
      </c>
      <c r="E1581" s="35"/>
      <c r="H1581" s="35"/>
      <c r="K1581" s="37">
        <f>SUM(K1580:K1580)</f>
        <v>0</v>
      </c>
    </row>
    <row r="1583" spans="1:27" ht="45" customHeight="1" x14ac:dyDescent="0.25">
      <c r="A1583" s="28" t="s">
        <v>890</v>
      </c>
      <c r="B1583" s="28" t="s">
        <v>167</v>
      </c>
      <c r="C1583" s="29" t="s">
        <v>21</v>
      </c>
      <c r="D1583" s="7" t="s">
        <v>168</v>
      </c>
      <c r="E1583" s="6"/>
      <c r="F1583" s="6"/>
      <c r="G1583" s="29"/>
      <c r="H1583" s="30" t="s">
        <v>409</v>
      </c>
      <c r="I1583" s="5">
        <v>1</v>
      </c>
      <c r="J1583" s="4"/>
      <c r="K1583" s="31">
        <f>ROUND(K1594,2)</f>
        <v>0</v>
      </c>
      <c r="L1583" s="29"/>
      <c r="M1583" s="29"/>
      <c r="N1583" s="29"/>
      <c r="O1583" s="29"/>
      <c r="P1583" s="29"/>
      <c r="Q1583" s="29"/>
      <c r="R1583" s="29"/>
      <c r="S1583" s="29"/>
      <c r="T1583" s="29"/>
      <c r="U1583" s="29"/>
      <c r="V1583" s="29"/>
      <c r="W1583" s="29"/>
      <c r="X1583" s="29"/>
      <c r="Y1583" s="29"/>
      <c r="Z1583" s="29"/>
      <c r="AA1583" s="29"/>
    </row>
    <row r="1584" spans="1:27" x14ac:dyDescent="0.25">
      <c r="B1584" s="24" t="s">
        <v>410</v>
      </c>
    </row>
    <row r="1585" spans="1:27" x14ac:dyDescent="0.25">
      <c r="B1585" t="s">
        <v>551</v>
      </c>
      <c r="C1585" t="s">
        <v>412</v>
      </c>
      <c r="D1585" t="s">
        <v>552</v>
      </c>
      <c r="E1585" s="32">
        <v>0.84</v>
      </c>
      <c r="F1585" t="s">
        <v>414</v>
      </c>
      <c r="G1585" t="s">
        <v>415</v>
      </c>
      <c r="H1585" s="33"/>
      <c r="I1585" t="s">
        <v>416</v>
      </c>
      <c r="J1585" s="34">
        <f>ROUND(E1585/I1583* H1585,5)</f>
        <v>0</v>
      </c>
      <c r="K1585" s="35"/>
    </row>
    <row r="1586" spans="1:27" x14ac:dyDescent="0.25">
      <c r="B1586" t="s">
        <v>443</v>
      </c>
      <c r="C1586" t="s">
        <v>412</v>
      </c>
      <c r="D1586" t="s">
        <v>444</v>
      </c>
      <c r="E1586" s="32">
        <v>0.84</v>
      </c>
      <c r="F1586" t="s">
        <v>414</v>
      </c>
      <c r="G1586" t="s">
        <v>415</v>
      </c>
      <c r="H1586" s="33"/>
      <c r="I1586" t="s">
        <v>416</v>
      </c>
      <c r="J1586" s="34">
        <f>ROUND(E1586/I1583* H1586,5)</f>
        <v>0</v>
      </c>
      <c r="K1586" s="35"/>
    </row>
    <row r="1587" spans="1:27" x14ac:dyDescent="0.25">
      <c r="D1587" s="36" t="s">
        <v>417</v>
      </c>
      <c r="E1587" s="35"/>
      <c r="H1587" s="35"/>
      <c r="K1587" s="33">
        <f>SUM(J1585:J1586)</f>
        <v>0</v>
      </c>
    </row>
    <row r="1588" spans="1:27" x14ac:dyDescent="0.25">
      <c r="B1588" s="24" t="s">
        <v>422</v>
      </c>
      <c r="E1588" s="35"/>
      <c r="H1588" s="35"/>
      <c r="K1588" s="35"/>
    </row>
    <row r="1589" spans="1:27" x14ac:dyDescent="0.25">
      <c r="B1589" t="s">
        <v>891</v>
      </c>
      <c r="C1589" t="s">
        <v>21</v>
      </c>
      <c r="D1589" t="s">
        <v>892</v>
      </c>
      <c r="E1589" s="32">
        <v>1</v>
      </c>
      <c r="G1589" t="s">
        <v>415</v>
      </c>
      <c r="H1589" s="33"/>
      <c r="I1589" t="s">
        <v>416</v>
      </c>
      <c r="J1589" s="34">
        <f>ROUND(E1589* H1589,5)</f>
        <v>0</v>
      </c>
      <c r="K1589" s="35"/>
    </row>
    <row r="1590" spans="1:27" x14ac:dyDescent="0.25">
      <c r="D1590" s="36" t="s">
        <v>430</v>
      </c>
      <c r="E1590" s="35"/>
      <c r="H1590" s="35"/>
      <c r="K1590" s="33">
        <f>SUM(J1589:J1589)</f>
        <v>0</v>
      </c>
    </row>
    <row r="1591" spans="1:27" x14ac:dyDescent="0.25">
      <c r="E1591" s="35"/>
      <c r="H1591" s="35"/>
      <c r="K1591" s="35"/>
    </row>
    <row r="1592" spans="1:27" x14ac:dyDescent="0.25">
      <c r="D1592" s="36" t="s">
        <v>432</v>
      </c>
      <c r="E1592" s="35"/>
      <c r="H1592" s="35">
        <v>1.5</v>
      </c>
      <c r="I1592" t="s">
        <v>433</v>
      </c>
      <c r="J1592">
        <f>ROUND(H1592/100*K1587,5)</f>
        <v>0</v>
      </c>
      <c r="K1592" s="35"/>
    </row>
    <row r="1593" spans="1:27" x14ac:dyDescent="0.25">
      <c r="D1593" s="36" t="s">
        <v>431</v>
      </c>
      <c r="E1593" s="35"/>
      <c r="H1593" s="35"/>
      <c r="K1593" s="37">
        <f>SUM(J1584:J1592)</f>
        <v>0</v>
      </c>
    </row>
    <row r="1594" spans="1:27" x14ac:dyDescent="0.25">
      <c r="D1594" s="36" t="s">
        <v>434</v>
      </c>
      <c r="E1594" s="35"/>
      <c r="H1594" s="35"/>
      <c r="K1594" s="37">
        <f>SUM(K1593:K1593)</f>
        <v>0</v>
      </c>
    </row>
    <row r="1596" spans="1:27" ht="45" customHeight="1" x14ac:dyDescent="0.25">
      <c r="A1596" s="28" t="s">
        <v>893</v>
      </c>
      <c r="B1596" s="28" t="s">
        <v>171</v>
      </c>
      <c r="C1596" s="29" t="s">
        <v>21</v>
      </c>
      <c r="D1596" s="7" t="s">
        <v>172</v>
      </c>
      <c r="E1596" s="6"/>
      <c r="F1596" s="6"/>
      <c r="G1596" s="29"/>
      <c r="H1596" s="30" t="s">
        <v>409</v>
      </c>
      <c r="I1596" s="5">
        <v>1</v>
      </c>
      <c r="J1596" s="4"/>
      <c r="K1596" s="31">
        <f>ROUND(K1607,2)</f>
        <v>0</v>
      </c>
      <c r="L1596" s="29"/>
      <c r="M1596" s="29"/>
      <c r="N1596" s="29"/>
      <c r="O1596" s="29"/>
      <c r="P1596" s="29"/>
      <c r="Q1596" s="29"/>
      <c r="R1596" s="29"/>
      <c r="S1596" s="29"/>
      <c r="T1596" s="29"/>
      <c r="U1596" s="29"/>
      <c r="V1596" s="29"/>
      <c r="W1596" s="29"/>
      <c r="X1596" s="29"/>
      <c r="Y1596" s="29"/>
      <c r="Z1596" s="29"/>
      <c r="AA1596" s="29"/>
    </row>
    <row r="1597" spans="1:27" x14ac:dyDescent="0.25">
      <c r="B1597" s="24" t="s">
        <v>410</v>
      </c>
    </row>
    <row r="1598" spans="1:27" x14ac:dyDescent="0.25">
      <c r="B1598" t="s">
        <v>551</v>
      </c>
      <c r="C1598" t="s">
        <v>412</v>
      </c>
      <c r="D1598" t="s">
        <v>552</v>
      </c>
      <c r="E1598" s="32">
        <v>0.2</v>
      </c>
      <c r="F1598" t="s">
        <v>414</v>
      </c>
      <c r="G1598" t="s">
        <v>415</v>
      </c>
      <c r="H1598" s="33"/>
      <c r="I1598" t="s">
        <v>416</v>
      </c>
      <c r="J1598" s="34">
        <f>ROUND(E1598/I1596* H1598,5)</f>
        <v>0</v>
      </c>
      <c r="K1598" s="35"/>
    </row>
    <row r="1599" spans="1:27" x14ac:dyDescent="0.25">
      <c r="B1599" t="s">
        <v>443</v>
      </c>
      <c r="C1599" t="s">
        <v>412</v>
      </c>
      <c r="D1599" t="s">
        <v>444</v>
      </c>
      <c r="E1599" s="32">
        <v>0.2</v>
      </c>
      <c r="F1599" t="s">
        <v>414</v>
      </c>
      <c r="G1599" t="s">
        <v>415</v>
      </c>
      <c r="H1599" s="33"/>
      <c r="I1599" t="s">
        <v>416</v>
      </c>
      <c r="J1599" s="34">
        <f>ROUND(E1599/I1596* H1599,5)</f>
        <v>0</v>
      </c>
      <c r="K1599" s="35"/>
    </row>
    <row r="1600" spans="1:27" x14ac:dyDescent="0.25">
      <c r="D1600" s="36" t="s">
        <v>417</v>
      </c>
      <c r="E1600" s="35"/>
      <c r="H1600" s="35"/>
      <c r="K1600" s="33">
        <f>SUM(J1598:J1599)</f>
        <v>0</v>
      </c>
    </row>
    <row r="1601" spans="1:27" x14ac:dyDescent="0.25">
      <c r="B1601" s="24" t="s">
        <v>422</v>
      </c>
      <c r="E1601" s="35"/>
      <c r="H1601" s="35"/>
      <c r="K1601" s="35"/>
    </row>
    <row r="1602" spans="1:27" x14ac:dyDescent="0.25">
      <c r="B1602" t="s">
        <v>894</v>
      </c>
      <c r="C1602" t="s">
        <v>21</v>
      </c>
      <c r="D1602" t="s">
        <v>895</v>
      </c>
      <c r="E1602" s="32">
        <v>1</v>
      </c>
      <c r="G1602" t="s">
        <v>415</v>
      </c>
      <c r="H1602" s="33"/>
      <c r="I1602" t="s">
        <v>416</v>
      </c>
      <c r="J1602" s="34">
        <f>ROUND(E1602* H1602,5)</f>
        <v>0</v>
      </c>
      <c r="K1602" s="35"/>
    </row>
    <row r="1603" spans="1:27" x14ac:dyDescent="0.25">
      <c r="D1603" s="36" t="s">
        <v>430</v>
      </c>
      <c r="E1603" s="35"/>
      <c r="H1603" s="35"/>
      <c r="K1603" s="33">
        <f>SUM(J1602:J1602)</f>
        <v>0</v>
      </c>
    </row>
    <row r="1604" spans="1:27" x14ac:dyDescent="0.25">
      <c r="E1604" s="35"/>
      <c r="H1604" s="35"/>
      <c r="K1604" s="35"/>
    </row>
    <row r="1605" spans="1:27" x14ac:dyDescent="0.25">
      <c r="D1605" s="36" t="s">
        <v>432</v>
      </c>
      <c r="E1605" s="35"/>
      <c r="H1605" s="35">
        <v>1.5</v>
      </c>
      <c r="I1605" t="s">
        <v>433</v>
      </c>
      <c r="J1605">
        <f>ROUND(H1605/100*K1600,5)</f>
        <v>0</v>
      </c>
      <c r="K1605" s="35"/>
    </row>
    <row r="1606" spans="1:27" x14ac:dyDescent="0.25">
      <c r="D1606" s="36" t="s">
        <v>431</v>
      </c>
      <c r="E1606" s="35"/>
      <c r="H1606" s="35"/>
      <c r="K1606" s="37">
        <f>SUM(J1597:J1605)</f>
        <v>0</v>
      </c>
    </row>
    <row r="1607" spans="1:27" x14ac:dyDescent="0.25">
      <c r="D1607" s="36" t="s">
        <v>434</v>
      </c>
      <c r="E1607" s="35"/>
      <c r="H1607" s="35"/>
      <c r="K1607" s="37">
        <f>SUM(K1606:K1606)</f>
        <v>0</v>
      </c>
    </row>
    <row r="1609" spans="1:27" ht="45" customHeight="1" x14ac:dyDescent="0.25">
      <c r="A1609" s="28" t="s">
        <v>896</v>
      </c>
      <c r="B1609" s="28" t="s">
        <v>177</v>
      </c>
      <c r="C1609" s="29" t="s">
        <v>21</v>
      </c>
      <c r="D1609" s="7" t="s">
        <v>178</v>
      </c>
      <c r="E1609" s="6"/>
      <c r="F1609" s="6"/>
      <c r="G1609" s="29"/>
      <c r="H1609" s="30" t="s">
        <v>409</v>
      </c>
      <c r="I1609" s="5">
        <v>1</v>
      </c>
      <c r="J1609" s="4"/>
      <c r="K1609" s="31">
        <f>ROUND(K1620,2)</f>
        <v>0</v>
      </c>
      <c r="L1609" s="29"/>
      <c r="M1609" s="29"/>
      <c r="N1609" s="29"/>
      <c r="O1609" s="29"/>
      <c r="P1609" s="29"/>
      <c r="Q1609" s="29"/>
      <c r="R1609" s="29"/>
      <c r="S1609" s="29"/>
      <c r="T1609" s="29"/>
      <c r="U1609" s="29"/>
      <c r="V1609" s="29"/>
      <c r="W1609" s="29"/>
      <c r="X1609" s="29"/>
      <c r="Y1609" s="29"/>
      <c r="Z1609" s="29"/>
      <c r="AA1609" s="29"/>
    </row>
    <row r="1610" spans="1:27" x14ac:dyDescent="0.25">
      <c r="B1610" s="24" t="s">
        <v>410</v>
      </c>
    </row>
    <row r="1611" spans="1:27" x14ac:dyDescent="0.25">
      <c r="B1611" t="s">
        <v>443</v>
      </c>
      <c r="C1611" t="s">
        <v>412</v>
      </c>
      <c r="D1611" t="s">
        <v>444</v>
      </c>
      <c r="E1611" s="32">
        <v>0.8</v>
      </c>
      <c r="F1611" t="s">
        <v>414</v>
      </c>
      <c r="G1611" t="s">
        <v>415</v>
      </c>
      <c r="H1611" s="33"/>
      <c r="I1611" t="s">
        <v>416</v>
      </c>
      <c r="J1611" s="34">
        <f>ROUND(E1611/I1609* H1611,5)</f>
        <v>0</v>
      </c>
      <c r="K1611" s="35"/>
    </row>
    <row r="1612" spans="1:27" x14ac:dyDescent="0.25">
      <c r="B1612" t="s">
        <v>551</v>
      </c>
      <c r="C1612" t="s">
        <v>412</v>
      </c>
      <c r="D1612" t="s">
        <v>552</v>
      </c>
      <c r="E1612" s="32">
        <v>0.8</v>
      </c>
      <c r="F1612" t="s">
        <v>414</v>
      </c>
      <c r="G1612" t="s">
        <v>415</v>
      </c>
      <c r="H1612" s="33"/>
      <c r="I1612" t="s">
        <v>416</v>
      </c>
      <c r="J1612" s="34">
        <f>ROUND(E1612/I1609* H1612,5)</f>
        <v>0</v>
      </c>
      <c r="K1612" s="35"/>
    </row>
    <row r="1613" spans="1:27" x14ac:dyDescent="0.25">
      <c r="D1613" s="36" t="s">
        <v>417</v>
      </c>
      <c r="E1613" s="35"/>
      <c r="H1613" s="35"/>
      <c r="K1613" s="33">
        <f>SUM(J1611:J1612)</f>
        <v>0</v>
      </c>
    </row>
    <row r="1614" spans="1:27" x14ac:dyDescent="0.25">
      <c r="B1614" s="24" t="s">
        <v>422</v>
      </c>
      <c r="E1614" s="35"/>
      <c r="H1614" s="35"/>
      <c r="K1614" s="35"/>
    </row>
    <row r="1615" spans="1:27" ht="120" x14ac:dyDescent="0.25">
      <c r="B1615" t="s">
        <v>897</v>
      </c>
      <c r="C1615" t="s">
        <v>21</v>
      </c>
      <c r="D1615" s="38" t="s">
        <v>898</v>
      </c>
      <c r="E1615" s="32">
        <v>1</v>
      </c>
      <c r="G1615" t="s">
        <v>415</v>
      </c>
      <c r="H1615" s="33"/>
      <c r="I1615" t="s">
        <v>416</v>
      </c>
      <c r="J1615" s="34">
        <f>ROUND(E1615* H1615,5)</f>
        <v>0</v>
      </c>
      <c r="K1615" s="35"/>
    </row>
    <row r="1616" spans="1:27" x14ac:dyDescent="0.25">
      <c r="D1616" s="36" t="s">
        <v>430</v>
      </c>
      <c r="E1616" s="35"/>
      <c r="H1616" s="35"/>
      <c r="K1616" s="33">
        <f>SUM(J1615:J1615)</f>
        <v>0</v>
      </c>
    </row>
    <row r="1617" spans="1:27" x14ac:dyDescent="0.25">
      <c r="E1617" s="35"/>
      <c r="H1617" s="35"/>
      <c r="K1617" s="35"/>
    </row>
    <row r="1618" spans="1:27" x14ac:dyDescent="0.25">
      <c r="D1618" s="36" t="s">
        <v>432</v>
      </c>
      <c r="E1618" s="35"/>
      <c r="H1618" s="35">
        <v>1.5</v>
      </c>
      <c r="I1618" t="s">
        <v>433</v>
      </c>
      <c r="J1618">
        <f>ROUND(H1618/100*K1613,5)</f>
        <v>0</v>
      </c>
      <c r="K1618" s="35"/>
    </row>
    <row r="1619" spans="1:27" x14ac:dyDescent="0.25">
      <c r="D1619" s="36" t="s">
        <v>431</v>
      </c>
      <c r="E1619" s="35"/>
      <c r="H1619" s="35"/>
      <c r="K1619" s="37">
        <f>SUM(J1610:J1618)</f>
        <v>0</v>
      </c>
    </row>
    <row r="1620" spans="1:27" x14ac:dyDescent="0.25">
      <c r="D1620" s="36" t="s">
        <v>434</v>
      </c>
      <c r="E1620" s="35"/>
      <c r="H1620" s="35"/>
      <c r="K1620" s="37">
        <f>SUM(K1619:K1619)</f>
        <v>0</v>
      </c>
    </row>
    <row r="1622" spans="1:27" ht="45" customHeight="1" x14ac:dyDescent="0.25">
      <c r="A1622" s="28" t="s">
        <v>899</v>
      </c>
      <c r="B1622" s="28" t="s">
        <v>147</v>
      </c>
      <c r="C1622" s="29" t="s">
        <v>21</v>
      </c>
      <c r="D1622" s="7" t="s">
        <v>148</v>
      </c>
      <c r="E1622" s="6"/>
      <c r="F1622" s="6"/>
      <c r="G1622" s="29"/>
      <c r="H1622" s="30" t="s">
        <v>409</v>
      </c>
      <c r="I1622" s="5">
        <v>1</v>
      </c>
      <c r="J1622" s="4"/>
      <c r="K1622" s="31">
        <f>ROUND(K1633,2)</f>
        <v>0</v>
      </c>
      <c r="L1622" s="29"/>
      <c r="M1622" s="29"/>
      <c r="N1622" s="29"/>
      <c r="O1622" s="29"/>
      <c r="P1622" s="29"/>
      <c r="Q1622" s="29"/>
      <c r="R1622" s="29"/>
      <c r="S1622" s="29"/>
      <c r="T1622" s="29"/>
      <c r="U1622" s="29"/>
      <c r="V1622" s="29"/>
      <c r="W1622" s="29"/>
      <c r="X1622" s="29"/>
      <c r="Y1622" s="29"/>
      <c r="Z1622" s="29"/>
      <c r="AA1622" s="29"/>
    </row>
    <row r="1623" spans="1:27" x14ac:dyDescent="0.25">
      <c r="B1623" s="24" t="s">
        <v>410</v>
      </c>
    </row>
    <row r="1624" spans="1:27" x14ac:dyDescent="0.25">
      <c r="B1624" t="s">
        <v>551</v>
      </c>
      <c r="C1624" t="s">
        <v>412</v>
      </c>
      <c r="D1624" t="s">
        <v>552</v>
      </c>
      <c r="E1624" s="32">
        <v>0.2</v>
      </c>
      <c r="F1624" t="s">
        <v>414</v>
      </c>
      <c r="G1624" t="s">
        <v>415</v>
      </c>
      <c r="H1624" s="33"/>
      <c r="I1624" t="s">
        <v>416</v>
      </c>
      <c r="J1624" s="34">
        <f>ROUND(E1624/I1622* H1624,5)</f>
        <v>0</v>
      </c>
      <c r="K1624" s="35"/>
    </row>
    <row r="1625" spans="1:27" x14ac:dyDescent="0.25">
      <c r="B1625" t="s">
        <v>443</v>
      </c>
      <c r="C1625" t="s">
        <v>412</v>
      </c>
      <c r="D1625" t="s">
        <v>444</v>
      </c>
      <c r="E1625" s="32">
        <v>0.2</v>
      </c>
      <c r="F1625" t="s">
        <v>414</v>
      </c>
      <c r="G1625" t="s">
        <v>415</v>
      </c>
      <c r="H1625" s="33"/>
      <c r="I1625" t="s">
        <v>416</v>
      </c>
      <c r="J1625" s="34">
        <f>ROUND(E1625/I1622* H1625,5)</f>
        <v>0</v>
      </c>
      <c r="K1625" s="35"/>
    </row>
    <row r="1626" spans="1:27" x14ac:dyDescent="0.25">
      <c r="D1626" s="36" t="s">
        <v>417</v>
      </c>
      <c r="E1626" s="35"/>
      <c r="H1626" s="35"/>
      <c r="K1626" s="33">
        <f>SUM(J1624:J1625)</f>
        <v>0</v>
      </c>
    </row>
    <row r="1627" spans="1:27" x14ac:dyDescent="0.25">
      <c r="B1627" s="24" t="s">
        <v>422</v>
      </c>
      <c r="E1627" s="35"/>
      <c r="H1627" s="35"/>
      <c r="K1627" s="35"/>
    </row>
    <row r="1628" spans="1:27" x14ac:dyDescent="0.25">
      <c r="B1628" t="s">
        <v>900</v>
      </c>
      <c r="C1628" t="s">
        <v>21</v>
      </c>
      <c r="D1628" t="s">
        <v>901</v>
      </c>
      <c r="E1628" s="32">
        <v>1</v>
      </c>
      <c r="G1628" t="s">
        <v>415</v>
      </c>
      <c r="H1628" s="33"/>
      <c r="I1628" t="s">
        <v>416</v>
      </c>
      <c r="J1628" s="34">
        <f>ROUND(E1628* H1628,5)</f>
        <v>0</v>
      </c>
      <c r="K1628" s="35"/>
    </row>
    <row r="1629" spans="1:27" x14ac:dyDescent="0.25">
      <c r="D1629" s="36" t="s">
        <v>430</v>
      </c>
      <c r="E1629" s="35"/>
      <c r="H1629" s="35"/>
      <c r="K1629" s="33">
        <f>SUM(J1628:J1628)</f>
        <v>0</v>
      </c>
    </row>
    <row r="1630" spans="1:27" x14ac:dyDescent="0.25">
      <c r="E1630" s="35"/>
      <c r="H1630" s="35"/>
      <c r="K1630" s="35"/>
    </row>
    <row r="1631" spans="1:27" x14ac:dyDescent="0.25">
      <c r="D1631" s="36" t="s">
        <v>432</v>
      </c>
      <c r="E1631" s="35"/>
      <c r="H1631" s="35">
        <v>1.5</v>
      </c>
      <c r="I1631" t="s">
        <v>433</v>
      </c>
      <c r="J1631">
        <f>ROUND(H1631/100*K1626,5)</f>
        <v>0</v>
      </c>
      <c r="K1631" s="35"/>
    </row>
    <row r="1632" spans="1:27" x14ac:dyDescent="0.25">
      <c r="D1632" s="36" t="s">
        <v>431</v>
      </c>
      <c r="E1632" s="35"/>
      <c r="H1632" s="35"/>
      <c r="K1632" s="37">
        <f>SUM(J1623:J1631)</f>
        <v>0</v>
      </c>
    </row>
    <row r="1633" spans="1:27" x14ac:dyDescent="0.25">
      <c r="D1633" s="36" t="s">
        <v>434</v>
      </c>
      <c r="E1633" s="35"/>
      <c r="H1633" s="35"/>
      <c r="K1633" s="37">
        <f>SUM(K1632:K1632)</f>
        <v>0</v>
      </c>
    </row>
    <row r="1635" spans="1:27" ht="45" customHeight="1" x14ac:dyDescent="0.25">
      <c r="A1635" s="28" t="s">
        <v>902</v>
      </c>
      <c r="B1635" s="28" t="s">
        <v>149</v>
      </c>
      <c r="C1635" s="29" t="s">
        <v>21</v>
      </c>
      <c r="D1635" s="7" t="s">
        <v>150</v>
      </c>
      <c r="E1635" s="6"/>
      <c r="F1635" s="6"/>
      <c r="G1635" s="29"/>
      <c r="H1635" s="30" t="s">
        <v>409</v>
      </c>
      <c r="I1635" s="5">
        <v>1</v>
      </c>
      <c r="J1635" s="4"/>
      <c r="K1635" s="31">
        <f>ROUND(K1646,2)</f>
        <v>0</v>
      </c>
      <c r="L1635" s="29"/>
      <c r="M1635" s="29"/>
      <c r="N1635" s="29"/>
      <c r="O1635" s="29"/>
      <c r="P1635" s="29"/>
      <c r="Q1635" s="29"/>
      <c r="R1635" s="29"/>
      <c r="S1635" s="29"/>
      <c r="T1635" s="29"/>
      <c r="U1635" s="29"/>
      <c r="V1635" s="29"/>
      <c r="W1635" s="29"/>
      <c r="X1635" s="29"/>
      <c r="Y1635" s="29"/>
      <c r="Z1635" s="29"/>
      <c r="AA1635" s="29"/>
    </row>
    <row r="1636" spans="1:27" x14ac:dyDescent="0.25">
      <c r="B1636" s="24" t="s">
        <v>410</v>
      </c>
    </row>
    <row r="1637" spans="1:27" x14ac:dyDescent="0.25">
      <c r="B1637" t="s">
        <v>551</v>
      </c>
      <c r="C1637" t="s">
        <v>412</v>
      </c>
      <c r="D1637" t="s">
        <v>552</v>
      </c>
      <c r="E1637" s="32">
        <v>0.66</v>
      </c>
      <c r="F1637" t="s">
        <v>414</v>
      </c>
      <c r="G1637" t="s">
        <v>415</v>
      </c>
      <c r="H1637" s="33"/>
      <c r="I1637" t="s">
        <v>416</v>
      </c>
      <c r="J1637" s="34">
        <f>ROUND(E1637/I1635* H1637,5)</f>
        <v>0</v>
      </c>
      <c r="K1637" s="35"/>
    </row>
    <row r="1638" spans="1:27" x14ac:dyDescent="0.25">
      <c r="B1638" t="s">
        <v>443</v>
      </c>
      <c r="C1638" t="s">
        <v>412</v>
      </c>
      <c r="D1638" t="s">
        <v>444</v>
      </c>
      <c r="E1638" s="32">
        <v>0.66</v>
      </c>
      <c r="F1638" t="s">
        <v>414</v>
      </c>
      <c r="G1638" t="s">
        <v>415</v>
      </c>
      <c r="H1638" s="33"/>
      <c r="I1638" t="s">
        <v>416</v>
      </c>
      <c r="J1638" s="34">
        <f>ROUND(E1638/I1635* H1638,5)</f>
        <v>0</v>
      </c>
      <c r="K1638" s="35"/>
    </row>
    <row r="1639" spans="1:27" x14ac:dyDescent="0.25">
      <c r="D1639" s="36" t="s">
        <v>417</v>
      </c>
      <c r="E1639" s="35"/>
      <c r="H1639" s="35"/>
      <c r="K1639" s="33">
        <f>SUM(J1637:J1638)</f>
        <v>0</v>
      </c>
    </row>
    <row r="1640" spans="1:27" x14ac:dyDescent="0.25">
      <c r="B1640" s="24" t="s">
        <v>422</v>
      </c>
      <c r="E1640" s="35"/>
      <c r="H1640" s="35"/>
      <c r="K1640" s="35"/>
    </row>
    <row r="1641" spans="1:27" x14ac:dyDescent="0.25">
      <c r="B1641" t="s">
        <v>903</v>
      </c>
      <c r="C1641" t="s">
        <v>21</v>
      </c>
      <c r="D1641" t="s">
        <v>904</v>
      </c>
      <c r="E1641" s="32">
        <v>1</v>
      </c>
      <c r="G1641" t="s">
        <v>415</v>
      </c>
      <c r="H1641" s="33"/>
      <c r="I1641" t="s">
        <v>416</v>
      </c>
      <c r="J1641" s="34">
        <f>ROUND(E1641* H1641,5)</f>
        <v>0</v>
      </c>
      <c r="K1641" s="35"/>
    </row>
    <row r="1642" spans="1:27" x14ac:dyDescent="0.25">
      <c r="D1642" s="36" t="s">
        <v>430</v>
      </c>
      <c r="E1642" s="35"/>
      <c r="H1642" s="35"/>
      <c r="K1642" s="33">
        <f>SUM(J1641:J1641)</f>
        <v>0</v>
      </c>
    </row>
    <row r="1643" spans="1:27" x14ac:dyDescent="0.25">
      <c r="E1643" s="35"/>
      <c r="H1643" s="35"/>
      <c r="K1643" s="35"/>
    </row>
    <row r="1644" spans="1:27" x14ac:dyDescent="0.25">
      <c r="D1644" s="36" t="s">
        <v>432</v>
      </c>
      <c r="E1644" s="35"/>
      <c r="H1644" s="35">
        <v>1.5</v>
      </c>
      <c r="I1644" t="s">
        <v>433</v>
      </c>
      <c r="J1644">
        <f>ROUND(H1644/100*K1639,5)</f>
        <v>0</v>
      </c>
      <c r="K1644" s="35"/>
    </row>
    <row r="1645" spans="1:27" x14ac:dyDescent="0.25">
      <c r="D1645" s="36" t="s">
        <v>431</v>
      </c>
      <c r="E1645" s="35"/>
      <c r="H1645" s="35"/>
      <c r="K1645" s="37">
        <f>SUM(J1636:J1644)</f>
        <v>0</v>
      </c>
    </row>
    <row r="1646" spans="1:27" x14ac:dyDescent="0.25">
      <c r="D1646" s="36" t="s">
        <v>434</v>
      </c>
      <c r="E1646" s="35"/>
      <c r="H1646" s="35"/>
      <c r="K1646" s="37">
        <f>SUM(K1645:K1645)</f>
        <v>0</v>
      </c>
    </row>
    <row r="1648" spans="1:27" ht="45" customHeight="1" x14ac:dyDescent="0.25">
      <c r="A1648" s="28" t="s">
        <v>905</v>
      </c>
      <c r="B1648" s="28" t="s">
        <v>151</v>
      </c>
      <c r="C1648" s="29" t="s">
        <v>21</v>
      </c>
      <c r="D1648" s="7" t="s">
        <v>152</v>
      </c>
      <c r="E1648" s="6"/>
      <c r="F1648" s="6"/>
      <c r="G1648" s="29"/>
      <c r="H1648" s="30" t="s">
        <v>409</v>
      </c>
      <c r="I1648" s="5">
        <v>1</v>
      </c>
      <c r="J1648" s="4"/>
      <c r="K1648" s="31">
        <f>ROUND(K1659,2)</f>
        <v>0</v>
      </c>
      <c r="L1648" s="29"/>
      <c r="M1648" s="29"/>
      <c r="N1648" s="29"/>
      <c r="O1648" s="29"/>
      <c r="P1648" s="29"/>
      <c r="Q1648" s="29"/>
      <c r="R1648" s="29"/>
      <c r="S1648" s="29"/>
      <c r="T1648" s="29"/>
      <c r="U1648" s="29"/>
      <c r="V1648" s="29"/>
      <c r="W1648" s="29"/>
      <c r="X1648" s="29"/>
      <c r="Y1648" s="29"/>
      <c r="Z1648" s="29"/>
      <c r="AA1648" s="29"/>
    </row>
    <row r="1649" spans="1:27" x14ac:dyDescent="0.25">
      <c r="B1649" s="24" t="s">
        <v>410</v>
      </c>
    </row>
    <row r="1650" spans="1:27" x14ac:dyDescent="0.25">
      <c r="B1650" t="s">
        <v>551</v>
      </c>
      <c r="C1650" t="s">
        <v>412</v>
      </c>
      <c r="D1650" t="s">
        <v>552</v>
      </c>
      <c r="E1650" s="32">
        <v>0.84</v>
      </c>
      <c r="F1650" t="s">
        <v>414</v>
      </c>
      <c r="G1650" t="s">
        <v>415</v>
      </c>
      <c r="H1650" s="33"/>
      <c r="I1650" t="s">
        <v>416</v>
      </c>
      <c r="J1650" s="34">
        <f>ROUND(E1650/I1648* H1650,5)</f>
        <v>0</v>
      </c>
      <c r="K1650" s="35"/>
    </row>
    <row r="1651" spans="1:27" x14ac:dyDescent="0.25">
      <c r="B1651" t="s">
        <v>443</v>
      </c>
      <c r="C1651" t="s">
        <v>412</v>
      </c>
      <c r="D1651" t="s">
        <v>444</v>
      </c>
      <c r="E1651" s="32">
        <v>0.84</v>
      </c>
      <c r="F1651" t="s">
        <v>414</v>
      </c>
      <c r="G1651" t="s">
        <v>415</v>
      </c>
      <c r="H1651" s="33"/>
      <c r="I1651" t="s">
        <v>416</v>
      </c>
      <c r="J1651" s="34">
        <f>ROUND(E1651/I1648* H1651,5)</f>
        <v>0</v>
      </c>
      <c r="K1651" s="35"/>
    </row>
    <row r="1652" spans="1:27" x14ac:dyDescent="0.25">
      <c r="D1652" s="36" t="s">
        <v>417</v>
      </c>
      <c r="E1652" s="35"/>
      <c r="H1652" s="35"/>
      <c r="K1652" s="33">
        <f>SUM(J1650:J1651)</f>
        <v>0</v>
      </c>
    </row>
    <row r="1653" spans="1:27" x14ac:dyDescent="0.25">
      <c r="B1653" s="24" t="s">
        <v>422</v>
      </c>
      <c r="E1653" s="35"/>
      <c r="H1653" s="35"/>
      <c r="K1653" s="35"/>
    </row>
    <row r="1654" spans="1:27" x14ac:dyDescent="0.25">
      <c r="B1654" t="s">
        <v>906</v>
      </c>
      <c r="C1654" t="s">
        <v>21</v>
      </c>
      <c r="D1654" t="s">
        <v>907</v>
      </c>
      <c r="E1654" s="32">
        <v>1</v>
      </c>
      <c r="G1654" t="s">
        <v>415</v>
      </c>
      <c r="H1654" s="33"/>
      <c r="I1654" t="s">
        <v>416</v>
      </c>
      <c r="J1654" s="34">
        <f>ROUND(E1654* H1654,5)</f>
        <v>0</v>
      </c>
      <c r="K1654" s="35"/>
    </row>
    <row r="1655" spans="1:27" x14ac:dyDescent="0.25">
      <c r="D1655" s="36" t="s">
        <v>430</v>
      </c>
      <c r="E1655" s="35"/>
      <c r="H1655" s="35"/>
      <c r="K1655" s="33">
        <f>SUM(J1654:J1654)</f>
        <v>0</v>
      </c>
    </row>
    <row r="1656" spans="1:27" x14ac:dyDescent="0.25">
      <c r="E1656" s="35"/>
      <c r="H1656" s="35"/>
      <c r="K1656" s="35"/>
    </row>
    <row r="1657" spans="1:27" x14ac:dyDescent="0.25">
      <c r="D1657" s="36" t="s">
        <v>432</v>
      </c>
      <c r="E1657" s="35"/>
      <c r="H1657" s="35">
        <v>1.5</v>
      </c>
      <c r="I1657" t="s">
        <v>433</v>
      </c>
      <c r="J1657">
        <f>ROUND(H1657/100*K1652,5)</f>
        <v>0</v>
      </c>
      <c r="K1657" s="35"/>
    </row>
    <row r="1658" spans="1:27" x14ac:dyDescent="0.25">
      <c r="D1658" s="36" t="s">
        <v>431</v>
      </c>
      <c r="E1658" s="35"/>
      <c r="H1658" s="35"/>
      <c r="K1658" s="37">
        <f>SUM(J1649:J1657)</f>
        <v>0</v>
      </c>
    </row>
    <row r="1659" spans="1:27" x14ac:dyDescent="0.25">
      <c r="D1659" s="36" t="s">
        <v>434</v>
      </c>
      <c r="E1659" s="35"/>
      <c r="H1659" s="35"/>
      <c r="K1659" s="37">
        <f>SUM(K1658:K1658)</f>
        <v>0</v>
      </c>
    </row>
    <row r="1661" spans="1:27" ht="45" customHeight="1" x14ac:dyDescent="0.25">
      <c r="A1661" s="28" t="s">
        <v>908</v>
      </c>
      <c r="B1661" s="28" t="s">
        <v>57</v>
      </c>
      <c r="C1661" s="29" t="s">
        <v>21</v>
      </c>
      <c r="D1661" s="7" t="s">
        <v>58</v>
      </c>
      <c r="E1661" s="6"/>
      <c r="F1661" s="6"/>
      <c r="G1661" s="29"/>
      <c r="H1661" s="30" t="s">
        <v>409</v>
      </c>
      <c r="I1661" s="5">
        <v>1</v>
      </c>
      <c r="J1661" s="4"/>
      <c r="K1661" s="31">
        <f>ROUND(K1672,2)</f>
        <v>0</v>
      </c>
      <c r="L1661" s="29"/>
      <c r="M1661" s="29"/>
      <c r="N1661" s="29"/>
      <c r="O1661" s="29"/>
      <c r="P1661" s="29"/>
      <c r="Q1661" s="29"/>
      <c r="R1661" s="29"/>
      <c r="S1661" s="29"/>
      <c r="T1661" s="29"/>
      <c r="U1661" s="29"/>
      <c r="V1661" s="29"/>
      <c r="W1661" s="29"/>
      <c r="X1661" s="29"/>
      <c r="Y1661" s="29"/>
      <c r="Z1661" s="29"/>
      <c r="AA1661" s="29"/>
    </row>
    <row r="1662" spans="1:27" x14ac:dyDescent="0.25">
      <c r="B1662" s="24" t="s">
        <v>410</v>
      </c>
    </row>
    <row r="1663" spans="1:27" x14ac:dyDescent="0.25">
      <c r="B1663" t="s">
        <v>551</v>
      </c>
      <c r="C1663" t="s">
        <v>412</v>
      </c>
      <c r="D1663" t="s">
        <v>552</v>
      </c>
      <c r="E1663" s="32">
        <v>2</v>
      </c>
      <c r="F1663" t="s">
        <v>414</v>
      </c>
      <c r="G1663" t="s">
        <v>415</v>
      </c>
      <c r="H1663" s="33"/>
      <c r="I1663" t="s">
        <v>416</v>
      </c>
      <c r="J1663" s="34">
        <f>ROUND(E1663/I1661* H1663,5)</f>
        <v>0</v>
      </c>
      <c r="K1663" s="35"/>
    </row>
    <row r="1664" spans="1:27" x14ac:dyDescent="0.25">
      <c r="B1664" t="s">
        <v>443</v>
      </c>
      <c r="C1664" t="s">
        <v>412</v>
      </c>
      <c r="D1664" t="s">
        <v>444</v>
      </c>
      <c r="E1664" s="32">
        <v>2</v>
      </c>
      <c r="F1664" t="s">
        <v>414</v>
      </c>
      <c r="G1664" t="s">
        <v>415</v>
      </c>
      <c r="H1664" s="33"/>
      <c r="I1664" t="s">
        <v>416</v>
      </c>
      <c r="J1664" s="34">
        <f>ROUND(E1664/I1661* H1664,5)</f>
        <v>0</v>
      </c>
      <c r="K1664" s="35"/>
    </row>
    <row r="1665" spans="1:27" x14ac:dyDescent="0.25">
      <c r="D1665" s="36" t="s">
        <v>417</v>
      </c>
      <c r="E1665" s="35"/>
      <c r="H1665" s="35"/>
      <c r="K1665" s="33">
        <f>SUM(J1663:J1664)</f>
        <v>0</v>
      </c>
    </row>
    <row r="1666" spans="1:27" x14ac:dyDescent="0.25">
      <c r="B1666" s="24" t="s">
        <v>422</v>
      </c>
      <c r="E1666" s="35"/>
      <c r="H1666" s="35"/>
      <c r="K1666" s="35"/>
    </row>
    <row r="1667" spans="1:27" ht="270" x14ac:dyDescent="0.25">
      <c r="B1667" t="s">
        <v>909</v>
      </c>
      <c r="C1667" t="s">
        <v>21</v>
      </c>
      <c r="D1667" s="38" t="s">
        <v>910</v>
      </c>
      <c r="E1667" s="32">
        <v>1</v>
      </c>
      <c r="G1667" t="s">
        <v>415</v>
      </c>
      <c r="H1667" s="33"/>
      <c r="I1667" t="s">
        <v>416</v>
      </c>
      <c r="J1667" s="34">
        <f>ROUND(E1667* H1667,5)</f>
        <v>0</v>
      </c>
      <c r="K1667" s="35"/>
    </row>
    <row r="1668" spans="1:27" x14ac:dyDescent="0.25">
      <c r="D1668" s="36" t="s">
        <v>430</v>
      </c>
      <c r="E1668" s="35"/>
      <c r="H1668" s="35"/>
      <c r="K1668" s="33">
        <f>SUM(J1667:J1667)</f>
        <v>0</v>
      </c>
    </row>
    <row r="1669" spans="1:27" x14ac:dyDescent="0.25">
      <c r="E1669" s="35"/>
      <c r="H1669" s="35"/>
      <c r="K1669" s="35"/>
    </row>
    <row r="1670" spans="1:27" x14ac:dyDescent="0.25">
      <c r="D1670" s="36" t="s">
        <v>432</v>
      </c>
      <c r="E1670" s="35"/>
      <c r="H1670" s="35">
        <v>1.5</v>
      </c>
      <c r="I1670" t="s">
        <v>433</v>
      </c>
      <c r="J1670">
        <f>ROUND(H1670/100*K1665,5)</f>
        <v>0</v>
      </c>
      <c r="K1670" s="35"/>
    </row>
    <row r="1671" spans="1:27" x14ac:dyDescent="0.25">
      <c r="D1671" s="36" t="s">
        <v>431</v>
      </c>
      <c r="E1671" s="35"/>
      <c r="H1671" s="35"/>
      <c r="K1671" s="37">
        <f>SUM(J1662:J1670)</f>
        <v>0</v>
      </c>
    </row>
    <row r="1672" spans="1:27" x14ac:dyDescent="0.25">
      <c r="D1672" s="36" t="s">
        <v>434</v>
      </c>
      <c r="E1672" s="35"/>
      <c r="H1672" s="35"/>
      <c r="K1672" s="37">
        <f>SUM(K1671:K1671)</f>
        <v>0</v>
      </c>
    </row>
    <row r="1674" spans="1:27" ht="45" customHeight="1" x14ac:dyDescent="0.25">
      <c r="A1674" s="28" t="s">
        <v>911</v>
      </c>
      <c r="B1674" s="28" t="s">
        <v>59</v>
      </c>
      <c r="C1674" s="29" t="s">
        <v>21</v>
      </c>
      <c r="D1674" s="7" t="s">
        <v>60</v>
      </c>
      <c r="E1674" s="6"/>
      <c r="F1674" s="6"/>
      <c r="G1674" s="29"/>
      <c r="H1674" s="30" t="s">
        <v>409</v>
      </c>
      <c r="I1674" s="5">
        <v>1</v>
      </c>
      <c r="J1674" s="4"/>
      <c r="K1674" s="31">
        <f>ROUND(K1685,2)</f>
        <v>0</v>
      </c>
      <c r="L1674" s="29"/>
      <c r="M1674" s="29"/>
      <c r="N1674" s="29"/>
      <c r="O1674" s="29"/>
      <c r="P1674" s="29"/>
      <c r="Q1674" s="29"/>
      <c r="R1674" s="29"/>
      <c r="S1674" s="29"/>
      <c r="T1674" s="29"/>
      <c r="U1674" s="29"/>
      <c r="V1674" s="29"/>
      <c r="W1674" s="29"/>
      <c r="X1674" s="29"/>
      <c r="Y1674" s="29"/>
      <c r="Z1674" s="29"/>
      <c r="AA1674" s="29"/>
    </row>
    <row r="1675" spans="1:27" x14ac:dyDescent="0.25">
      <c r="B1675" s="24" t="s">
        <v>410</v>
      </c>
    </row>
    <row r="1676" spans="1:27" x14ac:dyDescent="0.25">
      <c r="B1676" t="s">
        <v>443</v>
      </c>
      <c r="C1676" t="s">
        <v>412</v>
      </c>
      <c r="D1676" t="s">
        <v>444</v>
      </c>
      <c r="E1676" s="32">
        <v>2</v>
      </c>
      <c r="F1676" t="s">
        <v>414</v>
      </c>
      <c r="G1676" t="s">
        <v>415</v>
      </c>
      <c r="H1676" s="33"/>
      <c r="I1676" t="s">
        <v>416</v>
      </c>
      <c r="J1676" s="34">
        <f>ROUND(E1676/I1674* H1676,5)</f>
        <v>0</v>
      </c>
      <c r="K1676" s="35"/>
    </row>
    <row r="1677" spans="1:27" x14ac:dyDescent="0.25">
      <c r="B1677" t="s">
        <v>551</v>
      </c>
      <c r="C1677" t="s">
        <v>412</v>
      </c>
      <c r="D1677" t="s">
        <v>552</v>
      </c>
      <c r="E1677" s="32">
        <v>2</v>
      </c>
      <c r="F1677" t="s">
        <v>414</v>
      </c>
      <c r="G1677" t="s">
        <v>415</v>
      </c>
      <c r="H1677" s="33"/>
      <c r="I1677" t="s">
        <v>416</v>
      </c>
      <c r="J1677" s="34">
        <f>ROUND(E1677/I1674* H1677,5)</f>
        <v>0</v>
      </c>
      <c r="K1677" s="35"/>
    </row>
    <row r="1678" spans="1:27" x14ac:dyDescent="0.25">
      <c r="D1678" s="36" t="s">
        <v>417</v>
      </c>
      <c r="E1678" s="35"/>
      <c r="H1678" s="35"/>
      <c r="K1678" s="33">
        <f>SUM(J1676:J1677)</f>
        <v>0</v>
      </c>
    </row>
    <row r="1679" spans="1:27" x14ac:dyDescent="0.25">
      <c r="B1679" s="24" t="s">
        <v>422</v>
      </c>
      <c r="E1679" s="35"/>
      <c r="H1679" s="35"/>
      <c r="K1679" s="35"/>
    </row>
    <row r="1680" spans="1:27" ht="270" x14ac:dyDescent="0.25">
      <c r="B1680" t="s">
        <v>912</v>
      </c>
      <c r="C1680" t="s">
        <v>21</v>
      </c>
      <c r="D1680" s="38" t="s">
        <v>913</v>
      </c>
      <c r="E1680" s="32">
        <v>1</v>
      </c>
      <c r="G1680" t="s">
        <v>415</v>
      </c>
      <c r="H1680" s="33"/>
      <c r="I1680" t="s">
        <v>416</v>
      </c>
      <c r="J1680" s="34">
        <f>ROUND(E1680* H1680,5)</f>
        <v>0</v>
      </c>
      <c r="K1680" s="35"/>
    </row>
    <row r="1681" spans="1:27" x14ac:dyDescent="0.25">
      <c r="D1681" s="36" t="s">
        <v>430</v>
      </c>
      <c r="E1681" s="35"/>
      <c r="H1681" s="35"/>
      <c r="K1681" s="33">
        <f>SUM(J1680:J1680)</f>
        <v>0</v>
      </c>
    </row>
    <row r="1682" spans="1:27" x14ac:dyDescent="0.25">
      <c r="E1682" s="35"/>
      <c r="H1682" s="35"/>
      <c r="K1682" s="35"/>
    </row>
    <row r="1683" spans="1:27" x14ac:dyDescent="0.25">
      <c r="D1683" s="36" t="s">
        <v>432</v>
      </c>
      <c r="E1683" s="35"/>
      <c r="H1683" s="35">
        <v>1.5</v>
      </c>
      <c r="I1683" t="s">
        <v>433</v>
      </c>
      <c r="J1683">
        <f>ROUND(H1683/100*K1678,5)</f>
        <v>0</v>
      </c>
      <c r="K1683" s="35"/>
    </row>
    <row r="1684" spans="1:27" x14ac:dyDescent="0.25">
      <c r="D1684" s="36" t="s">
        <v>431</v>
      </c>
      <c r="E1684" s="35"/>
      <c r="H1684" s="35"/>
      <c r="K1684" s="37">
        <f>SUM(J1675:J1683)</f>
        <v>0</v>
      </c>
    </row>
    <row r="1685" spans="1:27" x14ac:dyDescent="0.25">
      <c r="D1685" s="36" t="s">
        <v>434</v>
      </c>
      <c r="E1685" s="35"/>
      <c r="H1685" s="35"/>
      <c r="K1685" s="37">
        <f>SUM(K1684:K1684)</f>
        <v>0</v>
      </c>
    </row>
    <row r="1687" spans="1:27" ht="45" customHeight="1" x14ac:dyDescent="0.25">
      <c r="A1687" s="28" t="s">
        <v>914</v>
      </c>
      <c r="B1687" s="28" t="s">
        <v>61</v>
      </c>
      <c r="C1687" s="29" t="s">
        <v>21</v>
      </c>
      <c r="D1687" s="7" t="s">
        <v>62</v>
      </c>
      <c r="E1687" s="6"/>
      <c r="F1687" s="6"/>
      <c r="G1687" s="29"/>
      <c r="H1687" s="30" t="s">
        <v>409</v>
      </c>
      <c r="I1687" s="5">
        <v>1</v>
      </c>
      <c r="J1687" s="4"/>
      <c r="K1687" s="31">
        <f>ROUND(K1698,2)</f>
        <v>0</v>
      </c>
      <c r="L1687" s="29"/>
      <c r="M1687" s="29"/>
      <c r="N1687" s="29"/>
      <c r="O1687" s="29"/>
      <c r="P1687" s="29"/>
      <c r="Q1687" s="29"/>
      <c r="R1687" s="29"/>
      <c r="S1687" s="29"/>
      <c r="T1687" s="29"/>
      <c r="U1687" s="29"/>
      <c r="V1687" s="29"/>
      <c r="W1687" s="29"/>
      <c r="X1687" s="29"/>
      <c r="Y1687" s="29"/>
      <c r="Z1687" s="29"/>
      <c r="AA1687" s="29"/>
    </row>
    <row r="1688" spans="1:27" x14ac:dyDescent="0.25">
      <c r="B1688" s="24" t="s">
        <v>410</v>
      </c>
    </row>
    <row r="1689" spans="1:27" x14ac:dyDescent="0.25">
      <c r="B1689" t="s">
        <v>443</v>
      </c>
      <c r="C1689" t="s">
        <v>412</v>
      </c>
      <c r="D1689" t="s">
        <v>444</v>
      </c>
      <c r="E1689" s="32">
        <v>1.5</v>
      </c>
      <c r="F1689" t="s">
        <v>414</v>
      </c>
      <c r="G1689" t="s">
        <v>415</v>
      </c>
      <c r="H1689" s="33"/>
      <c r="I1689" t="s">
        <v>416</v>
      </c>
      <c r="J1689" s="34">
        <f>ROUND(E1689/I1687* H1689,5)</f>
        <v>0</v>
      </c>
      <c r="K1689" s="35"/>
    </row>
    <row r="1690" spans="1:27" x14ac:dyDescent="0.25">
      <c r="B1690" t="s">
        <v>551</v>
      </c>
      <c r="C1690" t="s">
        <v>412</v>
      </c>
      <c r="D1690" t="s">
        <v>552</v>
      </c>
      <c r="E1690" s="32">
        <v>1.5</v>
      </c>
      <c r="F1690" t="s">
        <v>414</v>
      </c>
      <c r="G1690" t="s">
        <v>415</v>
      </c>
      <c r="H1690" s="33"/>
      <c r="I1690" t="s">
        <v>416</v>
      </c>
      <c r="J1690" s="34">
        <f>ROUND(E1690/I1687* H1690,5)</f>
        <v>0</v>
      </c>
      <c r="K1690" s="35"/>
    </row>
    <row r="1691" spans="1:27" x14ac:dyDescent="0.25">
      <c r="D1691" s="36" t="s">
        <v>417</v>
      </c>
      <c r="E1691" s="35"/>
      <c r="H1691" s="35"/>
      <c r="K1691" s="33">
        <f>SUM(J1689:J1690)</f>
        <v>0</v>
      </c>
    </row>
    <row r="1692" spans="1:27" x14ac:dyDescent="0.25">
      <c r="B1692" s="24" t="s">
        <v>422</v>
      </c>
      <c r="E1692" s="35"/>
      <c r="H1692" s="35"/>
      <c r="K1692" s="35"/>
    </row>
    <row r="1693" spans="1:27" ht="270" x14ac:dyDescent="0.25">
      <c r="B1693" t="s">
        <v>915</v>
      </c>
      <c r="C1693" t="s">
        <v>21</v>
      </c>
      <c r="D1693" s="38" t="s">
        <v>916</v>
      </c>
      <c r="E1693" s="32">
        <v>1</v>
      </c>
      <c r="G1693" t="s">
        <v>415</v>
      </c>
      <c r="H1693" s="33"/>
      <c r="I1693" t="s">
        <v>416</v>
      </c>
      <c r="J1693" s="34">
        <f>ROUND(E1693* H1693,5)</f>
        <v>0</v>
      </c>
      <c r="K1693" s="35"/>
    </row>
    <row r="1694" spans="1:27" x14ac:dyDescent="0.25">
      <c r="D1694" s="36" t="s">
        <v>430</v>
      </c>
      <c r="E1694" s="35"/>
      <c r="H1694" s="35"/>
      <c r="K1694" s="33">
        <f>SUM(J1693:J1693)</f>
        <v>0</v>
      </c>
    </row>
    <row r="1695" spans="1:27" x14ac:dyDescent="0.25">
      <c r="E1695" s="35"/>
      <c r="H1695" s="35"/>
      <c r="K1695" s="35"/>
    </row>
    <row r="1696" spans="1:27" x14ac:dyDescent="0.25">
      <c r="D1696" s="36" t="s">
        <v>432</v>
      </c>
      <c r="E1696" s="35"/>
      <c r="H1696" s="35">
        <v>1.5</v>
      </c>
      <c r="I1696" t="s">
        <v>433</v>
      </c>
      <c r="J1696">
        <f>ROUND(H1696/100*K1691,5)</f>
        <v>0</v>
      </c>
      <c r="K1696" s="35"/>
    </row>
    <row r="1697" spans="1:27" x14ac:dyDescent="0.25">
      <c r="D1697" s="36" t="s">
        <v>431</v>
      </c>
      <c r="E1697" s="35"/>
      <c r="H1697" s="35"/>
      <c r="K1697" s="37">
        <f>SUM(J1688:J1696)</f>
        <v>0</v>
      </c>
    </row>
    <row r="1698" spans="1:27" x14ac:dyDescent="0.25">
      <c r="D1698" s="36" t="s">
        <v>434</v>
      </c>
      <c r="E1698" s="35"/>
      <c r="H1698" s="35"/>
      <c r="K1698" s="37">
        <f>SUM(K1697:K1697)</f>
        <v>0</v>
      </c>
    </row>
    <row r="1700" spans="1:27" ht="45" customHeight="1" x14ac:dyDescent="0.25">
      <c r="A1700" s="28" t="s">
        <v>917</v>
      </c>
      <c r="B1700" s="28" t="s">
        <v>290</v>
      </c>
      <c r="C1700" s="29" t="s">
        <v>98</v>
      </c>
      <c r="D1700" s="7" t="s">
        <v>291</v>
      </c>
      <c r="E1700" s="6"/>
      <c r="F1700" s="6"/>
      <c r="G1700" s="29"/>
      <c r="H1700" s="30" t="s">
        <v>409</v>
      </c>
      <c r="I1700" s="5">
        <v>1</v>
      </c>
      <c r="J1700" s="4"/>
      <c r="K1700" s="31">
        <f>ROUND(K1711,2)</f>
        <v>0</v>
      </c>
      <c r="L1700" s="29"/>
      <c r="M1700" s="29"/>
      <c r="N1700" s="29"/>
      <c r="O1700" s="29"/>
      <c r="P1700" s="29"/>
      <c r="Q1700" s="29"/>
      <c r="R1700" s="29"/>
      <c r="S1700" s="29"/>
      <c r="T1700" s="29"/>
      <c r="U1700" s="29"/>
      <c r="V1700" s="29"/>
      <c r="W1700" s="29"/>
      <c r="X1700" s="29"/>
      <c r="Y1700" s="29"/>
      <c r="Z1700" s="29"/>
      <c r="AA1700" s="29"/>
    </row>
    <row r="1701" spans="1:27" x14ac:dyDescent="0.25">
      <c r="B1701" s="24" t="s">
        <v>410</v>
      </c>
    </row>
    <row r="1702" spans="1:27" x14ac:dyDescent="0.25">
      <c r="B1702" t="s">
        <v>551</v>
      </c>
      <c r="C1702" t="s">
        <v>412</v>
      </c>
      <c r="D1702" t="s">
        <v>552</v>
      </c>
      <c r="E1702" s="32">
        <v>1.4999999999999999E-2</v>
      </c>
      <c r="F1702" t="s">
        <v>414</v>
      </c>
      <c r="G1702" t="s">
        <v>415</v>
      </c>
      <c r="H1702" s="33"/>
      <c r="I1702" t="s">
        <v>416</v>
      </c>
      <c r="J1702" s="34">
        <f>ROUND(E1702/I1700* H1702,5)</f>
        <v>0</v>
      </c>
      <c r="K1702" s="35"/>
    </row>
    <row r="1703" spans="1:27" x14ac:dyDescent="0.25">
      <c r="B1703" t="s">
        <v>443</v>
      </c>
      <c r="C1703" t="s">
        <v>412</v>
      </c>
      <c r="D1703" t="s">
        <v>444</v>
      </c>
      <c r="E1703" s="32">
        <v>1.4999999999999999E-2</v>
      </c>
      <c r="F1703" t="s">
        <v>414</v>
      </c>
      <c r="G1703" t="s">
        <v>415</v>
      </c>
      <c r="H1703" s="33"/>
      <c r="I1703" t="s">
        <v>416</v>
      </c>
      <c r="J1703" s="34">
        <f>ROUND(E1703/I1700* H1703,5)</f>
        <v>0</v>
      </c>
      <c r="K1703" s="35"/>
    </row>
    <row r="1704" spans="1:27" x14ac:dyDescent="0.25">
      <c r="D1704" s="36" t="s">
        <v>417</v>
      </c>
      <c r="E1704" s="35"/>
      <c r="H1704" s="35"/>
      <c r="K1704" s="33">
        <f>SUM(J1702:J1703)</f>
        <v>0</v>
      </c>
    </row>
    <row r="1705" spans="1:27" x14ac:dyDescent="0.25">
      <c r="B1705" s="24" t="s">
        <v>422</v>
      </c>
      <c r="E1705" s="35"/>
      <c r="H1705" s="35"/>
      <c r="K1705" s="35"/>
    </row>
    <row r="1706" spans="1:27" x14ac:dyDescent="0.25">
      <c r="B1706" t="s">
        <v>918</v>
      </c>
      <c r="C1706" t="s">
        <v>98</v>
      </c>
      <c r="D1706" t="s">
        <v>919</v>
      </c>
      <c r="E1706" s="32">
        <v>1.05</v>
      </c>
      <c r="G1706" t="s">
        <v>415</v>
      </c>
      <c r="H1706" s="33"/>
      <c r="I1706" t="s">
        <v>416</v>
      </c>
      <c r="J1706" s="34">
        <f>ROUND(E1706* H1706,5)</f>
        <v>0</v>
      </c>
      <c r="K1706" s="35"/>
    </row>
    <row r="1707" spans="1:27" x14ac:dyDescent="0.25">
      <c r="D1707" s="36" t="s">
        <v>430</v>
      </c>
      <c r="E1707" s="35"/>
      <c r="H1707" s="35"/>
      <c r="K1707" s="33">
        <f>SUM(J1706:J1706)</f>
        <v>0</v>
      </c>
    </row>
    <row r="1708" spans="1:27" x14ac:dyDescent="0.25">
      <c r="E1708" s="35"/>
      <c r="H1708" s="35"/>
      <c r="K1708" s="35"/>
    </row>
    <row r="1709" spans="1:27" x14ac:dyDescent="0.25">
      <c r="D1709" s="36" t="s">
        <v>432</v>
      </c>
      <c r="E1709" s="35"/>
      <c r="H1709" s="35">
        <v>1.5</v>
      </c>
      <c r="I1709" t="s">
        <v>433</v>
      </c>
      <c r="J1709">
        <f>ROUND(H1709/100*K1704,5)</f>
        <v>0</v>
      </c>
      <c r="K1709" s="35"/>
    </row>
    <row r="1710" spans="1:27" x14ac:dyDescent="0.25">
      <c r="D1710" s="36" t="s">
        <v>431</v>
      </c>
      <c r="E1710" s="35"/>
      <c r="H1710" s="35"/>
      <c r="K1710" s="37">
        <f>SUM(J1701:J1709)</f>
        <v>0</v>
      </c>
    </row>
    <row r="1711" spans="1:27" x14ac:dyDescent="0.25">
      <c r="D1711" s="36" t="s">
        <v>434</v>
      </c>
      <c r="E1711" s="35"/>
      <c r="H1711" s="35"/>
      <c r="K1711" s="37">
        <f>SUM(K1710:K1710)</f>
        <v>0</v>
      </c>
    </row>
    <row r="1713" spans="1:27" ht="45" customHeight="1" x14ac:dyDescent="0.25">
      <c r="A1713" s="28" t="s">
        <v>920</v>
      </c>
      <c r="B1713" s="28" t="s">
        <v>375</v>
      </c>
      <c r="C1713" s="29" t="s">
        <v>21</v>
      </c>
      <c r="D1713" s="7" t="s">
        <v>376</v>
      </c>
      <c r="E1713" s="6"/>
      <c r="F1713" s="6"/>
      <c r="G1713" s="29"/>
      <c r="H1713" s="30" t="s">
        <v>409</v>
      </c>
      <c r="I1713" s="5">
        <v>1</v>
      </c>
      <c r="J1713" s="4"/>
      <c r="K1713" s="31">
        <f>ROUND(K1718,2)</f>
        <v>0</v>
      </c>
      <c r="L1713" s="29"/>
      <c r="M1713" s="29"/>
      <c r="N1713" s="29"/>
      <c r="O1713" s="29"/>
      <c r="P1713" s="29"/>
      <c r="Q1713" s="29"/>
      <c r="R1713" s="29"/>
      <c r="S1713" s="29"/>
      <c r="T1713" s="29"/>
      <c r="U1713" s="29"/>
      <c r="V1713" s="29"/>
      <c r="W1713" s="29"/>
      <c r="X1713" s="29"/>
      <c r="Y1713" s="29"/>
      <c r="Z1713" s="29"/>
      <c r="AA1713" s="29"/>
    </row>
    <row r="1714" spans="1:27" x14ac:dyDescent="0.25">
      <c r="B1714" s="24" t="s">
        <v>422</v>
      </c>
    </row>
    <row r="1715" spans="1:27" x14ac:dyDescent="0.25">
      <c r="B1715" t="s">
        <v>921</v>
      </c>
      <c r="C1715" t="s">
        <v>21</v>
      </c>
      <c r="D1715" t="s">
        <v>376</v>
      </c>
      <c r="E1715" s="32">
        <v>1</v>
      </c>
      <c r="G1715" t="s">
        <v>415</v>
      </c>
      <c r="H1715" s="33"/>
      <c r="I1715" t="s">
        <v>416</v>
      </c>
      <c r="J1715" s="34">
        <f>ROUND(E1715* H1715,5)</f>
        <v>0</v>
      </c>
      <c r="K1715" s="35"/>
    </row>
    <row r="1716" spans="1:27" x14ac:dyDescent="0.25">
      <c r="D1716" s="36" t="s">
        <v>430</v>
      </c>
      <c r="E1716" s="35"/>
      <c r="H1716" s="35"/>
      <c r="K1716" s="33">
        <f>SUM(J1715:J1715)</f>
        <v>0</v>
      </c>
    </row>
    <row r="1717" spans="1:27" x14ac:dyDescent="0.25">
      <c r="D1717" s="36" t="s">
        <v>431</v>
      </c>
      <c r="E1717" s="35"/>
      <c r="H1717" s="35"/>
      <c r="K1717" s="37">
        <f>SUM(J1714:J1716)</f>
        <v>0</v>
      </c>
    </row>
    <row r="1718" spans="1:27" x14ac:dyDescent="0.25">
      <c r="D1718" s="36" t="s">
        <v>434</v>
      </c>
      <c r="E1718" s="35"/>
      <c r="H1718" s="35"/>
      <c r="K1718" s="37">
        <f>SUM(K1717:K1717)</f>
        <v>0</v>
      </c>
    </row>
    <row r="1720" spans="1:27" ht="45" customHeight="1" x14ac:dyDescent="0.25">
      <c r="A1720" s="28" t="s">
        <v>922</v>
      </c>
      <c r="B1720" s="28" t="s">
        <v>377</v>
      </c>
      <c r="C1720" s="29" t="s">
        <v>21</v>
      </c>
      <c r="D1720" s="7" t="s">
        <v>378</v>
      </c>
      <c r="E1720" s="6"/>
      <c r="F1720" s="6"/>
      <c r="G1720" s="29"/>
      <c r="H1720" s="30" t="s">
        <v>409</v>
      </c>
      <c r="I1720" s="5">
        <v>1</v>
      </c>
      <c r="J1720" s="4"/>
      <c r="K1720" s="31">
        <f>ROUND(K1725,2)</f>
        <v>0</v>
      </c>
      <c r="L1720" s="29"/>
      <c r="M1720" s="29"/>
      <c r="N1720" s="29"/>
      <c r="O1720" s="29"/>
      <c r="P1720" s="29"/>
      <c r="Q1720" s="29"/>
      <c r="R1720" s="29"/>
      <c r="S1720" s="29"/>
      <c r="T1720" s="29"/>
      <c r="U1720" s="29"/>
      <c r="V1720" s="29"/>
      <c r="W1720" s="29"/>
      <c r="X1720" s="29"/>
      <c r="Y1720" s="29"/>
      <c r="Z1720" s="29"/>
      <c r="AA1720" s="29"/>
    </row>
    <row r="1721" spans="1:27" x14ac:dyDescent="0.25">
      <c r="B1721" s="24" t="s">
        <v>422</v>
      </c>
    </row>
    <row r="1722" spans="1:27" x14ac:dyDescent="0.25">
      <c r="B1722" t="s">
        <v>923</v>
      </c>
      <c r="C1722" t="s">
        <v>21</v>
      </c>
      <c r="D1722" t="s">
        <v>378</v>
      </c>
      <c r="E1722" s="32">
        <v>1</v>
      </c>
      <c r="G1722" t="s">
        <v>415</v>
      </c>
      <c r="H1722" s="33"/>
      <c r="I1722" t="s">
        <v>416</v>
      </c>
      <c r="J1722" s="34">
        <f>ROUND(E1722* H1722,5)</f>
        <v>0</v>
      </c>
      <c r="K1722" s="35"/>
    </row>
    <row r="1723" spans="1:27" x14ac:dyDescent="0.25">
      <c r="D1723" s="36" t="s">
        <v>430</v>
      </c>
      <c r="E1723" s="35"/>
      <c r="H1723" s="35"/>
      <c r="K1723" s="33">
        <f>SUM(J1722:J1722)</f>
        <v>0</v>
      </c>
    </row>
    <row r="1724" spans="1:27" x14ac:dyDescent="0.25">
      <c r="D1724" s="36" t="s">
        <v>431</v>
      </c>
      <c r="E1724" s="35"/>
      <c r="H1724" s="35"/>
      <c r="K1724" s="37">
        <f>SUM(J1721:J1723)</f>
        <v>0</v>
      </c>
    </row>
    <row r="1725" spans="1:27" x14ac:dyDescent="0.25">
      <c r="D1725" s="36" t="s">
        <v>434</v>
      </c>
      <c r="E1725" s="35"/>
      <c r="H1725" s="35"/>
      <c r="K1725" s="37">
        <f>SUM(K1724:K1724)</f>
        <v>0</v>
      </c>
    </row>
    <row r="1727" spans="1:27" ht="45" customHeight="1" x14ac:dyDescent="0.25">
      <c r="A1727" s="28" t="s">
        <v>924</v>
      </c>
      <c r="B1727" s="28" t="s">
        <v>379</v>
      </c>
      <c r="C1727" s="29" t="s">
        <v>21</v>
      </c>
      <c r="D1727" s="7" t="s">
        <v>380</v>
      </c>
      <c r="E1727" s="6"/>
      <c r="F1727" s="6"/>
      <c r="G1727" s="29"/>
      <c r="H1727" s="30" t="s">
        <v>409</v>
      </c>
      <c r="I1727" s="5">
        <v>1</v>
      </c>
      <c r="J1727" s="4"/>
      <c r="K1727" s="31">
        <f>ROUND(K1732,2)</f>
        <v>0</v>
      </c>
      <c r="L1727" s="29"/>
      <c r="M1727" s="29"/>
      <c r="N1727" s="29"/>
      <c r="O1727" s="29"/>
      <c r="P1727" s="29"/>
      <c r="Q1727" s="29"/>
      <c r="R1727" s="29"/>
      <c r="S1727" s="29"/>
      <c r="T1727" s="29"/>
      <c r="U1727" s="29"/>
      <c r="V1727" s="29"/>
      <c r="W1727" s="29"/>
      <c r="X1727" s="29"/>
      <c r="Y1727" s="29"/>
      <c r="Z1727" s="29"/>
      <c r="AA1727" s="29"/>
    </row>
    <row r="1728" spans="1:27" x14ac:dyDescent="0.25">
      <c r="B1728" s="24" t="s">
        <v>422</v>
      </c>
    </row>
    <row r="1729" spans="1:27" x14ac:dyDescent="0.25">
      <c r="B1729" t="s">
        <v>925</v>
      </c>
      <c r="C1729" t="s">
        <v>21</v>
      </c>
      <c r="D1729" t="s">
        <v>380</v>
      </c>
      <c r="E1729" s="32">
        <v>1</v>
      </c>
      <c r="G1729" t="s">
        <v>415</v>
      </c>
      <c r="H1729" s="33"/>
      <c r="I1729" t="s">
        <v>416</v>
      </c>
      <c r="J1729" s="34">
        <f>ROUND(E1729* H1729,5)</f>
        <v>0</v>
      </c>
      <c r="K1729" s="35"/>
    </row>
    <row r="1730" spans="1:27" x14ac:dyDescent="0.25">
      <c r="D1730" s="36" t="s">
        <v>430</v>
      </c>
      <c r="E1730" s="35"/>
      <c r="H1730" s="35"/>
      <c r="K1730" s="33">
        <f>SUM(J1729:J1729)</f>
        <v>0</v>
      </c>
    </row>
    <row r="1731" spans="1:27" x14ac:dyDescent="0.25">
      <c r="D1731" s="36" t="s">
        <v>431</v>
      </c>
      <c r="E1731" s="35"/>
      <c r="H1731" s="35"/>
      <c r="K1731" s="37">
        <f>SUM(J1728:J1730)</f>
        <v>0</v>
      </c>
    </row>
    <row r="1732" spans="1:27" x14ac:dyDescent="0.25">
      <c r="D1732" s="36" t="s">
        <v>434</v>
      </c>
      <c r="E1732" s="35"/>
      <c r="H1732" s="35"/>
      <c r="K1732" s="37">
        <f>SUM(K1731:K1731)</f>
        <v>0</v>
      </c>
    </row>
    <row r="1734" spans="1:27" ht="45" customHeight="1" x14ac:dyDescent="0.25">
      <c r="A1734" s="28" t="s">
        <v>926</v>
      </c>
      <c r="B1734" s="28" t="s">
        <v>381</v>
      </c>
      <c r="C1734" s="29" t="s">
        <v>21</v>
      </c>
      <c r="D1734" s="7" t="s">
        <v>382</v>
      </c>
      <c r="E1734" s="6"/>
      <c r="F1734" s="6"/>
      <c r="G1734" s="29"/>
      <c r="H1734" s="30" t="s">
        <v>409</v>
      </c>
      <c r="I1734" s="5">
        <v>1</v>
      </c>
      <c r="J1734" s="4"/>
      <c r="K1734" s="31">
        <f>ROUND(K1739,2)</f>
        <v>0</v>
      </c>
      <c r="L1734" s="29"/>
      <c r="M1734" s="29"/>
      <c r="N1734" s="29"/>
      <c r="O1734" s="29"/>
      <c r="P1734" s="29"/>
      <c r="Q1734" s="29"/>
      <c r="R1734" s="29"/>
      <c r="S1734" s="29"/>
      <c r="T1734" s="29"/>
      <c r="U1734" s="29"/>
      <c r="V1734" s="29"/>
      <c r="W1734" s="29"/>
      <c r="X1734" s="29"/>
      <c r="Y1734" s="29"/>
      <c r="Z1734" s="29"/>
      <c r="AA1734" s="29"/>
    </row>
    <row r="1735" spans="1:27" x14ac:dyDescent="0.25">
      <c r="B1735" s="24" t="s">
        <v>422</v>
      </c>
    </row>
    <row r="1736" spans="1:27" x14ac:dyDescent="0.25">
      <c r="B1736" t="s">
        <v>927</v>
      </c>
      <c r="C1736" t="s">
        <v>21</v>
      </c>
      <c r="D1736" t="s">
        <v>928</v>
      </c>
      <c r="E1736" s="32">
        <v>1</v>
      </c>
      <c r="G1736" t="s">
        <v>415</v>
      </c>
      <c r="H1736" s="33"/>
      <c r="I1736" t="s">
        <v>416</v>
      </c>
      <c r="J1736" s="34">
        <f>ROUND(E1736* H1736,5)</f>
        <v>0</v>
      </c>
      <c r="K1736" s="35"/>
    </row>
    <row r="1737" spans="1:27" x14ac:dyDescent="0.25">
      <c r="D1737" s="36" t="s">
        <v>430</v>
      </c>
      <c r="E1737" s="35"/>
      <c r="H1737" s="35"/>
      <c r="K1737" s="33">
        <f>SUM(J1736:J1736)</f>
        <v>0</v>
      </c>
    </row>
    <row r="1738" spans="1:27" x14ac:dyDescent="0.25">
      <c r="D1738" s="36" t="s">
        <v>431</v>
      </c>
      <c r="E1738" s="35"/>
      <c r="H1738" s="35"/>
      <c r="K1738" s="37">
        <f>SUM(J1735:J1737)</f>
        <v>0</v>
      </c>
    </row>
    <row r="1739" spans="1:27" x14ac:dyDescent="0.25">
      <c r="D1739" s="36" t="s">
        <v>434</v>
      </c>
      <c r="E1739" s="35"/>
      <c r="H1739" s="35"/>
      <c r="K1739" s="37">
        <f>SUM(K1738:K1738)</f>
        <v>0</v>
      </c>
    </row>
    <row r="1741" spans="1:27" ht="45" customHeight="1" x14ac:dyDescent="0.25">
      <c r="A1741" s="28" t="s">
        <v>929</v>
      </c>
      <c r="B1741" s="28" t="s">
        <v>383</v>
      </c>
      <c r="C1741" s="29" t="s">
        <v>21</v>
      </c>
      <c r="D1741" s="7" t="s">
        <v>384</v>
      </c>
      <c r="E1741" s="6"/>
      <c r="F1741" s="6"/>
      <c r="G1741" s="29"/>
      <c r="H1741" s="30" t="s">
        <v>409</v>
      </c>
      <c r="I1741" s="5">
        <v>1</v>
      </c>
      <c r="J1741" s="4"/>
      <c r="K1741" s="31">
        <f>ROUND(K1746,2)</f>
        <v>0</v>
      </c>
      <c r="L1741" s="29"/>
      <c r="M1741" s="29"/>
      <c r="N1741" s="29"/>
      <c r="O1741" s="29"/>
      <c r="P1741" s="29"/>
      <c r="Q1741" s="29"/>
      <c r="R1741" s="29"/>
      <c r="S1741" s="29"/>
      <c r="T1741" s="29"/>
      <c r="U1741" s="29"/>
      <c r="V1741" s="29"/>
      <c r="W1741" s="29"/>
      <c r="X1741" s="29"/>
      <c r="Y1741" s="29"/>
      <c r="Z1741" s="29"/>
      <c r="AA1741" s="29"/>
    </row>
    <row r="1742" spans="1:27" x14ac:dyDescent="0.25">
      <c r="B1742" s="24" t="s">
        <v>422</v>
      </c>
    </row>
    <row r="1743" spans="1:27" x14ac:dyDescent="0.25">
      <c r="B1743" t="s">
        <v>930</v>
      </c>
      <c r="C1743" t="s">
        <v>21</v>
      </c>
      <c r="D1743" t="s">
        <v>384</v>
      </c>
      <c r="E1743" s="32">
        <v>1</v>
      </c>
      <c r="G1743" t="s">
        <v>415</v>
      </c>
      <c r="H1743" s="33"/>
      <c r="I1743" t="s">
        <v>416</v>
      </c>
      <c r="J1743" s="34">
        <f>ROUND(E1743* H1743,5)</f>
        <v>0</v>
      </c>
      <c r="K1743" s="35"/>
    </row>
    <row r="1744" spans="1:27" x14ac:dyDescent="0.25">
      <c r="D1744" s="36" t="s">
        <v>430</v>
      </c>
      <c r="E1744" s="35"/>
      <c r="H1744" s="35"/>
      <c r="K1744" s="33">
        <f>SUM(J1743:J1743)</f>
        <v>0</v>
      </c>
    </row>
    <row r="1745" spans="1:27" x14ac:dyDescent="0.25">
      <c r="D1745" s="36" t="s">
        <v>431</v>
      </c>
      <c r="E1745" s="35"/>
      <c r="H1745" s="35"/>
      <c r="K1745" s="37">
        <f>SUM(J1742:J1744)</f>
        <v>0</v>
      </c>
    </row>
    <row r="1746" spans="1:27" x14ac:dyDescent="0.25">
      <c r="D1746" s="36" t="s">
        <v>434</v>
      </c>
      <c r="E1746" s="35"/>
      <c r="H1746" s="35"/>
      <c r="K1746" s="37">
        <f>SUM(K1745:K1745)</f>
        <v>0</v>
      </c>
    </row>
    <row r="1748" spans="1:27" ht="45" customHeight="1" x14ac:dyDescent="0.25">
      <c r="A1748" s="28" t="s">
        <v>931</v>
      </c>
      <c r="B1748" s="28" t="s">
        <v>385</v>
      </c>
      <c r="C1748" s="29" t="s">
        <v>21</v>
      </c>
      <c r="D1748" s="7" t="s">
        <v>386</v>
      </c>
      <c r="E1748" s="6"/>
      <c r="F1748" s="6"/>
      <c r="G1748" s="29"/>
      <c r="H1748" s="30" t="s">
        <v>409</v>
      </c>
      <c r="I1748" s="5">
        <v>1</v>
      </c>
      <c r="J1748" s="4"/>
      <c r="K1748" s="31">
        <f>ROUND(K1753,2)</f>
        <v>0</v>
      </c>
      <c r="L1748" s="29"/>
      <c r="M1748" s="29"/>
      <c r="N1748" s="29"/>
      <c r="O1748" s="29"/>
      <c r="P1748" s="29"/>
      <c r="Q1748" s="29"/>
      <c r="R1748" s="29"/>
      <c r="S1748" s="29"/>
      <c r="T1748" s="29"/>
      <c r="U1748" s="29"/>
      <c r="V1748" s="29"/>
      <c r="W1748" s="29"/>
      <c r="X1748" s="29"/>
      <c r="Y1748" s="29"/>
      <c r="Z1748" s="29"/>
      <c r="AA1748" s="29"/>
    </row>
    <row r="1749" spans="1:27" x14ac:dyDescent="0.25">
      <c r="B1749" s="24" t="s">
        <v>422</v>
      </c>
    </row>
    <row r="1750" spans="1:27" x14ac:dyDescent="0.25">
      <c r="B1750" t="s">
        <v>932</v>
      </c>
      <c r="C1750" t="s">
        <v>21</v>
      </c>
      <c r="D1750" t="s">
        <v>386</v>
      </c>
      <c r="E1750" s="32">
        <v>1</v>
      </c>
      <c r="G1750" t="s">
        <v>415</v>
      </c>
      <c r="H1750" s="33"/>
      <c r="I1750" t="s">
        <v>416</v>
      </c>
      <c r="J1750" s="34">
        <f>ROUND(E1750* H1750,5)</f>
        <v>0</v>
      </c>
      <c r="K1750" s="35"/>
    </row>
    <row r="1751" spans="1:27" x14ac:dyDescent="0.25">
      <c r="D1751" s="36" t="s">
        <v>430</v>
      </c>
      <c r="E1751" s="35"/>
      <c r="H1751" s="35"/>
      <c r="K1751" s="33">
        <f>SUM(J1750:J1750)</f>
        <v>0</v>
      </c>
    </row>
    <row r="1752" spans="1:27" x14ac:dyDescent="0.25">
      <c r="D1752" s="36" t="s">
        <v>431</v>
      </c>
      <c r="E1752" s="35"/>
      <c r="H1752" s="35"/>
      <c r="K1752" s="37">
        <f>SUM(J1749:J1751)</f>
        <v>0</v>
      </c>
    </row>
    <row r="1753" spans="1:27" x14ac:dyDescent="0.25">
      <c r="D1753" s="36" t="s">
        <v>434</v>
      </c>
      <c r="E1753" s="35"/>
      <c r="H1753" s="35"/>
      <c r="K1753" s="37">
        <f>SUM(K1752:K1752)</f>
        <v>0</v>
      </c>
    </row>
    <row r="1755" spans="1:27" ht="45" customHeight="1" x14ac:dyDescent="0.25">
      <c r="A1755" s="28" t="s">
        <v>933</v>
      </c>
      <c r="B1755" s="28" t="s">
        <v>387</v>
      </c>
      <c r="C1755" s="29" t="s">
        <v>21</v>
      </c>
      <c r="D1755" s="7" t="s">
        <v>388</v>
      </c>
      <c r="E1755" s="6"/>
      <c r="F1755" s="6"/>
      <c r="G1755" s="29"/>
      <c r="H1755" s="30" t="s">
        <v>409</v>
      </c>
      <c r="I1755" s="5">
        <v>1</v>
      </c>
      <c r="J1755" s="4"/>
      <c r="K1755" s="31">
        <f>ROUND(K1760,2)</f>
        <v>0</v>
      </c>
      <c r="L1755" s="29"/>
      <c r="M1755" s="29"/>
      <c r="N1755" s="29"/>
      <c r="O1755" s="29"/>
      <c r="P1755" s="29"/>
      <c r="Q1755" s="29"/>
      <c r="R1755" s="29"/>
      <c r="S1755" s="29"/>
      <c r="T1755" s="29"/>
      <c r="U1755" s="29"/>
      <c r="V1755" s="29"/>
      <c r="W1755" s="29"/>
      <c r="X1755" s="29"/>
      <c r="Y1755" s="29"/>
      <c r="Z1755" s="29"/>
      <c r="AA1755" s="29"/>
    </row>
    <row r="1756" spans="1:27" x14ac:dyDescent="0.25">
      <c r="B1756" s="24" t="s">
        <v>422</v>
      </c>
    </row>
    <row r="1757" spans="1:27" x14ac:dyDescent="0.25">
      <c r="B1757" t="s">
        <v>934</v>
      </c>
      <c r="C1757" t="s">
        <v>21</v>
      </c>
      <c r="D1757" t="s">
        <v>935</v>
      </c>
      <c r="E1757" s="32">
        <v>1</v>
      </c>
      <c r="G1757" t="s">
        <v>415</v>
      </c>
      <c r="H1757" s="33"/>
      <c r="I1757" t="s">
        <v>416</v>
      </c>
      <c r="J1757" s="34">
        <f>ROUND(E1757* H1757,5)</f>
        <v>0</v>
      </c>
      <c r="K1757" s="35"/>
    </row>
    <row r="1758" spans="1:27" x14ac:dyDescent="0.25">
      <c r="D1758" s="36" t="s">
        <v>430</v>
      </c>
      <c r="E1758" s="35"/>
      <c r="H1758" s="35"/>
      <c r="K1758" s="33">
        <f>SUM(J1757:J1757)</f>
        <v>0</v>
      </c>
    </row>
    <row r="1759" spans="1:27" x14ac:dyDescent="0.25">
      <c r="D1759" s="36" t="s">
        <v>431</v>
      </c>
      <c r="E1759" s="35"/>
      <c r="H1759" s="35"/>
      <c r="K1759" s="37">
        <f>SUM(J1756:J1758)</f>
        <v>0</v>
      </c>
    </row>
    <row r="1760" spans="1:27" x14ac:dyDescent="0.25">
      <c r="D1760" s="36" t="s">
        <v>434</v>
      </c>
      <c r="E1760" s="35"/>
      <c r="H1760" s="35"/>
      <c r="K1760" s="37">
        <f>SUM(K1759:K1759)</f>
        <v>0</v>
      </c>
    </row>
    <row r="1762" spans="1:27" ht="45" customHeight="1" x14ac:dyDescent="0.25">
      <c r="A1762" s="28" t="s">
        <v>936</v>
      </c>
      <c r="B1762" s="28" t="s">
        <v>371</v>
      </c>
      <c r="C1762" s="29" t="s">
        <v>98</v>
      </c>
      <c r="D1762" s="7" t="s">
        <v>372</v>
      </c>
      <c r="E1762" s="6"/>
      <c r="F1762" s="6"/>
      <c r="G1762" s="29"/>
      <c r="H1762" s="30" t="s">
        <v>409</v>
      </c>
      <c r="I1762" s="5">
        <v>1</v>
      </c>
      <c r="J1762" s="4"/>
      <c r="K1762" s="31">
        <f>ROUND(K1773,2)</f>
        <v>0</v>
      </c>
      <c r="L1762" s="29"/>
      <c r="M1762" s="29"/>
      <c r="N1762" s="29"/>
      <c r="O1762" s="29"/>
      <c r="P1762" s="29"/>
      <c r="Q1762" s="29"/>
      <c r="R1762" s="29"/>
      <c r="S1762" s="29"/>
      <c r="T1762" s="29"/>
      <c r="U1762" s="29"/>
      <c r="V1762" s="29"/>
      <c r="W1762" s="29"/>
      <c r="X1762" s="29"/>
      <c r="Y1762" s="29"/>
      <c r="Z1762" s="29"/>
      <c r="AA1762" s="29"/>
    </row>
    <row r="1763" spans="1:27" x14ac:dyDescent="0.25">
      <c r="B1763" s="24" t="s">
        <v>410</v>
      </c>
    </row>
    <row r="1764" spans="1:27" x14ac:dyDescent="0.25">
      <c r="B1764" t="s">
        <v>937</v>
      </c>
      <c r="C1764" t="s">
        <v>412</v>
      </c>
      <c r="D1764" t="s">
        <v>938</v>
      </c>
      <c r="E1764" s="32">
        <v>0.1</v>
      </c>
      <c r="F1764" t="s">
        <v>414</v>
      </c>
      <c r="G1764" t="s">
        <v>415</v>
      </c>
      <c r="H1764" s="33"/>
      <c r="I1764" t="s">
        <v>416</v>
      </c>
      <c r="J1764" s="34">
        <f>ROUND(E1764/I1762* H1764,5)</f>
        <v>0</v>
      </c>
      <c r="K1764" s="35"/>
    </row>
    <row r="1765" spans="1:27" x14ac:dyDescent="0.25">
      <c r="D1765" s="36" t="s">
        <v>417</v>
      </c>
      <c r="E1765" s="35"/>
      <c r="H1765" s="35"/>
      <c r="K1765" s="33">
        <f>SUM(J1764:J1764)</f>
        <v>0</v>
      </c>
    </row>
    <row r="1766" spans="1:27" x14ac:dyDescent="0.25">
      <c r="B1766" s="24" t="s">
        <v>422</v>
      </c>
      <c r="E1766" s="35"/>
      <c r="H1766" s="35"/>
      <c r="K1766" s="35"/>
    </row>
    <row r="1767" spans="1:27" x14ac:dyDescent="0.25">
      <c r="B1767" t="s">
        <v>939</v>
      </c>
      <c r="C1767" t="s">
        <v>98</v>
      </c>
      <c r="D1767" t="s">
        <v>940</v>
      </c>
      <c r="E1767" s="32">
        <v>1</v>
      </c>
      <c r="G1767" t="s">
        <v>415</v>
      </c>
      <c r="H1767" s="33"/>
      <c r="I1767" t="s">
        <v>416</v>
      </c>
      <c r="J1767" s="34">
        <f>ROUND(E1767* H1767,5)</f>
        <v>0</v>
      </c>
      <c r="K1767" s="35"/>
    </row>
    <row r="1768" spans="1:27" x14ac:dyDescent="0.25">
      <c r="B1768" t="s">
        <v>941</v>
      </c>
      <c r="C1768" t="s">
        <v>21</v>
      </c>
      <c r="D1768" t="s">
        <v>942</v>
      </c>
      <c r="E1768" s="32">
        <v>0.3</v>
      </c>
      <c r="G1768" t="s">
        <v>415</v>
      </c>
      <c r="H1768" s="33"/>
      <c r="I1768" t="s">
        <v>416</v>
      </c>
      <c r="J1768" s="34">
        <f>ROUND(E1768* H1768,5)</f>
        <v>0</v>
      </c>
      <c r="K1768" s="35"/>
    </row>
    <row r="1769" spans="1:27" x14ac:dyDescent="0.25">
      <c r="D1769" s="36" t="s">
        <v>430</v>
      </c>
      <c r="E1769" s="35"/>
      <c r="H1769" s="35"/>
      <c r="K1769" s="33">
        <f>SUM(J1767:J1768)</f>
        <v>0</v>
      </c>
    </row>
    <row r="1770" spans="1:27" x14ac:dyDescent="0.25">
      <c r="E1770" s="35"/>
      <c r="H1770" s="35"/>
      <c r="K1770" s="35"/>
    </row>
    <row r="1771" spans="1:27" x14ac:dyDescent="0.25">
      <c r="D1771" s="36" t="s">
        <v>432</v>
      </c>
      <c r="E1771" s="35"/>
      <c r="H1771" s="35">
        <v>1.5</v>
      </c>
      <c r="I1771" t="s">
        <v>433</v>
      </c>
      <c r="J1771">
        <f>ROUND(H1771/100*K1765,5)</f>
        <v>0</v>
      </c>
      <c r="K1771" s="35"/>
    </row>
    <row r="1772" spans="1:27" x14ac:dyDescent="0.25">
      <c r="D1772" s="36" t="s">
        <v>431</v>
      </c>
      <c r="E1772" s="35"/>
      <c r="H1772" s="35"/>
      <c r="K1772" s="37">
        <f>SUM(J1763:J1771)</f>
        <v>0</v>
      </c>
    </row>
    <row r="1773" spans="1:27" x14ac:dyDescent="0.25">
      <c r="D1773" s="36" t="s">
        <v>434</v>
      </c>
      <c r="E1773" s="35"/>
      <c r="H1773" s="35"/>
      <c r="K1773" s="37">
        <f>SUM(K1772:K1772)</f>
        <v>0</v>
      </c>
    </row>
    <row r="1775" spans="1:27" ht="45" customHeight="1" x14ac:dyDescent="0.25">
      <c r="A1775" s="28" t="s">
        <v>943</v>
      </c>
      <c r="B1775" s="28" t="s">
        <v>369</v>
      </c>
      <c r="C1775" s="29" t="s">
        <v>21</v>
      </c>
      <c r="D1775" s="7" t="s">
        <v>370</v>
      </c>
      <c r="E1775" s="6"/>
      <c r="F1775" s="6"/>
      <c r="G1775" s="29"/>
      <c r="H1775" s="30" t="s">
        <v>409</v>
      </c>
      <c r="I1775" s="5">
        <v>1</v>
      </c>
      <c r="J1775" s="4"/>
      <c r="K1775" s="31">
        <f>ROUND(K1786,2)</f>
        <v>0</v>
      </c>
      <c r="L1775" s="29"/>
      <c r="M1775" s="29"/>
      <c r="N1775" s="29"/>
      <c r="O1775" s="29"/>
      <c r="P1775" s="29"/>
      <c r="Q1775" s="29"/>
      <c r="R1775" s="29"/>
      <c r="S1775" s="29"/>
      <c r="T1775" s="29"/>
      <c r="U1775" s="29"/>
      <c r="V1775" s="29"/>
      <c r="W1775" s="29"/>
      <c r="X1775" s="29"/>
      <c r="Y1775" s="29"/>
      <c r="Z1775" s="29"/>
      <c r="AA1775" s="29"/>
    </row>
    <row r="1776" spans="1:27" x14ac:dyDescent="0.25">
      <c r="B1776" s="24" t="s">
        <v>410</v>
      </c>
    </row>
    <row r="1777" spans="1:27" x14ac:dyDescent="0.25">
      <c r="B1777" t="s">
        <v>937</v>
      </c>
      <c r="C1777" t="s">
        <v>412</v>
      </c>
      <c r="D1777" t="s">
        <v>938</v>
      </c>
      <c r="E1777" s="32">
        <v>0.15</v>
      </c>
      <c r="F1777" t="s">
        <v>414</v>
      </c>
      <c r="G1777" t="s">
        <v>415</v>
      </c>
      <c r="H1777" s="33"/>
      <c r="I1777" t="s">
        <v>416</v>
      </c>
      <c r="J1777" s="34">
        <f>ROUND(E1777/I1775* H1777,5)</f>
        <v>0</v>
      </c>
      <c r="K1777" s="35"/>
    </row>
    <row r="1778" spans="1:27" x14ac:dyDescent="0.25">
      <c r="D1778" s="36" t="s">
        <v>417</v>
      </c>
      <c r="E1778" s="35"/>
      <c r="H1778" s="35"/>
      <c r="K1778" s="33">
        <f>SUM(J1777:J1777)</f>
        <v>0</v>
      </c>
    </row>
    <row r="1779" spans="1:27" x14ac:dyDescent="0.25">
      <c r="B1779" s="24" t="s">
        <v>422</v>
      </c>
      <c r="E1779" s="35"/>
      <c r="H1779" s="35"/>
      <c r="K1779" s="35"/>
    </row>
    <row r="1780" spans="1:27" x14ac:dyDescent="0.25">
      <c r="B1780" t="s">
        <v>944</v>
      </c>
      <c r="C1780" t="s">
        <v>21</v>
      </c>
      <c r="D1780" t="s">
        <v>945</v>
      </c>
      <c r="E1780" s="32">
        <v>1</v>
      </c>
      <c r="G1780" t="s">
        <v>415</v>
      </c>
      <c r="H1780" s="33"/>
      <c r="I1780" t="s">
        <v>416</v>
      </c>
      <c r="J1780" s="34">
        <f>ROUND(E1780* H1780,5)</f>
        <v>0</v>
      </c>
      <c r="K1780" s="35"/>
    </row>
    <row r="1781" spans="1:27" x14ac:dyDescent="0.25">
      <c r="B1781" t="s">
        <v>946</v>
      </c>
      <c r="C1781" t="s">
        <v>947</v>
      </c>
      <c r="D1781" t="s">
        <v>948</v>
      </c>
      <c r="E1781" s="32">
        <v>0.04</v>
      </c>
      <c r="G1781" t="s">
        <v>415</v>
      </c>
      <c r="H1781" s="33"/>
      <c r="I1781" t="s">
        <v>416</v>
      </c>
      <c r="J1781" s="34">
        <f>ROUND(E1781* H1781,5)</f>
        <v>0</v>
      </c>
      <c r="K1781" s="35"/>
    </row>
    <row r="1782" spans="1:27" x14ac:dyDescent="0.25">
      <c r="D1782" s="36" t="s">
        <v>430</v>
      </c>
      <c r="E1782" s="35"/>
      <c r="H1782" s="35"/>
      <c r="K1782" s="33">
        <f>SUM(J1780:J1781)</f>
        <v>0</v>
      </c>
    </row>
    <row r="1783" spans="1:27" x14ac:dyDescent="0.25">
      <c r="E1783" s="35"/>
      <c r="H1783" s="35"/>
      <c r="K1783" s="35"/>
    </row>
    <row r="1784" spans="1:27" x14ac:dyDescent="0.25">
      <c r="D1784" s="36" t="s">
        <v>432</v>
      </c>
      <c r="E1784" s="35"/>
      <c r="H1784" s="35">
        <v>1</v>
      </c>
      <c r="I1784" t="s">
        <v>433</v>
      </c>
      <c r="J1784">
        <f>ROUND(H1784/100*K1778,5)</f>
        <v>0</v>
      </c>
      <c r="K1784" s="35"/>
    </row>
    <row r="1785" spans="1:27" x14ac:dyDescent="0.25">
      <c r="D1785" s="36" t="s">
        <v>431</v>
      </c>
      <c r="E1785" s="35"/>
      <c r="H1785" s="35"/>
      <c r="K1785" s="37">
        <f>SUM(J1776:J1784)</f>
        <v>0</v>
      </c>
    </row>
    <row r="1786" spans="1:27" x14ac:dyDescent="0.25">
      <c r="D1786" s="36" t="s">
        <v>434</v>
      </c>
      <c r="E1786" s="35"/>
      <c r="H1786" s="35"/>
      <c r="K1786" s="37">
        <f>SUM(K1785:K1785)</f>
        <v>0</v>
      </c>
    </row>
    <row r="1788" spans="1:27" ht="45" customHeight="1" x14ac:dyDescent="0.25">
      <c r="A1788" s="28" t="s">
        <v>949</v>
      </c>
      <c r="B1788" s="28" t="s">
        <v>367</v>
      </c>
      <c r="C1788" s="29" t="s">
        <v>21</v>
      </c>
      <c r="D1788" s="7" t="s">
        <v>368</v>
      </c>
      <c r="E1788" s="6"/>
      <c r="F1788" s="6"/>
      <c r="G1788" s="29"/>
      <c r="H1788" s="30" t="s">
        <v>409</v>
      </c>
      <c r="I1788" s="5">
        <v>1</v>
      </c>
      <c r="J1788" s="4"/>
      <c r="K1788" s="31">
        <f>ROUND(K1798,2)</f>
        <v>0</v>
      </c>
      <c r="L1788" s="29"/>
      <c r="M1788" s="29"/>
      <c r="N1788" s="29"/>
      <c r="O1788" s="29"/>
      <c r="P1788" s="29"/>
      <c r="Q1788" s="29"/>
      <c r="R1788" s="29"/>
      <c r="S1788" s="29"/>
      <c r="T1788" s="29"/>
      <c r="U1788" s="29"/>
      <c r="V1788" s="29"/>
      <c r="W1788" s="29"/>
      <c r="X1788" s="29"/>
      <c r="Y1788" s="29"/>
      <c r="Z1788" s="29"/>
      <c r="AA1788" s="29"/>
    </row>
    <row r="1789" spans="1:27" x14ac:dyDescent="0.25">
      <c r="B1789" s="24" t="s">
        <v>410</v>
      </c>
    </row>
    <row r="1790" spans="1:27" x14ac:dyDescent="0.25">
      <c r="B1790" t="s">
        <v>937</v>
      </c>
      <c r="C1790" t="s">
        <v>412</v>
      </c>
      <c r="D1790" t="s">
        <v>938</v>
      </c>
      <c r="E1790" s="32">
        <v>1</v>
      </c>
      <c r="F1790" t="s">
        <v>414</v>
      </c>
      <c r="G1790" t="s">
        <v>415</v>
      </c>
      <c r="H1790" s="33"/>
      <c r="I1790" t="s">
        <v>416</v>
      </c>
      <c r="J1790" s="34">
        <f>ROUND(E1790/I1788* H1790,5)</f>
        <v>0</v>
      </c>
      <c r="K1790" s="35"/>
    </row>
    <row r="1791" spans="1:27" x14ac:dyDescent="0.25">
      <c r="D1791" s="36" t="s">
        <v>417</v>
      </c>
      <c r="E1791" s="35"/>
      <c r="H1791" s="35"/>
      <c r="K1791" s="33">
        <f>SUM(J1790:J1790)</f>
        <v>0</v>
      </c>
    </row>
    <row r="1792" spans="1:27" x14ac:dyDescent="0.25">
      <c r="B1792" s="24" t="s">
        <v>422</v>
      </c>
      <c r="E1792" s="35"/>
      <c r="H1792" s="35"/>
      <c r="K1792" s="35"/>
    </row>
    <row r="1793" spans="1:27" x14ac:dyDescent="0.25">
      <c r="B1793" t="s">
        <v>950</v>
      </c>
      <c r="C1793" t="s">
        <v>21</v>
      </c>
      <c r="D1793" t="s">
        <v>951</v>
      </c>
      <c r="E1793" s="32">
        <v>1</v>
      </c>
      <c r="G1793" t="s">
        <v>415</v>
      </c>
      <c r="H1793" s="33"/>
      <c r="I1793" t="s">
        <v>416</v>
      </c>
      <c r="J1793" s="34">
        <f>ROUND(E1793* H1793,5)</f>
        <v>0</v>
      </c>
      <c r="K1793" s="35"/>
    </row>
    <row r="1794" spans="1:27" x14ac:dyDescent="0.25">
      <c r="D1794" s="36" t="s">
        <v>430</v>
      </c>
      <c r="E1794" s="35"/>
      <c r="H1794" s="35"/>
      <c r="K1794" s="33">
        <f>SUM(J1793:J1793)</f>
        <v>0</v>
      </c>
    </row>
    <row r="1795" spans="1:27" x14ac:dyDescent="0.25">
      <c r="E1795" s="35"/>
      <c r="H1795" s="35"/>
      <c r="K1795" s="35"/>
    </row>
    <row r="1796" spans="1:27" x14ac:dyDescent="0.25">
      <c r="D1796" s="36" t="s">
        <v>432</v>
      </c>
      <c r="E1796" s="35"/>
      <c r="H1796" s="35">
        <v>1</v>
      </c>
      <c r="I1796" t="s">
        <v>433</v>
      </c>
      <c r="J1796">
        <f>ROUND(H1796/100*K1791,5)</f>
        <v>0</v>
      </c>
      <c r="K1796" s="35"/>
    </row>
    <row r="1797" spans="1:27" x14ac:dyDescent="0.25">
      <c r="D1797" s="36" t="s">
        <v>431</v>
      </c>
      <c r="E1797" s="35"/>
      <c r="H1797" s="35"/>
      <c r="K1797" s="37">
        <f>SUM(J1789:J1796)</f>
        <v>0</v>
      </c>
    </row>
    <row r="1798" spans="1:27" x14ac:dyDescent="0.25">
      <c r="D1798" s="36" t="s">
        <v>434</v>
      </c>
      <c r="E1798" s="35"/>
      <c r="H1798" s="35"/>
      <c r="K1798" s="37">
        <f>SUM(K1797:K1797)</f>
        <v>0</v>
      </c>
    </row>
    <row r="1800" spans="1:27" ht="45" customHeight="1" x14ac:dyDescent="0.25">
      <c r="A1800" s="28" t="s">
        <v>952</v>
      </c>
      <c r="B1800" s="28" t="s">
        <v>391</v>
      </c>
      <c r="C1800" s="29" t="s">
        <v>21</v>
      </c>
      <c r="D1800" s="7" t="s">
        <v>392</v>
      </c>
      <c r="E1800" s="6"/>
      <c r="F1800" s="6"/>
      <c r="G1800" s="29"/>
      <c r="H1800" s="30" t="s">
        <v>409</v>
      </c>
      <c r="I1800" s="5">
        <v>1</v>
      </c>
      <c r="J1800" s="4"/>
      <c r="K1800" s="31">
        <f>ROUND(K1805,2)</f>
        <v>0</v>
      </c>
      <c r="L1800" s="29"/>
      <c r="M1800" s="29"/>
      <c r="N1800" s="29"/>
      <c r="O1800" s="29"/>
      <c r="P1800" s="29"/>
      <c r="Q1800" s="29"/>
      <c r="R1800" s="29"/>
      <c r="S1800" s="29"/>
      <c r="T1800" s="29"/>
      <c r="U1800" s="29"/>
      <c r="V1800" s="29"/>
      <c r="W1800" s="29"/>
      <c r="X1800" s="29"/>
      <c r="Y1800" s="29"/>
      <c r="Z1800" s="29"/>
      <c r="AA1800" s="29"/>
    </row>
    <row r="1801" spans="1:27" x14ac:dyDescent="0.25">
      <c r="B1801" s="24" t="s">
        <v>422</v>
      </c>
    </row>
    <row r="1802" spans="1:27" x14ac:dyDescent="0.25">
      <c r="B1802" t="s">
        <v>953</v>
      </c>
      <c r="C1802" t="s">
        <v>21</v>
      </c>
      <c r="D1802" t="s">
        <v>954</v>
      </c>
      <c r="E1802" s="32">
        <v>1</v>
      </c>
      <c r="G1802" t="s">
        <v>415</v>
      </c>
      <c r="H1802" s="33"/>
      <c r="I1802" t="s">
        <v>416</v>
      </c>
      <c r="J1802" s="34">
        <f>ROUND(E1802* H1802,5)</f>
        <v>0</v>
      </c>
      <c r="K1802" s="35"/>
    </row>
    <row r="1803" spans="1:27" x14ac:dyDescent="0.25">
      <c r="D1803" s="36" t="s">
        <v>430</v>
      </c>
      <c r="E1803" s="35"/>
      <c r="H1803" s="35"/>
      <c r="K1803" s="33">
        <f>SUM(J1802:J1802)</f>
        <v>0</v>
      </c>
    </row>
    <row r="1804" spans="1:27" x14ac:dyDescent="0.25">
      <c r="D1804" s="36" t="s">
        <v>431</v>
      </c>
      <c r="E1804" s="35"/>
      <c r="H1804" s="35"/>
      <c r="K1804" s="37">
        <f>SUM(J1801:J1803)</f>
        <v>0</v>
      </c>
    </row>
    <row r="1805" spans="1:27" x14ac:dyDescent="0.25">
      <c r="D1805" s="36" t="s">
        <v>434</v>
      </c>
      <c r="E1805" s="35"/>
      <c r="H1805" s="35"/>
      <c r="K1805" s="37">
        <f>SUM(K1804:K1804)</f>
        <v>0</v>
      </c>
    </row>
    <row r="1807" spans="1:27" ht="45" customHeight="1" x14ac:dyDescent="0.25">
      <c r="A1807" s="28" t="s">
        <v>955</v>
      </c>
      <c r="B1807" s="28" t="s">
        <v>393</v>
      </c>
      <c r="C1807" s="29" t="s">
        <v>21</v>
      </c>
      <c r="D1807" s="7" t="s">
        <v>394</v>
      </c>
      <c r="E1807" s="6"/>
      <c r="F1807" s="6"/>
      <c r="G1807" s="29"/>
      <c r="H1807" s="30" t="s">
        <v>409</v>
      </c>
      <c r="I1807" s="5">
        <v>1</v>
      </c>
      <c r="J1807" s="4"/>
      <c r="K1807" s="31">
        <f>ROUND(K1812,2)</f>
        <v>0</v>
      </c>
      <c r="L1807" s="29"/>
      <c r="M1807" s="29"/>
      <c r="N1807" s="29"/>
      <c r="O1807" s="29"/>
      <c r="P1807" s="29"/>
      <c r="Q1807" s="29"/>
      <c r="R1807" s="29"/>
      <c r="S1807" s="29"/>
      <c r="T1807" s="29"/>
      <c r="U1807" s="29"/>
      <c r="V1807" s="29"/>
      <c r="W1807" s="29"/>
      <c r="X1807" s="29"/>
      <c r="Y1807" s="29"/>
      <c r="Z1807" s="29"/>
      <c r="AA1807" s="29"/>
    </row>
    <row r="1808" spans="1:27" x14ac:dyDescent="0.25">
      <c r="B1808" s="24" t="s">
        <v>422</v>
      </c>
    </row>
    <row r="1809" spans="1:27" x14ac:dyDescent="0.25">
      <c r="B1809" t="s">
        <v>956</v>
      </c>
      <c r="C1809" t="s">
        <v>21</v>
      </c>
      <c r="D1809" t="s">
        <v>957</v>
      </c>
      <c r="E1809" s="32">
        <v>1</v>
      </c>
      <c r="G1809" t="s">
        <v>415</v>
      </c>
      <c r="H1809" s="33"/>
      <c r="I1809" t="s">
        <v>416</v>
      </c>
      <c r="J1809" s="34">
        <f>ROUND(E1809* H1809,5)</f>
        <v>0</v>
      </c>
      <c r="K1809" s="35"/>
    </row>
    <row r="1810" spans="1:27" x14ac:dyDescent="0.25">
      <c r="D1810" s="36" t="s">
        <v>430</v>
      </c>
      <c r="E1810" s="35"/>
      <c r="H1810" s="35"/>
      <c r="K1810" s="33">
        <f>SUM(J1809:J1809)</f>
        <v>0</v>
      </c>
    </row>
    <row r="1811" spans="1:27" x14ac:dyDescent="0.25">
      <c r="D1811" s="36" t="s">
        <v>431</v>
      </c>
      <c r="E1811" s="35"/>
      <c r="H1811" s="35"/>
      <c r="K1811" s="37">
        <f>SUM(J1808:J1810)</f>
        <v>0</v>
      </c>
    </row>
    <row r="1812" spans="1:27" x14ac:dyDescent="0.25">
      <c r="D1812" s="36" t="s">
        <v>434</v>
      </c>
      <c r="E1812" s="35"/>
      <c r="H1812" s="35"/>
      <c r="K1812" s="37">
        <f>SUM(K1811:K1811)</f>
        <v>0</v>
      </c>
    </row>
    <row r="1814" spans="1:27" ht="45" customHeight="1" x14ac:dyDescent="0.25">
      <c r="A1814" s="28" t="s">
        <v>958</v>
      </c>
      <c r="B1814" s="28" t="s">
        <v>311</v>
      </c>
      <c r="C1814" s="29" t="s">
        <v>21</v>
      </c>
      <c r="D1814" s="7" t="s">
        <v>312</v>
      </c>
      <c r="E1814" s="6"/>
      <c r="F1814" s="6"/>
      <c r="G1814" s="29"/>
      <c r="H1814" s="30" t="s">
        <v>409</v>
      </c>
      <c r="I1814" s="5">
        <v>1</v>
      </c>
      <c r="J1814" s="4"/>
      <c r="K1814" s="31">
        <f>ROUND(K1822,2)</f>
        <v>0</v>
      </c>
      <c r="L1814" s="29"/>
      <c r="M1814" s="29"/>
      <c r="N1814" s="29"/>
      <c r="O1814" s="29"/>
      <c r="P1814" s="29"/>
      <c r="Q1814" s="29"/>
      <c r="R1814" s="29"/>
      <c r="S1814" s="29"/>
      <c r="T1814" s="29"/>
      <c r="U1814" s="29"/>
      <c r="V1814" s="29"/>
      <c r="W1814" s="29"/>
      <c r="X1814" s="29"/>
      <c r="Y1814" s="29"/>
      <c r="Z1814" s="29"/>
      <c r="AA1814" s="29"/>
    </row>
    <row r="1815" spans="1:27" x14ac:dyDescent="0.25">
      <c r="B1815" s="24" t="s">
        <v>410</v>
      </c>
    </row>
    <row r="1816" spans="1:27" x14ac:dyDescent="0.25">
      <c r="B1816" t="s">
        <v>959</v>
      </c>
      <c r="C1816" t="s">
        <v>412</v>
      </c>
      <c r="D1816" t="s">
        <v>960</v>
      </c>
      <c r="E1816" s="32">
        <v>16</v>
      </c>
      <c r="F1816" t="s">
        <v>414</v>
      </c>
      <c r="G1816" t="s">
        <v>415</v>
      </c>
      <c r="H1816" s="33"/>
      <c r="I1816" t="s">
        <v>416</v>
      </c>
      <c r="J1816" s="34">
        <f>ROUND(E1816/I1814* H1816,5)</f>
        <v>0</v>
      </c>
      <c r="K1816" s="35"/>
    </row>
    <row r="1817" spans="1:27" x14ac:dyDescent="0.25">
      <c r="D1817" s="36" t="s">
        <v>417</v>
      </c>
      <c r="E1817" s="35"/>
      <c r="H1817" s="35"/>
      <c r="K1817" s="33">
        <f>SUM(J1816:J1816)</f>
        <v>0</v>
      </c>
    </row>
    <row r="1818" spans="1:27" x14ac:dyDescent="0.25">
      <c r="B1818" s="24" t="s">
        <v>418</v>
      </c>
      <c r="E1818" s="35"/>
      <c r="H1818" s="35"/>
      <c r="K1818" s="35"/>
    </row>
    <row r="1819" spans="1:27" x14ac:dyDescent="0.25">
      <c r="B1819" t="s">
        <v>961</v>
      </c>
      <c r="C1819" t="s">
        <v>412</v>
      </c>
      <c r="D1819" t="s">
        <v>962</v>
      </c>
      <c r="E1819" s="32">
        <v>16</v>
      </c>
      <c r="F1819" t="s">
        <v>414</v>
      </c>
      <c r="G1819" t="s">
        <v>415</v>
      </c>
      <c r="H1819" s="33"/>
      <c r="I1819" t="s">
        <v>416</v>
      </c>
      <c r="J1819" s="34">
        <f>ROUND(E1819/I1814* H1819,5)</f>
        <v>0</v>
      </c>
      <c r="K1819" s="35"/>
    </row>
    <row r="1820" spans="1:27" x14ac:dyDescent="0.25">
      <c r="D1820" s="36" t="s">
        <v>421</v>
      </c>
      <c r="E1820" s="35"/>
      <c r="H1820" s="35"/>
      <c r="K1820" s="33">
        <f>SUM(J1819:J1819)</f>
        <v>0</v>
      </c>
    </row>
    <row r="1821" spans="1:27" x14ac:dyDescent="0.25">
      <c r="D1821" s="36" t="s">
        <v>431</v>
      </c>
      <c r="E1821" s="35"/>
      <c r="H1821" s="35"/>
      <c r="K1821" s="37">
        <f>SUM(J1815:J1820)</f>
        <v>0</v>
      </c>
    </row>
    <row r="1822" spans="1:27" x14ac:dyDescent="0.25">
      <c r="D1822" s="36" t="s">
        <v>434</v>
      </c>
      <c r="E1822" s="35"/>
      <c r="H1822" s="35"/>
      <c r="K1822" s="37">
        <f>SUM(K1821:K1821)</f>
        <v>0</v>
      </c>
    </row>
    <row r="1824" spans="1:27" ht="45" customHeight="1" x14ac:dyDescent="0.25">
      <c r="A1824" s="28" t="s">
        <v>963</v>
      </c>
      <c r="B1824" s="28" t="s">
        <v>313</v>
      </c>
      <c r="C1824" s="29" t="s">
        <v>40</v>
      </c>
      <c r="D1824" s="7" t="s">
        <v>314</v>
      </c>
      <c r="E1824" s="6"/>
      <c r="F1824" s="6"/>
      <c r="G1824" s="29"/>
      <c r="H1824" s="30" t="s">
        <v>409</v>
      </c>
      <c r="I1824" s="5">
        <v>1</v>
      </c>
      <c r="J1824" s="4"/>
      <c r="K1824" s="31">
        <f>ROUND(K1835,2)</f>
        <v>0</v>
      </c>
      <c r="L1824" s="29"/>
      <c r="M1824" s="29"/>
      <c r="N1824" s="29"/>
      <c r="O1824" s="29"/>
      <c r="P1824" s="29"/>
      <c r="Q1824" s="29"/>
      <c r="R1824" s="29"/>
      <c r="S1824" s="29"/>
      <c r="T1824" s="29"/>
      <c r="U1824" s="29"/>
      <c r="V1824" s="29"/>
      <c r="W1824" s="29"/>
      <c r="X1824" s="29"/>
      <c r="Y1824" s="29"/>
      <c r="Z1824" s="29"/>
      <c r="AA1824" s="29"/>
    </row>
    <row r="1825" spans="1:27" x14ac:dyDescent="0.25">
      <c r="B1825" s="24" t="s">
        <v>410</v>
      </c>
    </row>
    <row r="1826" spans="1:27" x14ac:dyDescent="0.25">
      <c r="B1826" t="s">
        <v>551</v>
      </c>
      <c r="C1826" t="s">
        <v>412</v>
      </c>
      <c r="D1826" t="s">
        <v>552</v>
      </c>
      <c r="E1826" s="32">
        <v>0.16</v>
      </c>
      <c r="F1826" t="s">
        <v>414</v>
      </c>
      <c r="G1826" t="s">
        <v>415</v>
      </c>
      <c r="H1826" s="33"/>
      <c r="I1826" t="s">
        <v>416</v>
      </c>
      <c r="J1826" s="34">
        <f>ROUND(E1826/I1824* H1826,5)</f>
        <v>0</v>
      </c>
      <c r="K1826" s="35"/>
    </row>
    <row r="1827" spans="1:27" x14ac:dyDescent="0.25">
      <c r="B1827" t="s">
        <v>443</v>
      </c>
      <c r="C1827" t="s">
        <v>412</v>
      </c>
      <c r="D1827" t="s">
        <v>444</v>
      </c>
      <c r="E1827" s="32">
        <v>0.08</v>
      </c>
      <c r="F1827" t="s">
        <v>414</v>
      </c>
      <c r="G1827" t="s">
        <v>415</v>
      </c>
      <c r="H1827" s="33"/>
      <c r="I1827" t="s">
        <v>416</v>
      </c>
      <c r="J1827" s="34">
        <f>ROUND(E1827/I1824* H1827,5)</f>
        <v>0</v>
      </c>
      <c r="K1827" s="35"/>
    </row>
    <row r="1828" spans="1:27" x14ac:dyDescent="0.25">
      <c r="D1828" s="36" t="s">
        <v>417</v>
      </c>
      <c r="E1828" s="35"/>
      <c r="H1828" s="35"/>
      <c r="K1828" s="33">
        <f>SUM(J1826:J1827)</f>
        <v>0</v>
      </c>
    </row>
    <row r="1829" spans="1:27" x14ac:dyDescent="0.25">
      <c r="B1829" s="24" t="s">
        <v>418</v>
      </c>
      <c r="E1829" s="35"/>
      <c r="H1829" s="35"/>
      <c r="K1829" s="35"/>
    </row>
    <row r="1830" spans="1:27" x14ac:dyDescent="0.25">
      <c r="B1830" t="s">
        <v>964</v>
      </c>
      <c r="C1830" t="s">
        <v>412</v>
      </c>
      <c r="D1830" t="s">
        <v>965</v>
      </c>
      <c r="E1830" s="32">
        <v>0.04</v>
      </c>
      <c r="F1830" t="s">
        <v>414</v>
      </c>
      <c r="G1830" t="s">
        <v>415</v>
      </c>
      <c r="H1830" s="33"/>
      <c r="I1830" t="s">
        <v>416</v>
      </c>
      <c r="J1830" s="34">
        <f>ROUND(E1830/I1824* H1830,5)</f>
        <v>0</v>
      </c>
      <c r="K1830" s="35"/>
    </row>
    <row r="1831" spans="1:27" x14ac:dyDescent="0.25">
      <c r="D1831" s="36" t="s">
        <v>421</v>
      </c>
      <c r="E1831" s="35"/>
      <c r="H1831" s="35"/>
      <c r="K1831" s="33">
        <f>SUM(J1830:J1830)</f>
        <v>0</v>
      </c>
    </row>
    <row r="1832" spans="1:27" x14ac:dyDescent="0.25">
      <c r="E1832" s="35"/>
      <c r="H1832" s="35"/>
      <c r="K1832" s="35"/>
    </row>
    <row r="1833" spans="1:27" x14ac:dyDescent="0.25">
      <c r="D1833" s="36" t="s">
        <v>432</v>
      </c>
      <c r="E1833" s="35"/>
      <c r="H1833" s="35">
        <v>1.5</v>
      </c>
      <c r="I1833" t="s">
        <v>433</v>
      </c>
      <c r="J1833">
        <f>ROUND(H1833/100*K1828,5)</f>
        <v>0</v>
      </c>
      <c r="K1833" s="35"/>
    </row>
    <row r="1834" spans="1:27" x14ac:dyDescent="0.25">
      <c r="D1834" s="36" t="s">
        <v>431</v>
      </c>
      <c r="E1834" s="35"/>
      <c r="H1834" s="35"/>
      <c r="K1834" s="37">
        <f>SUM(J1825:J1833)</f>
        <v>0</v>
      </c>
    </row>
    <row r="1835" spans="1:27" x14ac:dyDescent="0.25">
      <c r="D1835" s="36" t="s">
        <v>434</v>
      </c>
      <c r="E1835" s="35"/>
      <c r="H1835" s="35"/>
      <c r="K1835" s="37">
        <f>SUM(K1834:K1834)</f>
        <v>0</v>
      </c>
    </row>
    <row r="1837" spans="1:27" ht="45" customHeight="1" x14ac:dyDescent="0.25">
      <c r="A1837" s="28" t="s">
        <v>966</v>
      </c>
      <c r="B1837" s="28" t="s">
        <v>39</v>
      </c>
      <c r="C1837" s="29" t="s">
        <v>40</v>
      </c>
      <c r="D1837" s="7" t="s">
        <v>41</v>
      </c>
      <c r="E1837" s="6"/>
      <c r="F1837" s="6"/>
      <c r="G1837" s="29"/>
      <c r="H1837" s="30" t="s">
        <v>409</v>
      </c>
      <c r="I1837" s="5">
        <v>1</v>
      </c>
      <c r="J1837" s="4"/>
      <c r="K1837" s="31">
        <f>ROUND(K1848,2)</f>
        <v>0</v>
      </c>
      <c r="L1837" s="29"/>
      <c r="M1837" s="29"/>
      <c r="N1837" s="29"/>
      <c r="O1837" s="29"/>
      <c r="P1837" s="29"/>
      <c r="Q1837" s="29"/>
      <c r="R1837" s="29"/>
      <c r="S1837" s="29"/>
      <c r="T1837" s="29"/>
      <c r="U1837" s="29"/>
      <c r="V1837" s="29"/>
      <c r="W1837" s="29"/>
      <c r="X1837" s="29"/>
      <c r="Y1837" s="29"/>
      <c r="Z1837" s="29"/>
      <c r="AA1837" s="29"/>
    </row>
    <row r="1838" spans="1:27" x14ac:dyDescent="0.25">
      <c r="B1838" s="24" t="s">
        <v>410</v>
      </c>
    </row>
    <row r="1839" spans="1:27" x14ac:dyDescent="0.25">
      <c r="B1839" t="s">
        <v>411</v>
      </c>
      <c r="C1839" t="s">
        <v>412</v>
      </c>
      <c r="D1839" t="s">
        <v>413</v>
      </c>
      <c r="E1839" s="32">
        <v>0.3</v>
      </c>
      <c r="F1839" t="s">
        <v>414</v>
      </c>
      <c r="G1839" t="s">
        <v>415</v>
      </c>
      <c r="H1839" s="33"/>
      <c r="I1839" t="s">
        <v>416</v>
      </c>
      <c r="J1839" s="34">
        <f>ROUND(E1839/I1837* H1839,5)</f>
        <v>0</v>
      </c>
      <c r="K1839" s="35"/>
    </row>
    <row r="1840" spans="1:27" x14ac:dyDescent="0.25">
      <c r="B1840" t="s">
        <v>490</v>
      </c>
      <c r="C1840" t="s">
        <v>412</v>
      </c>
      <c r="D1840" t="s">
        <v>491</v>
      </c>
      <c r="E1840" s="32">
        <v>0.3</v>
      </c>
      <c r="F1840" t="s">
        <v>414</v>
      </c>
      <c r="G1840" t="s">
        <v>415</v>
      </c>
      <c r="H1840" s="33"/>
      <c r="I1840" t="s">
        <v>416</v>
      </c>
      <c r="J1840" s="34">
        <f>ROUND(E1840/I1837* H1840,5)</f>
        <v>0</v>
      </c>
      <c r="K1840" s="35"/>
    </row>
    <row r="1841" spans="1:27" x14ac:dyDescent="0.25">
      <c r="D1841" s="36" t="s">
        <v>417</v>
      </c>
      <c r="E1841" s="35"/>
      <c r="H1841" s="35"/>
      <c r="K1841" s="33">
        <f>SUM(J1839:J1840)</f>
        <v>0</v>
      </c>
    </row>
    <row r="1842" spans="1:27" x14ac:dyDescent="0.25">
      <c r="B1842" s="24" t="s">
        <v>418</v>
      </c>
      <c r="E1842" s="35"/>
      <c r="H1842" s="35"/>
      <c r="K1842" s="35"/>
    </row>
    <row r="1843" spans="1:27" x14ac:dyDescent="0.25">
      <c r="B1843" t="s">
        <v>967</v>
      </c>
      <c r="C1843" t="s">
        <v>412</v>
      </c>
      <c r="D1843" t="s">
        <v>968</v>
      </c>
      <c r="E1843" s="32">
        <v>0.3</v>
      </c>
      <c r="F1843" t="s">
        <v>414</v>
      </c>
      <c r="G1843" t="s">
        <v>415</v>
      </c>
      <c r="H1843" s="33"/>
      <c r="I1843" t="s">
        <v>416</v>
      </c>
      <c r="J1843" s="34">
        <f>ROUND(E1843/I1837* H1843,5)</f>
        <v>0</v>
      </c>
      <c r="K1843" s="35"/>
    </row>
    <row r="1844" spans="1:27" x14ac:dyDescent="0.25">
      <c r="D1844" s="36" t="s">
        <v>421</v>
      </c>
      <c r="E1844" s="35"/>
      <c r="H1844" s="35"/>
      <c r="K1844" s="33">
        <f>SUM(J1843:J1843)</f>
        <v>0</v>
      </c>
    </row>
    <row r="1845" spans="1:27" x14ac:dyDescent="0.25">
      <c r="E1845" s="35"/>
      <c r="H1845" s="35"/>
      <c r="K1845" s="35"/>
    </row>
    <row r="1846" spans="1:27" x14ac:dyDescent="0.25">
      <c r="D1846" s="36" t="s">
        <v>432</v>
      </c>
      <c r="E1846" s="35"/>
      <c r="H1846" s="35">
        <v>1.5</v>
      </c>
      <c r="I1846" t="s">
        <v>433</v>
      </c>
      <c r="J1846">
        <f>ROUND(H1846/100*K1841,5)</f>
        <v>0</v>
      </c>
      <c r="K1846" s="35"/>
    </row>
    <row r="1847" spans="1:27" x14ac:dyDescent="0.25">
      <c r="D1847" s="36" t="s">
        <v>431</v>
      </c>
      <c r="E1847" s="35"/>
      <c r="H1847" s="35"/>
      <c r="K1847" s="37">
        <f>SUM(J1838:J1846)</f>
        <v>0</v>
      </c>
    </row>
    <row r="1848" spans="1:27" x14ac:dyDescent="0.25">
      <c r="D1848" s="36" t="s">
        <v>434</v>
      </c>
      <c r="E1848" s="35"/>
      <c r="H1848" s="35"/>
      <c r="K1848" s="37">
        <f>SUM(K1847:K1847)</f>
        <v>0</v>
      </c>
    </row>
    <row r="1850" spans="1:27" ht="45" customHeight="1" x14ac:dyDescent="0.25">
      <c r="A1850" s="28" t="s">
        <v>969</v>
      </c>
      <c r="B1850" s="28" t="s">
        <v>23</v>
      </c>
      <c r="C1850" s="29" t="s">
        <v>21</v>
      </c>
      <c r="D1850" s="7" t="s">
        <v>24</v>
      </c>
      <c r="E1850" s="6"/>
      <c r="F1850" s="6"/>
      <c r="G1850" s="29"/>
      <c r="H1850" s="30" t="s">
        <v>409</v>
      </c>
      <c r="I1850" s="5">
        <v>1</v>
      </c>
      <c r="J1850" s="4"/>
      <c r="K1850" s="31">
        <f>ROUND(K1858,2)</f>
        <v>0</v>
      </c>
      <c r="L1850" s="29"/>
      <c r="M1850" s="29"/>
      <c r="N1850" s="29"/>
      <c r="O1850" s="29"/>
      <c r="P1850" s="29"/>
      <c r="Q1850" s="29"/>
      <c r="R1850" s="29"/>
      <c r="S1850" s="29"/>
      <c r="T1850" s="29"/>
      <c r="U1850" s="29"/>
      <c r="V1850" s="29"/>
      <c r="W1850" s="29"/>
      <c r="X1850" s="29"/>
      <c r="Y1850" s="29"/>
      <c r="Z1850" s="29"/>
      <c r="AA1850" s="29"/>
    </row>
    <row r="1851" spans="1:27" x14ac:dyDescent="0.25">
      <c r="B1851" s="24" t="s">
        <v>410</v>
      </c>
    </row>
    <row r="1852" spans="1:27" x14ac:dyDescent="0.25">
      <c r="B1852" t="s">
        <v>551</v>
      </c>
      <c r="C1852" t="s">
        <v>412</v>
      </c>
      <c r="D1852" t="s">
        <v>552</v>
      </c>
      <c r="E1852" s="32">
        <v>3</v>
      </c>
      <c r="F1852" t="s">
        <v>414</v>
      </c>
      <c r="G1852" t="s">
        <v>415</v>
      </c>
      <c r="H1852" s="33"/>
      <c r="I1852" t="s">
        <v>416</v>
      </c>
      <c r="J1852" s="34">
        <f>ROUND(E1852/I1850* H1852,5)</f>
        <v>0</v>
      </c>
      <c r="K1852" s="35"/>
    </row>
    <row r="1853" spans="1:27" x14ac:dyDescent="0.25">
      <c r="B1853" t="s">
        <v>443</v>
      </c>
      <c r="C1853" t="s">
        <v>412</v>
      </c>
      <c r="D1853" t="s">
        <v>444</v>
      </c>
      <c r="E1853" s="32">
        <v>3</v>
      </c>
      <c r="F1853" t="s">
        <v>414</v>
      </c>
      <c r="G1853" t="s">
        <v>415</v>
      </c>
      <c r="H1853" s="33"/>
      <c r="I1853" t="s">
        <v>416</v>
      </c>
      <c r="J1853" s="34">
        <f>ROUND(E1853/I1850* H1853,5)</f>
        <v>0</v>
      </c>
      <c r="K1853" s="35"/>
    </row>
    <row r="1854" spans="1:27" x14ac:dyDescent="0.25">
      <c r="D1854" s="36" t="s">
        <v>417</v>
      </c>
      <c r="E1854" s="35"/>
      <c r="H1854" s="35"/>
      <c r="K1854" s="33">
        <f>SUM(J1852:J1853)</f>
        <v>0</v>
      </c>
    </row>
    <row r="1855" spans="1:27" x14ac:dyDescent="0.25">
      <c r="E1855" s="35"/>
      <c r="H1855" s="35"/>
      <c r="K1855" s="35"/>
    </row>
    <row r="1856" spans="1:27" x14ac:dyDescent="0.25">
      <c r="D1856" s="36" t="s">
        <v>432</v>
      </c>
      <c r="E1856" s="35"/>
      <c r="H1856" s="35">
        <v>1.5</v>
      </c>
      <c r="I1856" t="s">
        <v>433</v>
      </c>
      <c r="J1856">
        <f>ROUND(H1856/100*K1854,5)</f>
        <v>0</v>
      </c>
      <c r="K1856" s="35"/>
    </row>
    <row r="1857" spans="1:27" x14ac:dyDescent="0.25">
      <c r="D1857" s="36" t="s">
        <v>431</v>
      </c>
      <c r="E1857" s="35"/>
      <c r="H1857" s="35"/>
      <c r="K1857" s="37">
        <f>SUM(J1851:J1856)</f>
        <v>0</v>
      </c>
    </row>
    <row r="1858" spans="1:27" x14ac:dyDescent="0.25">
      <c r="D1858" s="36" t="s">
        <v>434</v>
      </c>
      <c r="E1858" s="35"/>
      <c r="H1858" s="35"/>
      <c r="K1858" s="37">
        <f>SUM(K1857:K1857)</f>
        <v>0</v>
      </c>
    </row>
    <row r="1860" spans="1:27" ht="45" customHeight="1" x14ac:dyDescent="0.25">
      <c r="A1860" s="28" t="s">
        <v>970</v>
      </c>
      <c r="B1860" s="28" t="s">
        <v>27</v>
      </c>
      <c r="C1860" s="29" t="s">
        <v>21</v>
      </c>
      <c r="D1860" s="7" t="s">
        <v>28</v>
      </c>
      <c r="E1860" s="6"/>
      <c r="F1860" s="6"/>
      <c r="G1860" s="29"/>
      <c r="H1860" s="30" t="s">
        <v>409</v>
      </c>
      <c r="I1860" s="5">
        <v>1</v>
      </c>
      <c r="J1860" s="4"/>
      <c r="K1860" s="31">
        <f>ROUND(K1868,2)</f>
        <v>0</v>
      </c>
      <c r="L1860" s="29"/>
      <c r="M1860" s="29"/>
      <c r="N1860" s="29"/>
      <c r="O1860" s="29"/>
      <c r="P1860" s="29"/>
      <c r="Q1860" s="29"/>
      <c r="R1860" s="29"/>
      <c r="S1860" s="29"/>
      <c r="T1860" s="29"/>
      <c r="U1860" s="29"/>
      <c r="V1860" s="29"/>
      <c r="W1860" s="29"/>
      <c r="X1860" s="29"/>
      <c r="Y1860" s="29"/>
      <c r="Z1860" s="29"/>
      <c r="AA1860" s="29"/>
    </row>
    <row r="1861" spans="1:27" x14ac:dyDescent="0.25">
      <c r="B1861" s="24" t="s">
        <v>410</v>
      </c>
    </row>
    <row r="1862" spans="1:27" x14ac:dyDescent="0.25">
      <c r="B1862" t="s">
        <v>456</v>
      </c>
      <c r="C1862" t="s">
        <v>412</v>
      </c>
      <c r="D1862" t="s">
        <v>457</v>
      </c>
      <c r="E1862" s="32">
        <v>3.5</v>
      </c>
      <c r="F1862" t="s">
        <v>414</v>
      </c>
      <c r="G1862" t="s">
        <v>415</v>
      </c>
      <c r="H1862" s="33"/>
      <c r="I1862" t="s">
        <v>416</v>
      </c>
      <c r="J1862" s="34">
        <f>ROUND(E1862/I1860* H1862,5)</f>
        <v>0</v>
      </c>
      <c r="K1862" s="35"/>
    </row>
    <row r="1863" spans="1:27" x14ac:dyDescent="0.25">
      <c r="B1863" t="s">
        <v>458</v>
      </c>
      <c r="C1863" t="s">
        <v>412</v>
      </c>
      <c r="D1863" t="s">
        <v>459</v>
      </c>
      <c r="E1863" s="32">
        <v>3.5</v>
      </c>
      <c r="F1863" t="s">
        <v>414</v>
      </c>
      <c r="G1863" t="s">
        <v>415</v>
      </c>
      <c r="H1863" s="33"/>
      <c r="I1863" t="s">
        <v>416</v>
      </c>
      <c r="J1863" s="34">
        <f>ROUND(E1863/I1860* H1863,5)</f>
        <v>0</v>
      </c>
      <c r="K1863" s="35"/>
    </row>
    <row r="1864" spans="1:27" x14ac:dyDescent="0.25">
      <c r="D1864" s="36" t="s">
        <v>417</v>
      </c>
      <c r="E1864" s="35"/>
      <c r="H1864" s="35"/>
      <c r="K1864" s="33">
        <f>SUM(J1862:J1863)</f>
        <v>0</v>
      </c>
    </row>
    <row r="1865" spans="1:27" x14ac:dyDescent="0.25">
      <c r="E1865" s="35"/>
      <c r="H1865" s="35"/>
      <c r="K1865" s="35"/>
    </row>
    <row r="1866" spans="1:27" x14ac:dyDescent="0.25">
      <c r="D1866" s="36" t="s">
        <v>432</v>
      </c>
      <c r="E1866" s="35"/>
      <c r="H1866" s="35">
        <v>1.5</v>
      </c>
      <c r="I1866" t="s">
        <v>433</v>
      </c>
      <c r="J1866">
        <f>ROUND(H1866/100*K1864,5)</f>
        <v>0</v>
      </c>
      <c r="K1866" s="35"/>
    </row>
    <row r="1867" spans="1:27" x14ac:dyDescent="0.25">
      <c r="D1867" s="36" t="s">
        <v>431</v>
      </c>
      <c r="E1867" s="35"/>
      <c r="H1867" s="35"/>
      <c r="K1867" s="37">
        <f>SUM(J1861:J1866)</f>
        <v>0</v>
      </c>
    </row>
    <row r="1868" spans="1:27" x14ac:dyDescent="0.25">
      <c r="D1868" s="36" t="s">
        <v>434</v>
      </c>
      <c r="E1868" s="35"/>
      <c r="H1868" s="35"/>
      <c r="K1868" s="37">
        <f>SUM(K1867:K1867)</f>
        <v>0</v>
      </c>
    </row>
    <row r="1870" spans="1:27" ht="45" customHeight="1" x14ac:dyDescent="0.25">
      <c r="A1870" s="28" t="s">
        <v>971</v>
      </c>
      <c r="B1870" s="28" t="s">
        <v>31</v>
      </c>
      <c r="C1870" s="29" t="s">
        <v>21</v>
      </c>
      <c r="D1870" s="7" t="s">
        <v>32</v>
      </c>
      <c r="E1870" s="6"/>
      <c r="F1870" s="6"/>
      <c r="G1870" s="29"/>
      <c r="H1870" s="30" t="s">
        <v>409</v>
      </c>
      <c r="I1870" s="5">
        <v>1</v>
      </c>
      <c r="J1870" s="4"/>
      <c r="K1870" s="31">
        <f>ROUND(K1882,2)</f>
        <v>0</v>
      </c>
      <c r="L1870" s="29"/>
      <c r="M1870" s="29"/>
      <c r="N1870" s="29"/>
      <c r="O1870" s="29"/>
      <c r="P1870" s="29"/>
      <c r="Q1870" s="29"/>
      <c r="R1870" s="29"/>
      <c r="S1870" s="29"/>
      <c r="T1870" s="29"/>
      <c r="U1870" s="29"/>
      <c r="V1870" s="29"/>
      <c r="W1870" s="29"/>
      <c r="X1870" s="29"/>
      <c r="Y1870" s="29"/>
      <c r="Z1870" s="29"/>
      <c r="AA1870" s="29"/>
    </row>
    <row r="1871" spans="1:27" x14ac:dyDescent="0.25">
      <c r="B1871" s="24" t="s">
        <v>410</v>
      </c>
    </row>
    <row r="1872" spans="1:27" x14ac:dyDescent="0.25">
      <c r="B1872" t="s">
        <v>458</v>
      </c>
      <c r="C1872" t="s">
        <v>412</v>
      </c>
      <c r="D1872" t="s">
        <v>459</v>
      </c>
      <c r="E1872" s="32">
        <v>12</v>
      </c>
      <c r="F1872" t="s">
        <v>414</v>
      </c>
      <c r="G1872" t="s">
        <v>415</v>
      </c>
      <c r="H1872" s="33"/>
      <c r="I1872" t="s">
        <v>416</v>
      </c>
      <c r="J1872" s="34">
        <f>ROUND(E1872/I1870* H1872,5)</f>
        <v>0</v>
      </c>
      <c r="K1872" s="35"/>
    </row>
    <row r="1873" spans="1:27" x14ac:dyDescent="0.25">
      <c r="B1873" t="s">
        <v>456</v>
      </c>
      <c r="C1873" t="s">
        <v>412</v>
      </c>
      <c r="D1873" t="s">
        <v>457</v>
      </c>
      <c r="E1873" s="32">
        <v>12</v>
      </c>
      <c r="F1873" t="s">
        <v>414</v>
      </c>
      <c r="G1873" t="s">
        <v>415</v>
      </c>
      <c r="H1873" s="33"/>
      <c r="I1873" t="s">
        <v>416</v>
      </c>
      <c r="J1873" s="34">
        <f>ROUND(E1873/I1870* H1873,5)</f>
        <v>0</v>
      </c>
      <c r="K1873" s="35"/>
    </row>
    <row r="1874" spans="1:27" x14ac:dyDescent="0.25">
      <c r="D1874" s="36" t="s">
        <v>417</v>
      </c>
      <c r="E1874" s="35"/>
      <c r="H1874" s="35"/>
      <c r="K1874" s="33">
        <f>SUM(J1872:J1873)</f>
        <v>0</v>
      </c>
    </row>
    <row r="1875" spans="1:27" x14ac:dyDescent="0.25">
      <c r="B1875" s="24" t="s">
        <v>418</v>
      </c>
      <c r="E1875" s="35"/>
      <c r="H1875" s="35"/>
      <c r="K1875" s="35"/>
    </row>
    <row r="1876" spans="1:27" x14ac:dyDescent="0.25">
      <c r="B1876" t="s">
        <v>972</v>
      </c>
      <c r="C1876" t="s">
        <v>412</v>
      </c>
      <c r="D1876" t="s">
        <v>973</v>
      </c>
      <c r="E1876" s="32">
        <v>3</v>
      </c>
      <c r="F1876" t="s">
        <v>414</v>
      </c>
      <c r="G1876" t="s">
        <v>415</v>
      </c>
      <c r="H1876" s="33"/>
      <c r="I1876" t="s">
        <v>416</v>
      </c>
      <c r="J1876" s="34">
        <f>ROUND(E1876/I1870* H1876,5)</f>
        <v>0</v>
      </c>
      <c r="K1876" s="35"/>
    </row>
    <row r="1877" spans="1:27" x14ac:dyDescent="0.25">
      <c r="B1877" t="s">
        <v>974</v>
      </c>
      <c r="C1877" t="s">
        <v>412</v>
      </c>
      <c r="D1877" t="s">
        <v>975</v>
      </c>
      <c r="E1877" s="32">
        <v>5</v>
      </c>
      <c r="F1877" t="s">
        <v>414</v>
      </c>
      <c r="G1877" t="s">
        <v>415</v>
      </c>
      <c r="H1877" s="33"/>
      <c r="I1877" t="s">
        <v>416</v>
      </c>
      <c r="J1877" s="34">
        <f>ROUND(E1877/I1870* H1877,5)</f>
        <v>0</v>
      </c>
      <c r="K1877" s="35"/>
    </row>
    <row r="1878" spans="1:27" x14ac:dyDescent="0.25">
      <c r="D1878" s="36" t="s">
        <v>421</v>
      </c>
      <c r="E1878" s="35"/>
      <c r="H1878" s="35"/>
      <c r="K1878" s="33">
        <f>SUM(J1876:J1877)</f>
        <v>0</v>
      </c>
    </row>
    <row r="1879" spans="1:27" x14ac:dyDescent="0.25">
      <c r="E1879" s="35"/>
      <c r="H1879" s="35"/>
      <c r="K1879" s="35"/>
    </row>
    <row r="1880" spans="1:27" x14ac:dyDescent="0.25">
      <c r="D1880" s="36" t="s">
        <v>432</v>
      </c>
      <c r="E1880" s="35"/>
      <c r="H1880" s="35">
        <v>1.5</v>
      </c>
      <c r="I1880" t="s">
        <v>433</v>
      </c>
      <c r="J1880">
        <f>ROUND(H1880/100*K1874,5)</f>
        <v>0</v>
      </c>
      <c r="K1880" s="35"/>
    </row>
    <row r="1881" spans="1:27" x14ac:dyDescent="0.25">
      <c r="D1881" s="36" t="s">
        <v>431</v>
      </c>
      <c r="E1881" s="35"/>
      <c r="H1881" s="35"/>
      <c r="K1881" s="37">
        <f>SUM(J1871:J1880)</f>
        <v>0</v>
      </c>
    </row>
    <row r="1882" spans="1:27" x14ac:dyDescent="0.25">
      <c r="D1882" s="36" t="s">
        <v>434</v>
      </c>
      <c r="E1882" s="35"/>
      <c r="H1882" s="35"/>
      <c r="K1882" s="37">
        <f>SUM(K1881:K1881)</f>
        <v>0</v>
      </c>
    </row>
    <row r="1884" spans="1:27" ht="45" customHeight="1" x14ac:dyDescent="0.25">
      <c r="A1884" s="28" t="s">
        <v>976</v>
      </c>
      <c r="B1884" s="28" t="s">
        <v>33</v>
      </c>
      <c r="C1884" s="29" t="s">
        <v>21</v>
      </c>
      <c r="D1884" s="7" t="s">
        <v>34</v>
      </c>
      <c r="E1884" s="6"/>
      <c r="F1884" s="6"/>
      <c r="G1884" s="29"/>
      <c r="H1884" s="30" t="s">
        <v>409</v>
      </c>
      <c r="I1884" s="5">
        <v>1</v>
      </c>
      <c r="J1884" s="4"/>
      <c r="K1884" s="31">
        <f>ROUND(K1895,2)</f>
        <v>0</v>
      </c>
      <c r="L1884" s="29"/>
      <c r="M1884" s="29"/>
      <c r="N1884" s="29"/>
      <c r="O1884" s="29"/>
      <c r="P1884" s="29"/>
      <c r="Q1884" s="29"/>
      <c r="R1884" s="29"/>
      <c r="S1884" s="29"/>
      <c r="T1884" s="29"/>
      <c r="U1884" s="29"/>
      <c r="V1884" s="29"/>
      <c r="W1884" s="29"/>
      <c r="X1884" s="29"/>
      <c r="Y1884" s="29"/>
      <c r="Z1884" s="29"/>
      <c r="AA1884" s="29"/>
    </row>
    <row r="1885" spans="1:27" x14ac:dyDescent="0.25">
      <c r="B1885" s="24" t="s">
        <v>410</v>
      </c>
    </row>
    <row r="1886" spans="1:27" x14ac:dyDescent="0.25">
      <c r="B1886" t="s">
        <v>456</v>
      </c>
      <c r="C1886" t="s">
        <v>412</v>
      </c>
      <c r="D1886" t="s">
        <v>457</v>
      </c>
      <c r="E1886" s="32">
        <v>8</v>
      </c>
      <c r="F1886" t="s">
        <v>414</v>
      </c>
      <c r="G1886" t="s">
        <v>415</v>
      </c>
      <c r="H1886" s="33"/>
      <c r="I1886" t="s">
        <v>416</v>
      </c>
      <c r="J1886" s="34">
        <f>ROUND(E1886/I1884* H1886,5)</f>
        <v>0</v>
      </c>
      <c r="K1886" s="35"/>
    </row>
    <row r="1887" spans="1:27" x14ac:dyDescent="0.25">
      <c r="B1887" t="s">
        <v>458</v>
      </c>
      <c r="C1887" t="s">
        <v>412</v>
      </c>
      <c r="D1887" t="s">
        <v>459</v>
      </c>
      <c r="E1887" s="32">
        <v>8</v>
      </c>
      <c r="F1887" t="s">
        <v>414</v>
      </c>
      <c r="G1887" t="s">
        <v>415</v>
      </c>
      <c r="H1887" s="33"/>
      <c r="I1887" t="s">
        <v>416</v>
      </c>
      <c r="J1887" s="34">
        <f>ROUND(E1887/I1884* H1887,5)</f>
        <v>0</v>
      </c>
      <c r="K1887" s="35"/>
    </row>
    <row r="1888" spans="1:27" x14ac:dyDescent="0.25">
      <c r="D1888" s="36" t="s">
        <v>417</v>
      </c>
      <c r="E1888" s="35"/>
      <c r="H1888" s="35"/>
      <c r="K1888" s="33">
        <f>SUM(J1886:J1887)</f>
        <v>0</v>
      </c>
    </row>
    <row r="1889" spans="1:27" x14ac:dyDescent="0.25">
      <c r="B1889" s="24" t="s">
        <v>418</v>
      </c>
      <c r="E1889" s="35"/>
      <c r="H1889" s="35"/>
      <c r="K1889" s="35"/>
    </row>
    <row r="1890" spans="1:27" x14ac:dyDescent="0.25">
      <c r="B1890" t="s">
        <v>974</v>
      </c>
      <c r="C1890" t="s">
        <v>412</v>
      </c>
      <c r="D1890" t="s">
        <v>975</v>
      </c>
      <c r="E1890" s="32">
        <v>5</v>
      </c>
      <c r="F1890" t="s">
        <v>414</v>
      </c>
      <c r="G1890" t="s">
        <v>415</v>
      </c>
      <c r="H1890" s="33"/>
      <c r="I1890" t="s">
        <v>416</v>
      </c>
      <c r="J1890" s="34">
        <f>ROUND(E1890/I1884* H1890,5)</f>
        <v>0</v>
      </c>
      <c r="K1890" s="35"/>
    </row>
    <row r="1891" spans="1:27" x14ac:dyDescent="0.25">
      <c r="D1891" s="36" t="s">
        <v>421</v>
      </c>
      <c r="E1891" s="35"/>
      <c r="H1891" s="35"/>
      <c r="K1891" s="33">
        <f>SUM(J1890:J1890)</f>
        <v>0</v>
      </c>
    </row>
    <row r="1892" spans="1:27" x14ac:dyDescent="0.25">
      <c r="E1892" s="35"/>
      <c r="H1892" s="35"/>
      <c r="K1892" s="35"/>
    </row>
    <row r="1893" spans="1:27" x14ac:dyDescent="0.25">
      <c r="D1893" s="36" t="s">
        <v>432</v>
      </c>
      <c r="E1893" s="35"/>
      <c r="H1893" s="35">
        <v>1.5</v>
      </c>
      <c r="I1893" t="s">
        <v>433</v>
      </c>
      <c r="J1893">
        <f>ROUND(H1893/100*K1888,5)</f>
        <v>0</v>
      </c>
      <c r="K1893" s="35"/>
    </row>
    <row r="1894" spans="1:27" x14ac:dyDescent="0.25">
      <c r="D1894" s="36" t="s">
        <v>431</v>
      </c>
      <c r="E1894" s="35"/>
      <c r="H1894" s="35"/>
      <c r="K1894" s="37">
        <f>SUM(J1885:J1893)</f>
        <v>0</v>
      </c>
    </row>
    <row r="1895" spans="1:27" x14ac:dyDescent="0.25">
      <c r="D1895" s="36" t="s">
        <v>434</v>
      </c>
      <c r="E1895" s="35"/>
      <c r="H1895" s="35"/>
      <c r="K1895" s="37">
        <f>SUM(K1894:K1894)</f>
        <v>0</v>
      </c>
    </row>
    <row r="1897" spans="1:27" ht="45" customHeight="1" x14ac:dyDescent="0.25">
      <c r="A1897" s="28" t="s">
        <v>977</v>
      </c>
      <c r="B1897" s="28" t="s">
        <v>349</v>
      </c>
      <c r="C1897" s="29" t="s">
        <v>21</v>
      </c>
      <c r="D1897" s="7" t="s">
        <v>350</v>
      </c>
      <c r="E1897" s="6"/>
      <c r="F1897" s="6"/>
      <c r="G1897" s="29"/>
      <c r="H1897" s="30" t="s">
        <v>409</v>
      </c>
      <c r="I1897" s="5">
        <v>1</v>
      </c>
      <c r="J1897" s="4"/>
      <c r="K1897" s="31">
        <f>ROUND(K1908,2)</f>
        <v>0</v>
      </c>
      <c r="L1897" s="29"/>
      <c r="M1897" s="29"/>
      <c r="N1897" s="29"/>
      <c r="O1897" s="29"/>
      <c r="P1897" s="29"/>
      <c r="Q1897" s="29"/>
      <c r="R1897" s="29"/>
      <c r="S1897" s="29"/>
      <c r="T1897" s="29"/>
      <c r="U1897" s="29"/>
      <c r="V1897" s="29"/>
      <c r="W1897" s="29"/>
      <c r="X1897" s="29"/>
      <c r="Y1897" s="29"/>
      <c r="Z1897" s="29"/>
      <c r="AA1897" s="29"/>
    </row>
    <row r="1898" spans="1:27" x14ac:dyDescent="0.25">
      <c r="B1898" s="24" t="s">
        <v>410</v>
      </c>
    </row>
    <row r="1899" spans="1:27" x14ac:dyDescent="0.25">
      <c r="B1899" t="s">
        <v>456</v>
      </c>
      <c r="C1899" t="s">
        <v>412</v>
      </c>
      <c r="D1899" t="s">
        <v>457</v>
      </c>
      <c r="E1899" s="32">
        <v>40</v>
      </c>
      <c r="F1899" t="s">
        <v>414</v>
      </c>
      <c r="G1899" t="s">
        <v>415</v>
      </c>
      <c r="H1899" s="33"/>
      <c r="I1899" t="s">
        <v>416</v>
      </c>
      <c r="J1899" s="34">
        <f>ROUND(E1899/I1897* H1899,5)</f>
        <v>0</v>
      </c>
      <c r="K1899" s="35"/>
    </row>
    <row r="1900" spans="1:27" x14ac:dyDescent="0.25">
      <c r="B1900" t="s">
        <v>458</v>
      </c>
      <c r="C1900" t="s">
        <v>412</v>
      </c>
      <c r="D1900" t="s">
        <v>459</v>
      </c>
      <c r="E1900" s="32">
        <v>40</v>
      </c>
      <c r="F1900" t="s">
        <v>414</v>
      </c>
      <c r="G1900" t="s">
        <v>415</v>
      </c>
      <c r="H1900" s="33"/>
      <c r="I1900" t="s">
        <v>416</v>
      </c>
      <c r="J1900" s="34">
        <f>ROUND(E1900/I1897* H1900,5)</f>
        <v>0</v>
      </c>
      <c r="K1900" s="35"/>
    </row>
    <row r="1901" spans="1:27" x14ac:dyDescent="0.25">
      <c r="D1901" s="36" t="s">
        <v>417</v>
      </c>
      <c r="E1901" s="35"/>
      <c r="H1901" s="35"/>
      <c r="K1901" s="33">
        <f>SUM(J1899:J1900)</f>
        <v>0</v>
      </c>
    </row>
    <row r="1902" spans="1:27" x14ac:dyDescent="0.25">
      <c r="B1902" s="24" t="s">
        <v>418</v>
      </c>
      <c r="E1902" s="35"/>
      <c r="H1902" s="35"/>
      <c r="K1902" s="35"/>
    </row>
    <row r="1903" spans="1:27" x14ac:dyDescent="0.25">
      <c r="B1903" t="s">
        <v>974</v>
      </c>
      <c r="C1903" t="s">
        <v>412</v>
      </c>
      <c r="D1903" t="s">
        <v>975</v>
      </c>
      <c r="E1903" s="32">
        <v>10</v>
      </c>
      <c r="F1903" t="s">
        <v>414</v>
      </c>
      <c r="G1903" t="s">
        <v>415</v>
      </c>
      <c r="H1903" s="33"/>
      <c r="I1903" t="s">
        <v>416</v>
      </c>
      <c r="J1903" s="34">
        <f>ROUND(E1903/I1897* H1903,5)</f>
        <v>0</v>
      </c>
      <c r="K1903" s="35"/>
    </row>
    <row r="1904" spans="1:27" x14ac:dyDescent="0.25">
      <c r="D1904" s="36" t="s">
        <v>421</v>
      </c>
      <c r="E1904" s="35"/>
      <c r="H1904" s="35"/>
      <c r="K1904" s="33">
        <f>SUM(J1903:J1903)</f>
        <v>0</v>
      </c>
    </row>
    <row r="1905" spans="1:27" x14ac:dyDescent="0.25">
      <c r="E1905" s="35"/>
      <c r="H1905" s="35"/>
      <c r="K1905" s="35"/>
    </row>
    <row r="1906" spans="1:27" x14ac:dyDescent="0.25">
      <c r="D1906" s="36" t="s">
        <v>432</v>
      </c>
      <c r="E1906" s="35"/>
      <c r="H1906" s="35">
        <v>1.5</v>
      </c>
      <c r="I1906" t="s">
        <v>433</v>
      </c>
      <c r="J1906">
        <f>ROUND(H1906/100*K1901,5)</f>
        <v>0</v>
      </c>
      <c r="K1906" s="35"/>
    </row>
    <row r="1907" spans="1:27" x14ac:dyDescent="0.25">
      <c r="D1907" s="36" t="s">
        <v>431</v>
      </c>
      <c r="E1907" s="35"/>
      <c r="H1907" s="35"/>
      <c r="K1907" s="37">
        <f>SUM(J1898:J1906)</f>
        <v>0</v>
      </c>
    </row>
    <row r="1908" spans="1:27" x14ac:dyDescent="0.25">
      <c r="D1908" s="36" t="s">
        <v>434</v>
      </c>
      <c r="E1908" s="35"/>
      <c r="H1908" s="35"/>
      <c r="K1908" s="37">
        <f>SUM(K1907:K1907)</f>
        <v>0</v>
      </c>
    </row>
    <row r="1910" spans="1:27" ht="45" customHeight="1" x14ac:dyDescent="0.25">
      <c r="A1910" s="28" t="s">
        <v>978</v>
      </c>
      <c r="B1910" s="28" t="s">
        <v>44</v>
      </c>
      <c r="C1910" s="29" t="s">
        <v>21</v>
      </c>
      <c r="D1910" s="7" t="s">
        <v>45</v>
      </c>
      <c r="E1910" s="6"/>
      <c r="F1910" s="6"/>
      <c r="G1910" s="29"/>
      <c r="H1910" s="30" t="s">
        <v>409</v>
      </c>
      <c r="I1910" s="5">
        <v>1</v>
      </c>
      <c r="J1910" s="4"/>
      <c r="K1910" s="31">
        <f>ROUND(K1917,2)</f>
        <v>0</v>
      </c>
      <c r="L1910" s="29"/>
      <c r="M1910" s="29"/>
      <c r="N1910" s="29"/>
      <c r="O1910" s="29"/>
      <c r="P1910" s="29"/>
      <c r="Q1910" s="29"/>
      <c r="R1910" s="29"/>
      <c r="S1910" s="29"/>
      <c r="T1910" s="29"/>
      <c r="U1910" s="29"/>
      <c r="V1910" s="29"/>
      <c r="W1910" s="29"/>
      <c r="X1910" s="29"/>
      <c r="Y1910" s="29"/>
      <c r="Z1910" s="29"/>
      <c r="AA1910" s="29"/>
    </row>
    <row r="1911" spans="1:27" x14ac:dyDescent="0.25">
      <c r="B1911" s="24" t="s">
        <v>410</v>
      </c>
    </row>
    <row r="1912" spans="1:27" x14ac:dyDescent="0.25">
      <c r="B1912" t="s">
        <v>458</v>
      </c>
      <c r="C1912" t="s">
        <v>412</v>
      </c>
      <c r="D1912" t="s">
        <v>459</v>
      </c>
      <c r="E1912" s="32">
        <v>4</v>
      </c>
      <c r="F1912" t="s">
        <v>414</v>
      </c>
      <c r="G1912" t="s">
        <v>415</v>
      </c>
      <c r="H1912" s="33"/>
      <c r="I1912" t="s">
        <v>416</v>
      </c>
      <c r="J1912" s="34">
        <f>ROUND(E1912/I1910* H1912,5)</f>
        <v>0</v>
      </c>
      <c r="K1912" s="35"/>
    </row>
    <row r="1913" spans="1:27" x14ac:dyDescent="0.25">
      <c r="D1913" s="36" t="s">
        <v>417</v>
      </c>
      <c r="E1913" s="35"/>
      <c r="H1913" s="35"/>
      <c r="K1913" s="33">
        <f>SUM(J1912:J1912)</f>
        <v>0</v>
      </c>
    </row>
    <row r="1914" spans="1:27" x14ac:dyDescent="0.25">
      <c r="E1914" s="35"/>
      <c r="H1914" s="35"/>
      <c r="K1914" s="35"/>
    </row>
    <row r="1915" spans="1:27" x14ac:dyDescent="0.25">
      <c r="D1915" s="36" t="s">
        <v>432</v>
      </c>
      <c r="E1915" s="35"/>
      <c r="H1915" s="35">
        <v>1.5</v>
      </c>
      <c r="I1915" t="s">
        <v>433</v>
      </c>
      <c r="J1915">
        <f>ROUND(H1915/100*K1913,5)</f>
        <v>0</v>
      </c>
      <c r="K1915" s="35"/>
    </row>
    <row r="1916" spans="1:27" x14ac:dyDescent="0.25">
      <c r="D1916" s="36" t="s">
        <v>431</v>
      </c>
      <c r="E1916" s="35"/>
      <c r="H1916" s="35"/>
      <c r="K1916" s="37">
        <f>SUM(J1911:J1915)</f>
        <v>0</v>
      </c>
    </row>
    <row r="1917" spans="1:27" x14ac:dyDescent="0.25">
      <c r="D1917" s="36" t="s">
        <v>434</v>
      </c>
      <c r="E1917" s="35"/>
      <c r="H1917" s="35"/>
      <c r="K1917" s="37">
        <f>SUM(K1916:K1916)</f>
        <v>0</v>
      </c>
    </row>
    <row r="1919" spans="1:27" ht="45" customHeight="1" x14ac:dyDescent="0.25">
      <c r="A1919" s="28" t="s">
        <v>979</v>
      </c>
      <c r="B1919" s="28" t="s">
        <v>362</v>
      </c>
      <c r="C1919" s="29" t="s">
        <v>21</v>
      </c>
      <c r="D1919" s="7" t="s">
        <v>363</v>
      </c>
      <c r="E1919" s="6"/>
      <c r="F1919" s="6"/>
      <c r="G1919" s="29"/>
      <c r="H1919" s="30" t="s">
        <v>409</v>
      </c>
      <c r="I1919" s="5">
        <v>1</v>
      </c>
      <c r="J1919" s="4"/>
      <c r="K1919" s="31">
        <f>ROUND(K1926,2)</f>
        <v>0</v>
      </c>
      <c r="L1919" s="29"/>
      <c r="M1919" s="29"/>
      <c r="N1919" s="29"/>
      <c r="O1919" s="29"/>
      <c r="P1919" s="29"/>
      <c r="Q1919" s="29"/>
      <c r="R1919" s="29"/>
      <c r="S1919" s="29"/>
      <c r="T1919" s="29"/>
      <c r="U1919" s="29"/>
      <c r="V1919" s="29"/>
      <c r="W1919" s="29"/>
      <c r="X1919" s="29"/>
      <c r="Y1919" s="29"/>
      <c r="Z1919" s="29"/>
      <c r="AA1919" s="29"/>
    </row>
    <row r="1920" spans="1:27" x14ac:dyDescent="0.25">
      <c r="B1920" s="24" t="s">
        <v>410</v>
      </c>
    </row>
    <row r="1921" spans="1:27" x14ac:dyDescent="0.25">
      <c r="B1921" t="s">
        <v>456</v>
      </c>
      <c r="C1921" t="s">
        <v>412</v>
      </c>
      <c r="D1921" t="s">
        <v>457</v>
      </c>
      <c r="E1921" s="32">
        <v>20</v>
      </c>
      <c r="F1921" t="s">
        <v>414</v>
      </c>
      <c r="G1921" t="s">
        <v>415</v>
      </c>
      <c r="H1921" s="33"/>
      <c r="I1921" t="s">
        <v>416</v>
      </c>
      <c r="J1921" s="34">
        <f>ROUND(E1921/I1919* H1921,5)</f>
        <v>0</v>
      </c>
      <c r="K1921" s="35"/>
    </row>
    <row r="1922" spans="1:27" x14ac:dyDescent="0.25">
      <c r="D1922" s="36" t="s">
        <v>417</v>
      </c>
      <c r="E1922" s="35"/>
      <c r="H1922" s="35"/>
      <c r="K1922" s="33">
        <f>SUM(J1921:J1921)</f>
        <v>0</v>
      </c>
    </row>
    <row r="1923" spans="1:27" x14ac:dyDescent="0.25">
      <c r="E1923" s="35"/>
      <c r="H1923" s="35"/>
      <c r="K1923" s="35"/>
    </row>
    <row r="1924" spans="1:27" x14ac:dyDescent="0.25">
      <c r="D1924" s="36" t="s">
        <v>432</v>
      </c>
      <c r="E1924" s="35"/>
      <c r="H1924" s="35">
        <v>1.5</v>
      </c>
      <c r="I1924" t="s">
        <v>433</v>
      </c>
      <c r="J1924">
        <f>ROUND(H1924/100*K1922,5)</f>
        <v>0</v>
      </c>
      <c r="K1924" s="35"/>
    </row>
    <row r="1925" spans="1:27" x14ac:dyDescent="0.25">
      <c r="D1925" s="36" t="s">
        <v>431</v>
      </c>
      <c r="E1925" s="35"/>
      <c r="H1925" s="35"/>
      <c r="K1925" s="37">
        <f>SUM(J1920:J1924)</f>
        <v>0</v>
      </c>
    </row>
    <row r="1926" spans="1:27" x14ac:dyDescent="0.25">
      <c r="D1926" s="36" t="s">
        <v>434</v>
      </c>
      <c r="E1926" s="35"/>
      <c r="H1926" s="35"/>
      <c r="K1926" s="37">
        <f>SUM(K1925:K1925)</f>
        <v>0</v>
      </c>
    </row>
    <row r="1928" spans="1:27" ht="45" customHeight="1" x14ac:dyDescent="0.25">
      <c r="A1928" s="28" t="s">
        <v>980</v>
      </c>
      <c r="B1928" s="28" t="s">
        <v>29</v>
      </c>
      <c r="C1928" s="29" t="s">
        <v>21</v>
      </c>
      <c r="D1928" s="7" t="s">
        <v>30</v>
      </c>
      <c r="E1928" s="6"/>
      <c r="F1928" s="6"/>
      <c r="G1928" s="29"/>
      <c r="H1928" s="30" t="s">
        <v>409</v>
      </c>
      <c r="I1928" s="5">
        <v>1</v>
      </c>
      <c r="J1928" s="4"/>
      <c r="K1928" s="31">
        <f>ROUND(K1936,2)</f>
        <v>0</v>
      </c>
      <c r="L1928" s="29"/>
      <c r="M1928" s="29"/>
      <c r="N1928" s="29"/>
      <c r="O1928" s="29"/>
      <c r="P1928" s="29"/>
      <c r="Q1928" s="29"/>
      <c r="R1928" s="29"/>
      <c r="S1928" s="29"/>
      <c r="T1928" s="29"/>
      <c r="U1928" s="29"/>
      <c r="V1928" s="29"/>
      <c r="W1928" s="29"/>
      <c r="X1928" s="29"/>
      <c r="Y1928" s="29"/>
      <c r="Z1928" s="29"/>
      <c r="AA1928" s="29"/>
    </row>
    <row r="1929" spans="1:27" x14ac:dyDescent="0.25">
      <c r="B1929" s="24" t="s">
        <v>410</v>
      </c>
    </row>
    <row r="1930" spans="1:27" x14ac:dyDescent="0.25">
      <c r="B1930" t="s">
        <v>490</v>
      </c>
      <c r="C1930" t="s">
        <v>412</v>
      </c>
      <c r="D1930" t="s">
        <v>491</v>
      </c>
      <c r="E1930" s="32">
        <v>6</v>
      </c>
      <c r="F1930" t="s">
        <v>414</v>
      </c>
      <c r="G1930" t="s">
        <v>415</v>
      </c>
      <c r="H1930" s="33"/>
      <c r="I1930" t="s">
        <v>416</v>
      </c>
      <c r="J1930" s="34">
        <f>ROUND(E1930/I1928* H1930,5)</f>
        <v>0</v>
      </c>
      <c r="K1930" s="35"/>
    </row>
    <row r="1931" spans="1:27" x14ac:dyDescent="0.25">
      <c r="B1931" t="s">
        <v>508</v>
      </c>
      <c r="C1931" t="s">
        <v>412</v>
      </c>
      <c r="D1931" t="s">
        <v>509</v>
      </c>
      <c r="E1931" s="32">
        <v>6</v>
      </c>
      <c r="F1931" t="s">
        <v>414</v>
      </c>
      <c r="G1931" t="s">
        <v>415</v>
      </c>
      <c r="H1931" s="33"/>
      <c r="I1931" t="s">
        <v>416</v>
      </c>
      <c r="J1931" s="34">
        <f>ROUND(E1931/I1928* H1931,5)</f>
        <v>0</v>
      </c>
      <c r="K1931" s="35"/>
    </row>
    <row r="1932" spans="1:27" x14ac:dyDescent="0.25">
      <c r="D1932" s="36" t="s">
        <v>417</v>
      </c>
      <c r="E1932" s="35"/>
      <c r="H1932" s="35"/>
      <c r="K1932" s="33">
        <f>SUM(J1930:J1931)</f>
        <v>0</v>
      </c>
    </row>
    <row r="1933" spans="1:27" x14ac:dyDescent="0.25">
      <c r="E1933" s="35"/>
      <c r="H1933" s="35"/>
      <c r="K1933" s="35"/>
    </row>
    <row r="1934" spans="1:27" x14ac:dyDescent="0.25">
      <c r="D1934" s="36" t="s">
        <v>432</v>
      </c>
      <c r="E1934" s="35"/>
      <c r="H1934" s="35">
        <v>3</v>
      </c>
      <c r="I1934" t="s">
        <v>433</v>
      </c>
      <c r="J1934">
        <f>ROUND(H1934/100*K1932,5)</f>
        <v>0</v>
      </c>
      <c r="K1934" s="35"/>
    </row>
    <row r="1935" spans="1:27" x14ac:dyDescent="0.25">
      <c r="D1935" s="36" t="s">
        <v>431</v>
      </c>
      <c r="E1935" s="35"/>
      <c r="H1935" s="35"/>
      <c r="K1935" s="37">
        <f>SUM(J1929:J1934)</f>
        <v>0</v>
      </c>
    </row>
    <row r="1936" spans="1:27" x14ac:dyDescent="0.25">
      <c r="D1936" s="36" t="s">
        <v>434</v>
      </c>
      <c r="E1936" s="35"/>
      <c r="H1936" s="35"/>
      <c r="K1936" s="37">
        <f>SUM(K1935:K1935)</f>
        <v>0</v>
      </c>
    </row>
    <row r="1938" spans="1:27" ht="45" customHeight="1" x14ac:dyDescent="0.25">
      <c r="A1938" s="28" t="s">
        <v>981</v>
      </c>
      <c r="B1938" s="28" t="s">
        <v>35</v>
      </c>
      <c r="C1938" s="29" t="s">
        <v>21</v>
      </c>
      <c r="D1938" s="7" t="s">
        <v>36</v>
      </c>
      <c r="E1938" s="6"/>
      <c r="F1938" s="6"/>
      <c r="G1938" s="29"/>
      <c r="H1938" s="30" t="s">
        <v>409</v>
      </c>
      <c r="I1938" s="5">
        <v>1</v>
      </c>
      <c r="J1938" s="4"/>
      <c r="K1938" s="31">
        <f>ROUND(K1946,2)</f>
        <v>0</v>
      </c>
      <c r="L1938" s="29"/>
      <c r="M1938" s="29"/>
      <c r="N1938" s="29"/>
      <c r="O1938" s="29"/>
      <c r="P1938" s="29"/>
      <c r="Q1938" s="29"/>
      <c r="R1938" s="29"/>
      <c r="S1938" s="29"/>
      <c r="T1938" s="29"/>
      <c r="U1938" s="29"/>
      <c r="V1938" s="29"/>
      <c r="W1938" s="29"/>
      <c r="X1938" s="29"/>
      <c r="Y1938" s="29"/>
      <c r="Z1938" s="29"/>
      <c r="AA1938" s="29"/>
    </row>
    <row r="1939" spans="1:27" x14ac:dyDescent="0.25">
      <c r="B1939" s="24" t="s">
        <v>410</v>
      </c>
    </row>
    <row r="1940" spans="1:27" x14ac:dyDescent="0.25">
      <c r="B1940" t="s">
        <v>490</v>
      </c>
      <c r="C1940" t="s">
        <v>412</v>
      </c>
      <c r="D1940" t="s">
        <v>491</v>
      </c>
      <c r="E1940" s="32">
        <v>2</v>
      </c>
      <c r="F1940" t="s">
        <v>414</v>
      </c>
      <c r="G1940" t="s">
        <v>415</v>
      </c>
      <c r="H1940" s="33"/>
      <c r="I1940" t="s">
        <v>416</v>
      </c>
      <c r="J1940" s="34">
        <f>ROUND(E1940/I1938* H1940,5)</f>
        <v>0</v>
      </c>
      <c r="K1940" s="35"/>
    </row>
    <row r="1941" spans="1:27" x14ac:dyDescent="0.25">
      <c r="B1941" t="s">
        <v>508</v>
      </c>
      <c r="C1941" t="s">
        <v>412</v>
      </c>
      <c r="D1941" t="s">
        <v>509</v>
      </c>
      <c r="E1941" s="32">
        <v>2.5</v>
      </c>
      <c r="F1941" t="s">
        <v>414</v>
      </c>
      <c r="G1941" t="s">
        <v>415</v>
      </c>
      <c r="H1941" s="33"/>
      <c r="I1941" t="s">
        <v>416</v>
      </c>
      <c r="J1941" s="34">
        <f>ROUND(E1941/I1938* H1941,5)</f>
        <v>0</v>
      </c>
      <c r="K1941" s="35"/>
    </row>
    <row r="1942" spans="1:27" x14ac:dyDescent="0.25">
      <c r="D1942" s="36" t="s">
        <v>417</v>
      </c>
      <c r="E1942" s="35"/>
      <c r="H1942" s="35"/>
      <c r="K1942" s="33">
        <f>SUM(J1940:J1941)</f>
        <v>0</v>
      </c>
    </row>
    <row r="1943" spans="1:27" x14ac:dyDescent="0.25">
      <c r="E1943" s="35"/>
      <c r="H1943" s="35"/>
      <c r="K1943" s="35"/>
    </row>
    <row r="1944" spans="1:27" x14ac:dyDescent="0.25">
      <c r="D1944" s="36" t="s">
        <v>432</v>
      </c>
      <c r="E1944" s="35"/>
      <c r="H1944" s="35">
        <v>3</v>
      </c>
      <c r="I1944" t="s">
        <v>433</v>
      </c>
      <c r="J1944">
        <f>ROUND(H1944/100*K1942,5)</f>
        <v>0</v>
      </c>
      <c r="K1944" s="35"/>
    </row>
    <row r="1945" spans="1:27" x14ac:dyDescent="0.25">
      <c r="D1945" s="36" t="s">
        <v>431</v>
      </c>
      <c r="E1945" s="35"/>
      <c r="H1945" s="35"/>
      <c r="K1945" s="37">
        <f>SUM(J1939:J1944)</f>
        <v>0</v>
      </c>
    </row>
    <row r="1946" spans="1:27" x14ac:dyDescent="0.25">
      <c r="D1946" s="36" t="s">
        <v>434</v>
      </c>
      <c r="E1946" s="35"/>
      <c r="H1946" s="35"/>
      <c r="K1946" s="37">
        <f>SUM(K1945:K1945)</f>
        <v>0</v>
      </c>
    </row>
    <row r="1948" spans="1:27" ht="45" customHeight="1" x14ac:dyDescent="0.25">
      <c r="A1948" s="28" t="s">
        <v>982</v>
      </c>
      <c r="B1948" s="28" t="s">
        <v>20</v>
      </c>
      <c r="C1948" s="29" t="s">
        <v>21</v>
      </c>
      <c r="D1948" s="7" t="s">
        <v>22</v>
      </c>
      <c r="E1948" s="6"/>
      <c r="F1948" s="6"/>
      <c r="G1948" s="29"/>
      <c r="H1948" s="30" t="s">
        <v>409</v>
      </c>
      <c r="I1948" s="5">
        <v>1</v>
      </c>
      <c r="J1948" s="4"/>
      <c r="K1948" s="31">
        <f>ROUND(K1956,2)</f>
        <v>0</v>
      </c>
      <c r="L1948" s="29"/>
      <c r="M1948" s="29"/>
      <c r="N1948" s="29"/>
      <c r="O1948" s="29"/>
      <c r="P1948" s="29"/>
      <c r="Q1948" s="29"/>
      <c r="R1948" s="29"/>
      <c r="S1948" s="29"/>
      <c r="T1948" s="29"/>
      <c r="U1948" s="29"/>
      <c r="V1948" s="29"/>
      <c r="W1948" s="29"/>
      <c r="X1948" s="29"/>
      <c r="Y1948" s="29"/>
      <c r="Z1948" s="29"/>
      <c r="AA1948" s="29"/>
    </row>
    <row r="1949" spans="1:27" x14ac:dyDescent="0.25">
      <c r="B1949" s="24" t="s">
        <v>410</v>
      </c>
    </row>
    <row r="1950" spans="1:27" x14ac:dyDescent="0.25">
      <c r="B1950" t="s">
        <v>466</v>
      </c>
      <c r="C1950" t="s">
        <v>412</v>
      </c>
      <c r="D1950" t="s">
        <v>467</v>
      </c>
      <c r="E1950" s="32">
        <v>2</v>
      </c>
      <c r="F1950" t="s">
        <v>414</v>
      </c>
      <c r="G1950" t="s">
        <v>415</v>
      </c>
      <c r="H1950" s="33"/>
      <c r="I1950" t="s">
        <v>416</v>
      </c>
      <c r="J1950" s="34">
        <f>ROUND(E1950/I1948* H1950,5)</f>
        <v>0</v>
      </c>
      <c r="K1950" s="35"/>
    </row>
    <row r="1951" spans="1:27" x14ac:dyDescent="0.25">
      <c r="B1951" t="s">
        <v>464</v>
      </c>
      <c r="C1951" t="s">
        <v>412</v>
      </c>
      <c r="D1951" t="s">
        <v>465</v>
      </c>
      <c r="E1951" s="32">
        <v>2</v>
      </c>
      <c r="F1951" t="s">
        <v>414</v>
      </c>
      <c r="G1951" t="s">
        <v>415</v>
      </c>
      <c r="H1951" s="33"/>
      <c r="I1951" t="s">
        <v>416</v>
      </c>
      <c r="J1951" s="34">
        <f>ROUND(E1951/I1948* H1951,5)</f>
        <v>0</v>
      </c>
      <c r="K1951" s="35"/>
    </row>
    <row r="1952" spans="1:27" x14ac:dyDescent="0.25">
      <c r="D1952" s="36" t="s">
        <v>417</v>
      </c>
      <c r="E1952" s="35"/>
      <c r="H1952" s="35"/>
      <c r="K1952" s="33">
        <f>SUM(J1950:J1951)</f>
        <v>0</v>
      </c>
    </row>
    <row r="1953" spans="1:27" x14ac:dyDescent="0.25">
      <c r="E1953" s="35"/>
      <c r="H1953" s="35"/>
      <c r="K1953" s="35"/>
    </row>
    <row r="1954" spans="1:27" x14ac:dyDescent="0.25">
      <c r="D1954" s="36" t="s">
        <v>432</v>
      </c>
      <c r="E1954" s="35"/>
      <c r="H1954" s="35">
        <v>1.5</v>
      </c>
      <c r="I1954" t="s">
        <v>433</v>
      </c>
      <c r="J1954">
        <f>ROUND(H1954/100*K1952,5)</f>
        <v>0</v>
      </c>
      <c r="K1954" s="35"/>
    </row>
    <row r="1955" spans="1:27" x14ac:dyDescent="0.25">
      <c r="D1955" s="36" t="s">
        <v>431</v>
      </c>
      <c r="E1955" s="35"/>
      <c r="H1955" s="35"/>
      <c r="K1955" s="37">
        <f>SUM(J1949:J1954)</f>
        <v>0</v>
      </c>
    </row>
    <row r="1956" spans="1:27" x14ac:dyDescent="0.25">
      <c r="D1956" s="36" t="s">
        <v>434</v>
      </c>
      <c r="E1956" s="35"/>
      <c r="H1956" s="35"/>
      <c r="K1956" s="37">
        <f>SUM(K1955:K1955)</f>
        <v>0</v>
      </c>
    </row>
    <row r="1958" spans="1:27" ht="45" customHeight="1" x14ac:dyDescent="0.25">
      <c r="A1958" s="28" t="s">
        <v>983</v>
      </c>
      <c r="B1958" s="28" t="s">
        <v>25</v>
      </c>
      <c r="C1958" s="29" t="s">
        <v>21</v>
      </c>
      <c r="D1958" s="7" t="s">
        <v>26</v>
      </c>
      <c r="E1958" s="6"/>
      <c r="F1958" s="6"/>
      <c r="G1958" s="29"/>
      <c r="H1958" s="30" t="s">
        <v>409</v>
      </c>
      <c r="I1958" s="5">
        <v>1</v>
      </c>
      <c r="J1958" s="4"/>
      <c r="K1958" s="31">
        <f>ROUND(K1966,2)</f>
        <v>0</v>
      </c>
      <c r="L1958" s="29"/>
      <c r="M1958" s="29"/>
      <c r="N1958" s="29"/>
      <c r="O1958" s="29"/>
      <c r="P1958" s="29"/>
      <c r="Q1958" s="29"/>
      <c r="R1958" s="29"/>
      <c r="S1958" s="29"/>
      <c r="T1958" s="29"/>
      <c r="U1958" s="29"/>
      <c r="V1958" s="29"/>
      <c r="W1958" s="29"/>
      <c r="X1958" s="29"/>
      <c r="Y1958" s="29"/>
      <c r="Z1958" s="29"/>
      <c r="AA1958" s="29"/>
    </row>
    <row r="1959" spans="1:27" x14ac:dyDescent="0.25">
      <c r="B1959" s="24" t="s">
        <v>410</v>
      </c>
    </row>
    <row r="1960" spans="1:27" x14ac:dyDescent="0.25">
      <c r="B1960" t="s">
        <v>464</v>
      </c>
      <c r="C1960" t="s">
        <v>412</v>
      </c>
      <c r="D1960" t="s">
        <v>465</v>
      </c>
      <c r="E1960" s="32">
        <v>1.5</v>
      </c>
      <c r="F1960" t="s">
        <v>414</v>
      </c>
      <c r="G1960" t="s">
        <v>415</v>
      </c>
      <c r="H1960" s="33"/>
      <c r="I1960" t="s">
        <v>416</v>
      </c>
      <c r="J1960" s="34">
        <f>ROUND(E1960/I1958* H1960,5)</f>
        <v>0</v>
      </c>
      <c r="K1960" s="35"/>
    </row>
    <row r="1961" spans="1:27" x14ac:dyDescent="0.25">
      <c r="B1961" t="s">
        <v>466</v>
      </c>
      <c r="C1961" t="s">
        <v>412</v>
      </c>
      <c r="D1961" t="s">
        <v>467</v>
      </c>
      <c r="E1961" s="32">
        <v>1.5</v>
      </c>
      <c r="F1961" t="s">
        <v>414</v>
      </c>
      <c r="G1961" t="s">
        <v>415</v>
      </c>
      <c r="H1961" s="33"/>
      <c r="I1961" t="s">
        <v>416</v>
      </c>
      <c r="J1961" s="34">
        <f>ROUND(E1961/I1958* H1961,5)</f>
        <v>0</v>
      </c>
      <c r="K1961" s="35"/>
    </row>
    <row r="1962" spans="1:27" x14ac:dyDescent="0.25">
      <c r="D1962" s="36" t="s">
        <v>417</v>
      </c>
      <c r="E1962" s="35"/>
      <c r="H1962" s="35"/>
      <c r="K1962" s="33">
        <f>SUM(J1960:J1961)</f>
        <v>0</v>
      </c>
    </row>
    <row r="1963" spans="1:27" x14ac:dyDescent="0.25">
      <c r="E1963" s="35"/>
      <c r="H1963" s="35"/>
      <c r="K1963" s="35"/>
    </row>
    <row r="1964" spans="1:27" x14ac:dyDescent="0.25">
      <c r="D1964" s="36" t="s">
        <v>432</v>
      </c>
      <c r="E1964" s="35"/>
      <c r="H1964" s="35">
        <v>1.5</v>
      </c>
      <c r="I1964" t="s">
        <v>433</v>
      </c>
      <c r="J1964">
        <f>ROUND(H1964/100*K1962,5)</f>
        <v>0</v>
      </c>
      <c r="K1964" s="35"/>
    </row>
    <row r="1965" spans="1:27" x14ac:dyDescent="0.25">
      <c r="D1965" s="36" t="s">
        <v>431</v>
      </c>
      <c r="E1965" s="35"/>
      <c r="H1965" s="35"/>
      <c r="K1965" s="37">
        <f>SUM(J1959:J1964)</f>
        <v>0</v>
      </c>
    </row>
    <row r="1966" spans="1:27" x14ac:dyDescent="0.25">
      <c r="D1966" s="36" t="s">
        <v>434</v>
      </c>
      <c r="E1966" s="35"/>
      <c r="H1966" s="35"/>
      <c r="K1966" s="37">
        <f>SUM(K1965:K1965)</f>
        <v>0</v>
      </c>
    </row>
    <row r="1968" spans="1:27" ht="45" customHeight="1" x14ac:dyDescent="0.25">
      <c r="A1968" s="28" t="s">
        <v>984</v>
      </c>
      <c r="B1968" s="28" t="s">
        <v>42</v>
      </c>
      <c r="C1968" s="29" t="s">
        <v>21</v>
      </c>
      <c r="D1968" s="7" t="s">
        <v>43</v>
      </c>
      <c r="E1968" s="6"/>
      <c r="F1968" s="6"/>
      <c r="G1968" s="29"/>
      <c r="H1968" s="30" t="s">
        <v>409</v>
      </c>
      <c r="I1968" s="5">
        <v>1</v>
      </c>
      <c r="J1968" s="4"/>
      <c r="K1968" s="31">
        <f>ROUND(K1976,2)</f>
        <v>0</v>
      </c>
      <c r="L1968" s="29"/>
      <c r="M1968" s="29"/>
      <c r="N1968" s="29"/>
      <c r="O1968" s="29"/>
      <c r="P1968" s="29"/>
      <c r="Q1968" s="29"/>
      <c r="R1968" s="29"/>
      <c r="S1968" s="29"/>
      <c r="T1968" s="29"/>
      <c r="U1968" s="29"/>
      <c r="V1968" s="29"/>
      <c r="W1968" s="29"/>
      <c r="X1968" s="29"/>
      <c r="Y1968" s="29"/>
      <c r="Z1968" s="29"/>
      <c r="AA1968" s="29"/>
    </row>
    <row r="1969" spans="1:27" x14ac:dyDescent="0.25">
      <c r="B1969" s="24" t="s">
        <v>410</v>
      </c>
    </row>
    <row r="1970" spans="1:27" x14ac:dyDescent="0.25">
      <c r="B1970" t="s">
        <v>466</v>
      </c>
      <c r="C1970" t="s">
        <v>412</v>
      </c>
      <c r="D1970" t="s">
        <v>467</v>
      </c>
      <c r="E1970" s="32">
        <v>5</v>
      </c>
      <c r="F1970" t="s">
        <v>414</v>
      </c>
      <c r="G1970" t="s">
        <v>415</v>
      </c>
      <c r="H1970" s="33"/>
      <c r="I1970" t="s">
        <v>416</v>
      </c>
      <c r="J1970" s="34">
        <f>ROUND(E1970/I1968* H1970,5)</f>
        <v>0</v>
      </c>
      <c r="K1970" s="35"/>
    </row>
    <row r="1971" spans="1:27" x14ac:dyDescent="0.25">
      <c r="B1971" t="s">
        <v>464</v>
      </c>
      <c r="C1971" t="s">
        <v>412</v>
      </c>
      <c r="D1971" t="s">
        <v>465</v>
      </c>
      <c r="E1971" s="32">
        <v>5</v>
      </c>
      <c r="F1971" t="s">
        <v>414</v>
      </c>
      <c r="G1971" t="s">
        <v>415</v>
      </c>
      <c r="H1971" s="33"/>
      <c r="I1971" t="s">
        <v>416</v>
      </c>
      <c r="J1971" s="34">
        <f>ROUND(E1971/I1968* H1971,5)</f>
        <v>0</v>
      </c>
      <c r="K1971" s="35"/>
    </row>
    <row r="1972" spans="1:27" x14ac:dyDescent="0.25">
      <c r="D1972" s="36" t="s">
        <v>417</v>
      </c>
      <c r="E1972" s="35"/>
      <c r="H1972" s="35"/>
      <c r="K1972" s="33">
        <f>SUM(J1970:J1971)</f>
        <v>0</v>
      </c>
    </row>
    <row r="1973" spans="1:27" x14ac:dyDescent="0.25">
      <c r="E1973" s="35"/>
      <c r="H1973" s="35"/>
      <c r="K1973" s="35"/>
    </row>
    <row r="1974" spans="1:27" x14ac:dyDescent="0.25">
      <c r="D1974" s="36" t="s">
        <v>432</v>
      </c>
      <c r="E1974" s="35"/>
      <c r="H1974" s="35">
        <v>1.5</v>
      </c>
      <c r="I1974" t="s">
        <v>433</v>
      </c>
      <c r="J1974">
        <f>ROUND(H1974/100*K1972,5)</f>
        <v>0</v>
      </c>
      <c r="K1974" s="35"/>
    </row>
    <row r="1975" spans="1:27" x14ac:dyDescent="0.25">
      <c r="D1975" s="36" t="s">
        <v>431</v>
      </c>
      <c r="E1975" s="35"/>
      <c r="H1975" s="35"/>
      <c r="K1975" s="37">
        <f>SUM(J1969:J1974)</f>
        <v>0</v>
      </c>
    </row>
    <row r="1976" spans="1:27" x14ac:dyDescent="0.25">
      <c r="D1976" s="36" t="s">
        <v>434</v>
      </c>
      <c r="E1976" s="35"/>
      <c r="H1976" s="35"/>
      <c r="K1976" s="37">
        <f>SUM(K1975:K1975)</f>
        <v>0</v>
      </c>
    </row>
    <row r="1978" spans="1:27" ht="45" customHeight="1" x14ac:dyDescent="0.25">
      <c r="A1978" s="28" t="s">
        <v>985</v>
      </c>
      <c r="B1978" s="28" t="s">
        <v>37</v>
      </c>
      <c r="C1978" s="29" t="s">
        <v>21</v>
      </c>
      <c r="D1978" s="7" t="s">
        <v>38</v>
      </c>
      <c r="E1978" s="6"/>
      <c r="F1978" s="6"/>
      <c r="G1978" s="29"/>
      <c r="H1978" s="30" t="s">
        <v>409</v>
      </c>
      <c r="I1978" s="5">
        <v>1</v>
      </c>
      <c r="J1978" s="4"/>
      <c r="K1978" s="31">
        <f>ROUND(K1986,2)</f>
        <v>0</v>
      </c>
      <c r="L1978" s="29"/>
      <c r="M1978" s="29"/>
      <c r="N1978" s="29"/>
      <c r="O1978" s="29"/>
      <c r="P1978" s="29"/>
      <c r="Q1978" s="29"/>
      <c r="R1978" s="29"/>
      <c r="S1978" s="29"/>
      <c r="T1978" s="29"/>
      <c r="U1978" s="29"/>
      <c r="V1978" s="29"/>
      <c r="W1978" s="29"/>
      <c r="X1978" s="29"/>
      <c r="Y1978" s="29"/>
      <c r="Z1978" s="29"/>
      <c r="AA1978" s="29"/>
    </row>
    <row r="1979" spans="1:27" x14ac:dyDescent="0.25">
      <c r="B1979" s="24" t="s">
        <v>410</v>
      </c>
    </row>
    <row r="1980" spans="1:27" x14ac:dyDescent="0.25">
      <c r="B1980" t="s">
        <v>464</v>
      </c>
      <c r="C1980" t="s">
        <v>412</v>
      </c>
      <c r="D1980" t="s">
        <v>465</v>
      </c>
      <c r="E1980" s="32">
        <v>4</v>
      </c>
      <c r="F1980" t="s">
        <v>414</v>
      </c>
      <c r="G1980" t="s">
        <v>415</v>
      </c>
      <c r="H1980" s="33"/>
      <c r="I1980" t="s">
        <v>416</v>
      </c>
      <c r="J1980" s="34">
        <f>ROUND(E1980/I1978* H1980,5)</f>
        <v>0</v>
      </c>
      <c r="K1980" s="35"/>
    </row>
    <row r="1981" spans="1:27" x14ac:dyDescent="0.25">
      <c r="B1981" t="s">
        <v>466</v>
      </c>
      <c r="C1981" t="s">
        <v>412</v>
      </c>
      <c r="D1981" t="s">
        <v>467</v>
      </c>
      <c r="E1981" s="32">
        <v>4</v>
      </c>
      <c r="F1981" t="s">
        <v>414</v>
      </c>
      <c r="G1981" t="s">
        <v>415</v>
      </c>
      <c r="H1981" s="33"/>
      <c r="I1981" t="s">
        <v>416</v>
      </c>
      <c r="J1981" s="34">
        <f>ROUND(E1981/I1978* H1981,5)</f>
        <v>0</v>
      </c>
      <c r="K1981" s="35"/>
    </row>
    <row r="1982" spans="1:27" x14ac:dyDescent="0.25">
      <c r="D1982" s="36" t="s">
        <v>417</v>
      </c>
      <c r="E1982" s="35"/>
      <c r="H1982" s="35"/>
      <c r="K1982" s="33">
        <f>SUM(J1980:J1981)</f>
        <v>0</v>
      </c>
    </row>
    <row r="1983" spans="1:27" x14ac:dyDescent="0.25">
      <c r="E1983" s="35"/>
      <c r="H1983" s="35"/>
      <c r="K1983" s="35"/>
    </row>
    <row r="1984" spans="1:27" x14ac:dyDescent="0.25">
      <c r="D1984" s="36" t="s">
        <v>432</v>
      </c>
      <c r="E1984" s="35"/>
      <c r="H1984" s="35">
        <v>1.5</v>
      </c>
      <c r="I1984" t="s">
        <v>433</v>
      </c>
      <c r="J1984">
        <f>ROUND(H1984/100*K1982,5)</f>
        <v>0</v>
      </c>
      <c r="K1984" s="35"/>
    </row>
    <row r="1985" spans="1:27" x14ac:dyDescent="0.25">
      <c r="D1985" s="36" t="s">
        <v>431</v>
      </c>
      <c r="E1985" s="35"/>
      <c r="H1985" s="35"/>
      <c r="K1985" s="37">
        <f>SUM(J1979:J1984)</f>
        <v>0</v>
      </c>
    </row>
    <row r="1986" spans="1:27" x14ac:dyDescent="0.25">
      <c r="D1986" s="36" t="s">
        <v>434</v>
      </c>
      <c r="E1986" s="35"/>
      <c r="H1986" s="35"/>
      <c r="K1986" s="37">
        <f>SUM(K1985:K1985)</f>
        <v>0</v>
      </c>
    </row>
    <row r="1988" spans="1:27" ht="45" customHeight="1" x14ac:dyDescent="0.25">
      <c r="A1988" s="28" t="s">
        <v>986</v>
      </c>
      <c r="B1988" s="28" t="s">
        <v>315</v>
      </c>
      <c r="C1988" s="29" t="s">
        <v>98</v>
      </c>
      <c r="D1988" s="7" t="s">
        <v>316</v>
      </c>
      <c r="E1988" s="6"/>
      <c r="F1988" s="6"/>
      <c r="G1988" s="29"/>
      <c r="H1988" s="30" t="s">
        <v>409</v>
      </c>
      <c r="I1988" s="5">
        <v>1</v>
      </c>
      <c r="J1988" s="4"/>
      <c r="K1988" s="31">
        <f>ROUND(K1998,2)</f>
        <v>0</v>
      </c>
      <c r="L1988" s="29"/>
      <c r="M1988" s="29"/>
      <c r="N1988" s="29"/>
      <c r="O1988" s="29"/>
      <c r="P1988" s="29"/>
      <c r="Q1988" s="29"/>
      <c r="R1988" s="29"/>
      <c r="S1988" s="29"/>
      <c r="T1988" s="29"/>
      <c r="U1988" s="29"/>
      <c r="V1988" s="29"/>
      <c r="W1988" s="29"/>
      <c r="X1988" s="29"/>
      <c r="Y1988" s="29"/>
      <c r="Z1988" s="29"/>
      <c r="AA1988" s="29"/>
    </row>
    <row r="1989" spans="1:27" x14ac:dyDescent="0.25">
      <c r="B1989" s="24" t="s">
        <v>410</v>
      </c>
    </row>
    <row r="1990" spans="1:27" x14ac:dyDescent="0.25">
      <c r="B1990" t="s">
        <v>411</v>
      </c>
      <c r="C1990" t="s">
        <v>412</v>
      </c>
      <c r="D1990" t="s">
        <v>413</v>
      </c>
      <c r="E1990" s="32">
        <v>0.3</v>
      </c>
      <c r="F1990" t="s">
        <v>414</v>
      </c>
      <c r="G1990" t="s">
        <v>415</v>
      </c>
      <c r="H1990" s="33"/>
      <c r="I1990" t="s">
        <v>416</v>
      </c>
      <c r="J1990" s="34">
        <f>ROUND(E1990/I1988* H1990,5)</f>
        <v>0</v>
      </c>
      <c r="K1990" s="35"/>
    </row>
    <row r="1991" spans="1:27" x14ac:dyDescent="0.25">
      <c r="D1991" s="36" t="s">
        <v>417</v>
      </c>
      <c r="E1991" s="35"/>
      <c r="H1991" s="35"/>
      <c r="K1991" s="33">
        <f>SUM(J1990:J1990)</f>
        <v>0</v>
      </c>
    </row>
    <row r="1992" spans="1:27" x14ac:dyDescent="0.25">
      <c r="B1992" s="24" t="s">
        <v>418</v>
      </c>
      <c r="E1992" s="35"/>
      <c r="H1992" s="35"/>
      <c r="K1992" s="35"/>
    </row>
    <row r="1993" spans="1:27" x14ac:dyDescent="0.25">
      <c r="B1993" t="s">
        <v>974</v>
      </c>
      <c r="C1993" t="s">
        <v>412</v>
      </c>
      <c r="D1993" t="s">
        <v>975</v>
      </c>
      <c r="E1993" s="32">
        <v>0.3</v>
      </c>
      <c r="F1993" t="s">
        <v>414</v>
      </c>
      <c r="G1993" t="s">
        <v>415</v>
      </c>
      <c r="H1993" s="33"/>
      <c r="I1993" t="s">
        <v>416</v>
      </c>
      <c r="J1993" s="34">
        <f>ROUND(E1993/I1988* H1993,5)</f>
        <v>0</v>
      </c>
      <c r="K1993" s="35"/>
    </row>
    <row r="1994" spans="1:27" x14ac:dyDescent="0.25">
      <c r="D1994" s="36" t="s">
        <v>421</v>
      </c>
      <c r="E1994" s="35"/>
      <c r="H1994" s="35"/>
      <c r="K1994" s="33">
        <f>SUM(J1993:J1993)</f>
        <v>0</v>
      </c>
    </row>
    <row r="1995" spans="1:27" x14ac:dyDescent="0.25">
      <c r="E1995" s="35"/>
      <c r="H1995" s="35"/>
      <c r="K1995" s="35"/>
    </row>
    <row r="1996" spans="1:27" x14ac:dyDescent="0.25">
      <c r="D1996" s="36" t="s">
        <v>432</v>
      </c>
      <c r="E1996" s="35"/>
      <c r="H1996" s="35">
        <v>1.5</v>
      </c>
      <c r="I1996" t="s">
        <v>433</v>
      </c>
      <c r="J1996">
        <f>ROUND(H1996/100*K1991,5)</f>
        <v>0</v>
      </c>
      <c r="K1996" s="35"/>
    </row>
    <row r="1997" spans="1:27" x14ac:dyDescent="0.25">
      <c r="D1997" s="36" t="s">
        <v>431</v>
      </c>
      <c r="E1997" s="35"/>
      <c r="H1997" s="35"/>
      <c r="K1997" s="37">
        <f>SUM(J1989:J1996)</f>
        <v>0</v>
      </c>
    </row>
    <row r="1998" spans="1:27" x14ac:dyDescent="0.25">
      <c r="D1998" s="36" t="s">
        <v>434</v>
      </c>
      <c r="E1998" s="35"/>
      <c r="H1998" s="35"/>
      <c r="K1998" s="37">
        <f>SUM(K1997:K1997)</f>
        <v>0</v>
      </c>
    </row>
    <row r="2000" spans="1:27" ht="45" customHeight="1" x14ac:dyDescent="0.25">
      <c r="A2000" s="28" t="s">
        <v>987</v>
      </c>
      <c r="B2000" s="28" t="s">
        <v>343</v>
      </c>
      <c r="C2000" s="29" t="s">
        <v>341</v>
      </c>
      <c r="D2000" s="7" t="s">
        <v>344</v>
      </c>
      <c r="E2000" s="6"/>
      <c r="F2000" s="6"/>
      <c r="G2000" s="29"/>
      <c r="H2000" s="30" t="s">
        <v>409</v>
      </c>
      <c r="I2000" s="5">
        <v>1</v>
      </c>
      <c r="J2000" s="4"/>
      <c r="K2000" s="31">
        <f>ROUND(K2005,2)</f>
        <v>0</v>
      </c>
      <c r="L2000" s="29"/>
      <c r="M2000" s="29"/>
      <c r="N2000" s="29"/>
      <c r="O2000" s="29"/>
      <c r="P2000" s="29"/>
      <c r="Q2000" s="29"/>
      <c r="R2000" s="29"/>
      <c r="S2000" s="29"/>
      <c r="T2000" s="29"/>
      <c r="U2000" s="29"/>
      <c r="V2000" s="29"/>
      <c r="W2000" s="29"/>
      <c r="X2000" s="29"/>
      <c r="Y2000" s="29"/>
      <c r="Z2000" s="29"/>
      <c r="AA2000" s="29"/>
    </row>
    <row r="2001" spans="1:27" x14ac:dyDescent="0.25">
      <c r="B2001" s="24" t="s">
        <v>418</v>
      </c>
    </row>
    <row r="2002" spans="1:27" x14ac:dyDescent="0.25">
      <c r="B2002" t="s">
        <v>988</v>
      </c>
      <c r="C2002" t="s">
        <v>341</v>
      </c>
      <c r="D2002" t="s">
        <v>989</v>
      </c>
      <c r="E2002" s="32">
        <v>1</v>
      </c>
      <c r="F2002" t="s">
        <v>414</v>
      </c>
      <c r="G2002" t="s">
        <v>415</v>
      </c>
      <c r="H2002" s="33"/>
      <c r="I2002" t="s">
        <v>416</v>
      </c>
      <c r="J2002" s="34">
        <f>ROUND(E2002/I2000* H2002,5)</f>
        <v>0</v>
      </c>
      <c r="K2002" s="35"/>
    </row>
    <row r="2003" spans="1:27" x14ac:dyDescent="0.25">
      <c r="D2003" s="36" t="s">
        <v>421</v>
      </c>
      <c r="E2003" s="35"/>
      <c r="H2003" s="35"/>
      <c r="K2003" s="33">
        <f>SUM(J2002:J2002)</f>
        <v>0</v>
      </c>
    </row>
    <row r="2004" spans="1:27" x14ac:dyDescent="0.25">
      <c r="D2004" s="36" t="s">
        <v>431</v>
      </c>
      <c r="E2004" s="35"/>
      <c r="H2004" s="35"/>
      <c r="K2004" s="37">
        <f>SUM(J2001:J2003)</f>
        <v>0</v>
      </c>
    </row>
    <row r="2005" spans="1:27" x14ac:dyDescent="0.25">
      <c r="D2005" s="36" t="s">
        <v>434</v>
      </c>
      <c r="E2005" s="35"/>
      <c r="H2005" s="35"/>
      <c r="K2005" s="37">
        <f>SUM(K2004:K2004)</f>
        <v>0</v>
      </c>
    </row>
    <row r="2007" spans="1:27" ht="45" customHeight="1" x14ac:dyDescent="0.25">
      <c r="A2007" s="28" t="s">
        <v>990</v>
      </c>
      <c r="B2007" s="28" t="s">
        <v>340</v>
      </c>
      <c r="C2007" s="29" t="s">
        <v>341</v>
      </c>
      <c r="D2007" s="7" t="s">
        <v>342</v>
      </c>
      <c r="E2007" s="6"/>
      <c r="F2007" s="6"/>
      <c r="G2007" s="29"/>
      <c r="H2007" s="30" t="s">
        <v>409</v>
      </c>
      <c r="I2007" s="5">
        <v>1</v>
      </c>
      <c r="J2007" s="4"/>
      <c r="K2007" s="31">
        <f>ROUND(K2017,2)</f>
        <v>0</v>
      </c>
      <c r="L2007" s="29"/>
      <c r="M2007" s="29"/>
      <c r="N2007" s="29"/>
      <c r="O2007" s="29"/>
      <c r="P2007" s="29"/>
      <c r="Q2007" s="29"/>
      <c r="R2007" s="29"/>
      <c r="S2007" s="29"/>
      <c r="T2007" s="29"/>
      <c r="U2007" s="29"/>
      <c r="V2007" s="29"/>
      <c r="W2007" s="29"/>
      <c r="X2007" s="29"/>
      <c r="Y2007" s="29"/>
      <c r="Z2007" s="29"/>
      <c r="AA2007" s="29"/>
    </row>
    <row r="2008" spans="1:27" x14ac:dyDescent="0.25">
      <c r="B2008" s="24" t="s">
        <v>410</v>
      </c>
    </row>
    <row r="2009" spans="1:27" x14ac:dyDescent="0.25">
      <c r="B2009" t="s">
        <v>490</v>
      </c>
      <c r="C2009" t="s">
        <v>412</v>
      </c>
      <c r="D2009" t="s">
        <v>491</v>
      </c>
      <c r="E2009" s="32">
        <v>0.75</v>
      </c>
      <c r="F2009" t="s">
        <v>414</v>
      </c>
      <c r="G2009" t="s">
        <v>415</v>
      </c>
      <c r="H2009" s="33"/>
      <c r="I2009" t="s">
        <v>416</v>
      </c>
      <c r="J2009" s="34">
        <f>ROUND(E2009/I2007* H2009,5)</f>
        <v>0</v>
      </c>
      <c r="K2009" s="35"/>
    </row>
    <row r="2010" spans="1:27" x14ac:dyDescent="0.25">
      <c r="D2010" s="36" t="s">
        <v>417</v>
      </c>
      <c r="E2010" s="35"/>
      <c r="H2010" s="35"/>
      <c r="K2010" s="33">
        <f>SUM(J2009:J2009)</f>
        <v>0</v>
      </c>
    </row>
    <row r="2011" spans="1:27" x14ac:dyDescent="0.25">
      <c r="B2011" s="24" t="s">
        <v>418</v>
      </c>
      <c r="E2011" s="35"/>
      <c r="H2011" s="35"/>
      <c r="K2011" s="35"/>
    </row>
    <row r="2012" spans="1:27" x14ac:dyDescent="0.25">
      <c r="B2012" t="s">
        <v>988</v>
      </c>
      <c r="C2012" t="s">
        <v>341</v>
      </c>
      <c r="D2012" t="s">
        <v>989</v>
      </c>
      <c r="E2012" s="32">
        <v>1</v>
      </c>
      <c r="F2012" t="s">
        <v>414</v>
      </c>
      <c r="G2012" t="s">
        <v>415</v>
      </c>
      <c r="H2012" s="33"/>
      <c r="I2012" t="s">
        <v>416</v>
      </c>
      <c r="J2012" s="34">
        <f>ROUND(E2012/I2007* H2012,5)</f>
        <v>0</v>
      </c>
      <c r="K2012" s="35"/>
    </row>
    <row r="2013" spans="1:27" x14ac:dyDescent="0.25">
      <c r="D2013" s="36" t="s">
        <v>421</v>
      </c>
      <c r="E2013" s="35"/>
      <c r="H2013" s="35"/>
      <c r="K2013" s="33">
        <f>SUM(J2012:J2012)</f>
        <v>0</v>
      </c>
    </row>
    <row r="2014" spans="1:27" x14ac:dyDescent="0.25">
      <c r="E2014" s="35"/>
      <c r="H2014" s="35"/>
      <c r="K2014" s="35"/>
    </row>
    <row r="2015" spans="1:27" x14ac:dyDescent="0.25">
      <c r="D2015" s="36" t="s">
        <v>432</v>
      </c>
      <c r="E2015" s="35"/>
      <c r="H2015" s="35">
        <v>1</v>
      </c>
      <c r="I2015" t="s">
        <v>433</v>
      </c>
      <c r="J2015">
        <f>ROUND(H2015/100*K2010,5)</f>
        <v>0</v>
      </c>
      <c r="K2015" s="35"/>
    </row>
    <row r="2016" spans="1:27" x14ac:dyDescent="0.25">
      <c r="D2016" s="36" t="s">
        <v>431</v>
      </c>
      <c r="E2016" s="35"/>
      <c r="H2016" s="35"/>
      <c r="K2016" s="37">
        <f>SUM(J2008:J2015)</f>
        <v>0</v>
      </c>
    </row>
    <row r="2017" spans="1:27" x14ac:dyDescent="0.25">
      <c r="D2017" s="36" t="s">
        <v>434</v>
      </c>
      <c r="E2017" s="35"/>
      <c r="H2017" s="35"/>
      <c r="K2017" s="37">
        <f>SUM(K2016:K2016)</f>
        <v>0</v>
      </c>
    </row>
    <row r="2019" spans="1:27" ht="45" customHeight="1" x14ac:dyDescent="0.25">
      <c r="A2019" s="28" t="s">
        <v>991</v>
      </c>
      <c r="B2019" s="28" t="s">
        <v>345</v>
      </c>
      <c r="C2019" s="29" t="s">
        <v>341</v>
      </c>
      <c r="D2019" s="7" t="s">
        <v>346</v>
      </c>
      <c r="E2019" s="6"/>
      <c r="F2019" s="6"/>
      <c r="G2019" s="29"/>
      <c r="H2019" s="30" t="s">
        <v>409</v>
      </c>
      <c r="I2019" s="5">
        <v>1</v>
      </c>
      <c r="J2019" s="4"/>
      <c r="K2019" s="31">
        <f>ROUND(K2024,2)</f>
        <v>0</v>
      </c>
      <c r="L2019" s="29"/>
      <c r="M2019" s="29"/>
      <c r="N2019" s="29"/>
      <c r="O2019" s="29"/>
      <c r="P2019" s="29"/>
      <c r="Q2019" s="29"/>
      <c r="R2019" s="29"/>
      <c r="S2019" s="29"/>
      <c r="T2019" s="29"/>
      <c r="U2019" s="29"/>
      <c r="V2019" s="29"/>
      <c r="W2019" s="29"/>
      <c r="X2019" s="29"/>
      <c r="Y2019" s="29"/>
      <c r="Z2019" s="29"/>
      <c r="AA2019" s="29"/>
    </row>
    <row r="2020" spans="1:27" x14ac:dyDescent="0.25">
      <c r="B2020" s="24" t="s">
        <v>422</v>
      </c>
    </row>
    <row r="2021" spans="1:27" x14ac:dyDescent="0.25">
      <c r="B2021" t="s">
        <v>992</v>
      </c>
      <c r="C2021" t="s">
        <v>426</v>
      </c>
      <c r="D2021" t="s">
        <v>346</v>
      </c>
      <c r="E2021" s="32">
        <v>0.43</v>
      </c>
      <c r="G2021" t="s">
        <v>415</v>
      </c>
      <c r="H2021" s="33"/>
      <c r="I2021" t="s">
        <v>416</v>
      </c>
      <c r="J2021" s="34">
        <f>ROUND(E2021* H2021,5)</f>
        <v>0</v>
      </c>
      <c r="K2021" s="35"/>
    </row>
    <row r="2022" spans="1:27" x14ac:dyDescent="0.25">
      <c r="D2022" s="36" t="s">
        <v>430</v>
      </c>
      <c r="E2022" s="35"/>
      <c r="H2022" s="35"/>
      <c r="K2022" s="33">
        <f>SUM(J2021:J2021)</f>
        <v>0</v>
      </c>
    </row>
    <row r="2023" spans="1:27" x14ac:dyDescent="0.25">
      <c r="D2023" s="36" t="s">
        <v>431</v>
      </c>
      <c r="E2023" s="35"/>
      <c r="H2023" s="35"/>
      <c r="K2023" s="37">
        <f>SUM(J2020:J2022)</f>
        <v>0</v>
      </c>
    </row>
    <row r="2024" spans="1:27" x14ac:dyDescent="0.25">
      <c r="D2024" s="36" t="s">
        <v>434</v>
      </c>
      <c r="E2024" s="35"/>
      <c r="H2024" s="35"/>
      <c r="K2024" s="37">
        <f>SUM(K2023:K2023)</f>
        <v>0</v>
      </c>
    </row>
    <row r="2026" spans="1:27" ht="45" customHeight="1" x14ac:dyDescent="0.25">
      <c r="A2026" s="28" t="s">
        <v>993</v>
      </c>
      <c r="B2026" s="28" t="s">
        <v>319</v>
      </c>
      <c r="C2026" s="29" t="s">
        <v>40</v>
      </c>
      <c r="D2026" s="7" t="s">
        <v>320</v>
      </c>
      <c r="E2026" s="6"/>
      <c r="F2026" s="6"/>
      <c r="G2026" s="29"/>
      <c r="H2026" s="30" t="s">
        <v>409</v>
      </c>
      <c r="I2026" s="5">
        <v>1</v>
      </c>
      <c r="J2026" s="4"/>
      <c r="K2026" s="31">
        <f>ROUND(K2040,2)</f>
        <v>0</v>
      </c>
      <c r="L2026" s="29"/>
      <c r="M2026" s="29"/>
      <c r="N2026" s="29"/>
      <c r="O2026" s="29"/>
      <c r="P2026" s="29"/>
      <c r="Q2026" s="29"/>
      <c r="R2026" s="29"/>
      <c r="S2026" s="29"/>
      <c r="T2026" s="29"/>
      <c r="U2026" s="29"/>
      <c r="V2026" s="29"/>
      <c r="W2026" s="29"/>
      <c r="X2026" s="29"/>
      <c r="Y2026" s="29"/>
      <c r="Z2026" s="29"/>
      <c r="AA2026" s="29"/>
    </row>
    <row r="2027" spans="1:27" x14ac:dyDescent="0.25">
      <c r="B2027" s="24" t="s">
        <v>410</v>
      </c>
    </row>
    <row r="2028" spans="1:27" x14ac:dyDescent="0.25">
      <c r="B2028" t="s">
        <v>490</v>
      </c>
      <c r="C2028" t="s">
        <v>412</v>
      </c>
      <c r="D2028" t="s">
        <v>491</v>
      </c>
      <c r="E2028" s="32">
        <v>0.71989999999999998</v>
      </c>
      <c r="F2028" t="s">
        <v>414</v>
      </c>
      <c r="G2028" t="s">
        <v>415</v>
      </c>
      <c r="H2028" s="33"/>
      <c r="I2028" t="s">
        <v>416</v>
      </c>
      <c r="J2028" s="34">
        <f>ROUND(E2028/I2026* H2028,5)</f>
        <v>0</v>
      </c>
      <c r="K2028" s="35"/>
    </row>
    <row r="2029" spans="1:27" x14ac:dyDescent="0.25">
      <c r="B2029" t="s">
        <v>488</v>
      </c>
      <c r="C2029" t="s">
        <v>412</v>
      </c>
      <c r="D2029" t="s">
        <v>489</v>
      </c>
      <c r="E2029" s="32">
        <v>1.4398</v>
      </c>
      <c r="F2029" t="s">
        <v>414</v>
      </c>
      <c r="G2029" t="s">
        <v>415</v>
      </c>
      <c r="H2029" s="33"/>
      <c r="I2029" t="s">
        <v>416</v>
      </c>
      <c r="J2029" s="34">
        <f>ROUND(E2029/I2026* H2029,5)</f>
        <v>0</v>
      </c>
      <c r="K2029" s="35"/>
    </row>
    <row r="2030" spans="1:27" x14ac:dyDescent="0.25">
      <c r="D2030" s="36" t="s">
        <v>417</v>
      </c>
      <c r="E2030" s="35"/>
      <c r="H2030" s="35"/>
      <c r="K2030" s="33">
        <f>SUM(J2028:J2029)</f>
        <v>0</v>
      </c>
    </row>
    <row r="2031" spans="1:27" x14ac:dyDescent="0.25">
      <c r="B2031" s="24" t="s">
        <v>422</v>
      </c>
      <c r="E2031" s="35"/>
      <c r="H2031" s="35"/>
      <c r="K2031" s="35"/>
    </row>
    <row r="2032" spans="1:27" x14ac:dyDescent="0.25">
      <c r="B2032" t="s">
        <v>994</v>
      </c>
      <c r="C2032" t="s">
        <v>21</v>
      </c>
      <c r="D2032" t="s">
        <v>995</v>
      </c>
      <c r="E2032" s="32">
        <v>61.1111</v>
      </c>
      <c r="G2032" t="s">
        <v>415</v>
      </c>
      <c r="H2032" s="33"/>
      <c r="I2032" t="s">
        <v>416</v>
      </c>
      <c r="J2032" s="34">
        <f>ROUND(E2032* H2032,5)</f>
        <v>0</v>
      </c>
      <c r="K2032" s="35"/>
    </row>
    <row r="2033" spans="1:27" x14ac:dyDescent="0.25">
      <c r="D2033" s="36" t="s">
        <v>430</v>
      </c>
      <c r="E2033" s="35"/>
      <c r="H2033" s="35"/>
      <c r="K2033" s="33">
        <f>SUM(J2032:J2032)</f>
        <v>0</v>
      </c>
    </row>
    <row r="2034" spans="1:27" x14ac:dyDescent="0.25">
      <c r="B2034" s="24" t="s">
        <v>406</v>
      </c>
      <c r="E2034" s="35"/>
      <c r="H2034" s="35"/>
      <c r="K2034" s="35"/>
    </row>
    <row r="2035" spans="1:27" x14ac:dyDescent="0.25">
      <c r="B2035" t="s">
        <v>435</v>
      </c>
      <c r="C2035" t="s">
        <v>341</v>
      </c>
      <c r="D2035" t="s">
        <v>436</v>
      </c>
      <c r="E2035" s="32">
        <v>2.9000000000000001E-2</v>
      </c>
      <c r="G2035" t="s">
        <v>415</v>
      </c>
      <c r="H2035" s="33"/>
      <c r="I2035" t="s">
        <v>416</v>
      </c>
      <c r="J2035" s="34">
        <f>ROUND(E2035* H2035,5)</f>
        <v>0</v>
      </c>
      <c r="K2035" s="35"/>
    </row>
    <row r="2036" spans="1:27" x14ac:dyDescent="0.25">
      <c r="D2036" s="36" t="s">
        <v>996</v>
      </c>
      <c r="E2036" s="35"/>
      <c r="H2036" s="35"/>
      <c r="K2036" s="33">
        <f>SUM(J2035:J2035)</f>
        <v>0</v>
      </c>
    </row>
    <row r="2037" spans="1:27" x14ac:dyDescent="0.25">
      <c r="E2037" s="35"/>
      <c r="H2037" s="35"/>
      <c r="K2037" s="35"/>
    </row>
    <row r="2038" spans="1:27" x14ac:dyDescent="0.25">
      <c r="D2038" s="36" t="s">
        <v>432</v>
      </c>
      <c r="E2038" s="35"/>
      <c r="H2038" s="35">
        <v>2.5</v>
      </c>
      <c r="I2038" t="s">
        <v>433</v>
      </c>
      <c r="J2038">
        <f>ROUND(H2038/100*K2030,5)</f>
        <v>0</v>
      </c>
      <c r="K2038" s="35"/>
    </row>
    <row r="2039" spans="1:27" x14ac:dyDescent="0.25">
      <c r="D2039" s="36" t="s">
        <v>431</v>
      </c>
      <c r="E2039" s="35"/>
      <c r="H2039" s="35"/>
      <c r="K2039" s="37">
        <f>SUM(J2027:J2038)</f>
        <v>0</v>
      </c>
    </row>
    <row r="2040" spans="1:27" x14ac:dyDescent="0.25">
      <c r="D2040" s="36" t="s">
        <v>434</v>
      </c>
      <c r="E2040" s="35"/>
      <c r="H2040" s="35"/>
      <c r="K2040" s="37">
        <f>SUM(K2039:K2039)</f>
        <v>0</v>
      </c>
    </row>
    <row r="2042" spans="1:27" ht="45" customHeight="1" x14ac:dyDescent="0.25">
      <c r="A2042" s="28" t="s">
        <v>997</v>
      </c>
      <c r="B2042" s="28" t="s">
        <v>321</v>
      </c>
      <c r="C2042" s="29" t="s">
        <v>40</v>
      </c>
      <c r="D2042" s="7" t="s">
        <v>322</v>
      </c>
      <c r="E2042" s="6"/>
      <c r="F2042" s="6"/>
      <c r="G2042" s="29"/>
      <c r="H2042" s="30" t="s">
        <v>409</v>
      </c>
      <c r="I2042" s="5">
        <v>1</v>
      </c>
      <c r="J2042" s="4"/>
      <c r="K2042" s="31">
        <f>ROUND(K2056,2)</f>
        <v>0</v>
      </c>
      <c r="L2042" s="29"/>
      <c r="M2042" s="29"/>
      <c r="N2042" s="29"/>
      <c r="O2042" s="29"/>
      <c r="P2042" s="29"/>
      <c r="Q2042" s="29"/>
      <c r="R2042" s="29"/>
      <c r="S2042" s="29"/>
      <c r="T2042" s="29"/>
      <c r="U2042" s="29"/>
      <c r="V2042" s="29"/>
      <c r="W2042" s="29"/>
      <c r="X2042" s="29"/>
      <c r="Y2042" s="29"/>
      <c r="Z2042" s="29"/>
      <c r="AA2042" s="29"/>
    </row>
    <row r="2043" spans="1:27" x14ac:dyDescent="0.25">
      <c r="B2043" s="24" t="s">
        <v>410</v>
      </c>
    </row>
    <row r="2044" spans="1:27" x14ac:dyDescent="0.25">
      <c r="B2044" t="s">
        <v>490</v>
      </c>
      <c r="C2044" t="s">
        <v>412</v>
      </c>
      <c r="D2044" t="s">
        <v>491</v>
      </c>
      <c r="E2044" s="32">
        <v>0.52800000000000002</v>
      </c>
      <c r="F2044" t="s">
        <v>414</v>
      </c>
      <c r="G2044" t="s">
        <v>415</v>
      </c>
      <c r="H2044" s="33"/>
      <c r="I2044" t="s">
        <v>416</v>
      </c>
      <c r="J2044" s="34">
        <f>ROUND(E2044/I2042* H2044,5)</f>
        <v>0</v>
      </c>
      <c r="K2044" s="35"/>
    </row>
    <row r="2045" spans="1:27" x14ac:dyDescent="0.25">
      <c r="B2045" t="s">
        <v>488</v>
      </c>
      <c r="C2045" t="s">
        <v>412</v>
      </c>
      <c r="D2045" t="s">
        <v>489</v>
      </c>
      <c r="E2045" s="32">
        <v>0.88</v>
      </c>
      <c r="F2045" t="s">
        <v>414</v>
      </c>
      <c r="G2045" t="s">
        <v>415</v>
      </c>
      <c r="H2045" s="33"/>
      <c r="I2045" t="s">
        <v>416</v>
      </c>
      <c r="J2045" s="34">
        <f>ROUND(E2045/I2042* H2045,5)</f>
        <v>0</v>
      </c>
      <c r="K2045" s="35"/>
    </row>
    <row r="2046" spans="1:27" x14ac:dyDescent="0.25">
      <c r="D2046" s="36" t="s">
        <v>417</v>
      </c>
      <c r="E2046" s="35"/>
      <c r="H2046" s="35"/>
      <c r="K2046" s="33">
        <f>SUM(J2044:J2045)</f>
        <v>0</v>
      </c>
    </row>
    <row r="2047" spans="1:27" x14ac:dyDescent="0.25">
      <c r="B2047" s="24" t="s">
        <v>422</v>
      </c>
      <c r="E2047" s="35"/>
      <c r="H2047" s="35"/>
      <c r="K2047" s="35"/>
    </row>
    <row r="2048" spans="1:27" x14ac:dyDescent="0.25">
      <c r="B2048" t="s">
        <v>425</v>
      </c>
      <c r="C2048" t="s">
        <v>426</v>
      </c>
      <c r="D2048" t="s">
        <v>427</v>
      </c>
      <c r="E2048" s="32">
        <v>3.2000000000000002E-3</v>
      </c>
      <c r="G2048" t="s">
        <v>415</v>
      </c>
      <c r="H2048" s="33"/>
      <c r="I2048" t="s">
        <v>416</v>
      </c>
      <c r="J2048" s="34">
        <f>ROUND(E2048* H2048,5)</f>
        <v>0</v>
      </c>
      <c r="K2048" s="35"/>
    </row>
    <row r="2049" spans="1:27" x14ac:dyDescent="0.25">
      <c r="D2049" s="36" t="s">
        <v>430</v>
      </c>
      <c r="E2049" s="35"/>
      <c r="H2049" s="35"/>
      <c r="K2049" s="33">
        <f>SUM(J2048:J2048)</f>
        <v>0</v>
      </c>
    </row>
    <row r="2050" spans="1:27" x14ac:dyDescent="0.25">
      <c r="B2050" s="24" t="s">
        <v>406</v>
      </c>
      <c r="E2050" s="35"/>
      <c r="H2050" s="35"/>
      <c r="K2050" s="35"/>
    </row>
    <row r="2051" spans="1:27" x14ac:dyDescent="0.25">
      <c r="B2051" t="s">
        <v>407</v>
      </c>
      <c r="C2051" t="s">
        <v>341</v>
      </c>
      <c r="D2051" t="s">
        <v>408</v>
      </c>
      <c r="E2051" s="32">
        <v>2.4E-2</v>
      </c>
      <c r="G2051" t="s">
        <v>415</v>
      </c>
      <c r="H2051" s="33"/>
      <c r="I2051" t="s">
        <v>416</v>
      </c>
      <c r="J2051" s="34">
        <f>ROUND(E2051* H2051,5)</f>
        <v>0</v>
      </c>
      <c r="K2051" s="35"/>
    </row>
    <row r="2052" spans="1:27" x14ac:dyDescent="0.25">
      <c r="D2052" s="36" t="s">
        <v>996</v>
      </c>
      <c r="E2052" s="35"/>
      <c r="H2052" s="35"/>
      <c r="K2052" s="33">
        <f>SUM(J2051:J2051)</f>
        <v>0</v>
      </c>
    </row>
    <row r="2053" spans="1:27" x14ac:dyDescent="0.25">
      <c r="E2053" s="35"/>
      <c r="H2053" s="35"/>
      <c r="K2053" s="35"/>
    </row>
    <row r="2054" spans="1:27" x14ac:dyDescent="0.25">
      <c r="D2054" s="36" t="s">
        <v>432</v>
      </c>
      <c r="E2054" s="35"/>
      <c r="H2054" s="35">
        <v>2.5</v>
      </c>
      <c r="I2054" t="s">
        <v>433</v>
      </c>
      <c r="J2054">
        <f>ROUND(H2054/100*K2046,5)</f>
        <v>0</v>
      </c>
      <c r="K2054" s="35"/>
    </row>
    <row r="2055" spans="1:27" x14ac:dyDescent="0.25">
      <c r="D2055" s="36" t="s">
        <v>431</v>
      </c>
      <c r="E2055" s="35"/>
      <c r="H2055" s="35"/>
      <c r="K2055" s="37">
        <f>SUM(J2043:J2054)</f>
        <v>0</v>
      </c>
    </row>
    <row r="2056" spans="1:27" x14ac:dyDescent="0.25">
      <c r="D2056" s="36" t="s">
        <v>434</v>
      </c>
      <c r="E2056" s="35"/>
      <c r="H2056" s="35"/>
      <c r="K2056" s="37">
        <f>SUM(K2055:K2055)</f>
        <v>0</v>
      </c>
    </row>
    <row r="2058" spans="1:27" ht="45" customHeight="1" x14ac:dyDescent="0.25">
      <c r="A2058" s="28" t="s">
        <v>998</v>
      </c>
      <c r="B2058" s="28" t="s">
        <v>360</v>
      </c>
      <c r="C2058" s="29" t="s">
        <v>21</v>
      </c>
      <c r="D2058" s="7" t="s">
        <v>361</v>
      </c>
      <c r="E2058" s="6"/>
      <c r="F2058" s="6"/>
      <c r="G2058" s="29"/>
      <c r="H2058" s="30" t="s">
        <v>409</v>
      </c>
      <c r="I2058" s="5">
        <v>1</v>
      </c>
      <c r="J2058" s="4"/>
      <c r="K2058" s="31">
        <f>ROUND(K2072,2)</f>
        <v>0</v>
      </c>
      <c r="L2058" s="29"/>
      <c r="M2058" s="29"/>
      <c r="N2058" s="29"/>
      <c r="O2058" s="29"/>
      <c r="P2058" s="29"/>
      <c r="Q2058" s="29"/>
      <c r="R2058" s="29"/>
      <c r="S2058" s="29"/>
      <c r="T2058" s="29"/>
      <c r="U2058" s="29"/>
      <c r="V2058" s="29"/>
      <c r="W2058" s="29"/>
      <c r="X2058" s="29"/>
      <c r="Y2058" s="29"/>
      <c r="Z2058" s="29"/>
      <c r="AA2058" s="29"/>
    </row>
    <row r="2059" spans="1:27" x14ac:dyDescent="0.25">
      <c r="B2059" s="24" t="s">
        <v>410</v>
      </c>
    </row>
    <row r="2060" spans="1:27" x14ac:dyDescent="0.25">
      <c r="B2060" t="s">
        <v>999</v>
      </c>
      <c r="C2060" t="s">
        <v>412</v>
      </c>
      <c r="D2060" t="s">
        <v>1000</v>
      </c>
      <c r="E2060" s="32">
        <v>0.5</v>
      </c>
      <c r="F2060" t="s">
        <v>414</v>
      </c>
      <c r="G2060" t="s">
        <v>415</v>
      </c>
      <c r="H2060" s="33"/>
      <c r="I2060" t="s">
        <v>416</v>
      </c>
      <c r="J2060" s="34">
        <f>ROUND(E2060/I2058* H2060,5)</f>
        <v>0</v>
      </c>
      <c r="K2060" s="35"/>
    </row>
    <row r="2061" spans="1:27" x14ac:dyDescent="0.25">
      <c r="B2061" t="s">
        <v>490</v>
      </c>
      <c r="C2061" t="s">
        <v>412</v>
      </c>
      <c r="D2061" t="s">
        <v>491</v>
      </c>
      <c r="E2061" s="32">
        <v>0.5</v>
      </c>
      <c r="F2061" t="s">
        <v>414</v>
      </c>
      <c r="G2061" t="s">
        <v>415</v>
      </c>
      <c r="H2061" s="33"/>
      <c r="I2061" t="s">
        <v>416</v>
      </c>
      <c r="J2061" s="34">
        <f>ROUND(E2061/I2058* H2061,5)</f>
        <v>0</v>
      </c>
      <c r="K2061" s="35"/>
    </row>
    <row r="2062" spans="1:27" x14ac:dyDescent="0.25">
      <c r="D2062" s="36" t="s">
        <v>417</v>
      </c>
      <c r="E2062" s="35"/>
      <c r="H2062" s="35"/>
      <c r="K2062" s="33">
        <f>SUM(J2060:J2061)</f>
        <v>0</v>
      </c>
    </row>
    <row r="2063" spans="1:27" x14ac:dyDescent="0.25">
      <c r="B2063" s="24" t="s">
        <v>422</v>
      </c>
      <c r="E2063" s="35"/>
      <c r="H2063" s="35"/>
      <c r="K2063" s="35"/>
    </row>
    <row r="2064" spans="1:27" x14ac:dyDescent="0.25">
      <c r="B2064" t="s">
        <v>1001</v>
      </c>
      <c r="C2064" t="s">
        <v>21</v>
      </c>
      <c r="D2064" t="s">
        <v>1002</v>
      </c>
      <c r="E2064" s="32">
        <v>10</v>
      </c>
      <c r="G2064" t="s">
        <v>415</v>
      </c>
      <c r="H2064" s="33"/>
      <c r="I2064" t="s">
        <v>416</v>
      </c>
      <c r="J2064" s="34">
        <f>ROUND(E2064* H2064,5)</f>
        <v>0</v>
      </c>
      <c r="K2064" s="35"/>
    </row>
    <row r="2065" spans="1:27" x14ac:dyDescent="0.25">
      <c r="B2065" t="s">
        <v>1003</v>
      </c>
      <c r="C2065" t="s">
        <v>438</v>
      </c>
      <c r="D2065" t="s">
        <v>1004</v>
      </c>
      <c r="E2065" s="32">
        <v>0.51</v>
      </c>
      <c r="G2065" t="s">
        <v>415</v>
      </c>
      <c r="H2065" s="33"/>
      <c r="I2065" t="s">
        <v>416</v>
      </c>
      <c r="J2065" s="34">
        <f>ROUND(E2065* H2065,5)</f>
        <v>0</v>
      </c>
      <c r="K2065" s="35"/>
    </row>
    <row r="2066" spans="1:27" x14ac:dyDescent="0.25">
      <c r="B2066" t="s">
        <v>1005</v>
      </c>
      <c r="C2066" t="s">
        <v>40</v>
      </c>
      <c r="D2066" t="s">
        <v>1006</v>
      </c>
      <c r="E2066" s="32">
        <v>0.5</v>
      </c>
      <c r="G2066" t="s">
        <v>415</v>
      </c>
      <c r="H2066" s="33"/>
      <c r="I2066" t="s">
        <v>416</v>
      </c>
      <c r="J2066" s="34">
        <f>ROUND(E2066* H2066,5)</f>
        <v>0</v>
      </c>
      <c r="K2066" s="35"/>
    </row>
    <row r="2067" spans="1:27" x14ac:dyDescent="0.25">
      <c r="B2067" t="s">
        <v>1007</v>
      </c>
      <c r="C2067" t="s">
        <v>438</v>
      </c>
      <c r="D2067" t="s">
        <v>1008</v>
      </c>
      <c r="E2067" s="32">
        <v>2</v>
      </c>
      <c r="G2067" t="s">
        <v>415</v>
      </c>
      <c r="H2067" s="33"/>
      <c r="I2067" t="s">
        <v>416</v>
      </c>
      <c r="J2067" s="34">
        <f>ROUND(E2067* H2067,5)</f>
        <v>0</v>
      </c>
      <c r="K2067" s="35"/>
    </row>
    <row r="2068" spans="1:27" x14ac:dyDescent="0.25">
      <c r="D2068" s="36" t="s">
        <v>430</v>
      </c>
      <c r="E2068" s="35"/>
      <c r="H2068" s="35"/>
      <c r="K2068" s="33">
        <f>SUM(J2064:J2067)</f>
        <v>0</v>
      </c>
    </row>
    <row r="2069" spans="1:27" x14ac:dyDescent="0.25">
      <c r="E2069" s="35"/>
      <c r="H2069" s="35"/>
      <c r="K2069" s="35"/>
    </row>
    <row r="2070" spans="1:27" x14ac:dyDescent="0.25">
      <c r="D2070" s="36" t="s">
        <v>432</v>
      </c>
      <c r="E2070" s="35"/>
      <c r="H2070" s="35">
        <v>2.5</v>
      </c>
      <c r="I2070" t="s">
        <v>433</v>
      </c>
      <c r="J2070">
        <f>ROUND(H2070/100*K2062,5)</f>
        <v>0</v>
      </c>
      <c r="K2070" s="35"/>
    </row>
    <row r="2071" spans="1:27" x14ac:dyDescent="0.25">
      <c r="D2071" s="36" t="s">
        <v>431</v>
      </c>
      <c r="E2071" s="35"/>
      <c r="H2071" s="35"/>
      <c r="K2071" s="37">
        <f>SUM(J2059:J2070)</f>
        <v>0</v>
      </c>
    </row>
    <row r="2072" spans="1:27" x14ac:dyDescent="0.25">
      <c r="D2072" s="36" t="s">
        <v>434</v>
      </c>
      <c r="E2072" s="35"/>
      <c r="H2072" s="35"/>
      <c r="K2072" s="37">
        <f>SUM(K2071:K2071)</f>
        <v>0</v>
      </c>
    </row>
    <row r="2074" spans="1:27" ht="45" customHeight="1" x14ac:dyDescent="0.25">
      <c r="A2074" s="28" t="s">
        <v>1009</v>
      </c>
      <c r="B2074" s="28" t="s">
        <v>46</v>
      </c>
      <c r="C2074" s="29" t="s">
        <v>21</v>
      </c>
      <c r="D2074" s="7" t="s">
        <v>47</v>
      </c>
      <c r="E2074" s="6"/>
      <c r="F2074" s="6"/>
      <c r="G2074" s="29"/>
      <c r="H2074" s="30" t="s">
        <v>409</v>
      </c>
      <c r="I2074" s="5">
        <v>1</v>
      </c>
      <c r="J2074" s="4"/>
      <c r="K2074" s="31">
        <f>ROUND(K2088,2)</f>
        <v>0</v>
      </c>
      <c r="L2074" s="29"/>
      <c r="M2074" s="29"/>
      <c r="N2074" s="29"/>
      <c r="O2074" s="29"/>
      <c r="P2074" s="29"/>
      <c r="Q2074" s="29"/>
      <c r="R2074" s="29"/>
      <c r="S2074" s="29"/>
      <c r="T2074" s="29"/>
      <c r="U2074" s="29"/>
      <c r="V2074" s="29"/>
      <c r="W2074" s="29"/>
      <c r="X2074" s="29"/>
      <c r="Y2074" s="29"/>
      <c r="Z2074" s="29"/>
      <c r="AA2074" s="29"/>
    </row>
    <row r="2075" spans="1:27" x14ac:dyDescent="0.25">
      <c r="B2075" s="24" t="s">
        <v>410</v>
      </c>
    </row>
    <row r="2076" spans="1:27" x14ac:dyDescent="0.25">
      <c r="B2076" t="s">
        <v>1010</v>
      </c>
      <c r="C2076" t="s">
        <v>412</v>
      </c>
      <c r="D2076" t="s">
        <v>1011</v>
      </c>
      <c r="E2076" s="32">
        <v>8</v>
      </c>
      <c r="F2076" t="s">
        <v>414</v>
      </c>
      <c r="G2076" t="s">
        <v>415</v>
      </c>
      <c r="H2076" s="33"/>
      <c r="I2076" t="s">
        <v>416</v>
      </c>
      <c r="J2076" s="34">
        <f>ROUND(E2076/I2074* H2076,5)</f>
        <v>0</v>
      </c>
      <c r="K2076" s="35"/>
    </row>
    <row r="2077" spans="1:27" x14ac:dyDescent="0.25">
      <c r="B2077" t="s">
        <v>490</v>
      </c>
      <c r="C2077" t="s">
        <v>412</v>
      </c>
      <c r="D2077" t="s">
        <v>491</v>
      </c>
      <c r="E2077" s="32">
        <v>8</v>
      </c>
      <c r="F2077" t="s">
        <v>414</v>
      </c>
      <c r="G2077" t="s">
        <v>415</v>
      </c>
      <c r="H2077" s="33"/>
      <c r="I2077" t="s">
        <v>416</v>
      </c>
      <c r="J2077" s="34">
        <f>ROUND(E2077/I2074* H2077,5)</f>
        <v>0</v>
      </c>
      <c r="K2077" s="35"/>
    </row>
    <row r="2078" spans="1:27" x14ac:dyDescent="0.25">
      <c r="D2078" s="36" t="s">
        <v>417</v>
      </c>
      <c r="E2078" s="35"/>
      <c r="H2078" s="35"/>
      <c r="K2078" s="33">
        <f>SUM(J2076:J2077)</f>
        <v>0</v>
      </c>
    </row>
    <row r="2079" spans="1:27" x14ac:dyDescent="0.25">
      <c r="B2079" s="24" t="s">
        <v>418</v>
      </c>
      <c r="E2079" s="35"/>
      <c r="H2079" s="35"/>
      <c r="K2079" s="35"/>
    </row>
    <row r="2080" spans="1:27" x14ac:dyDescent="0.25">
      <c r="B2080" t="s">
        <v>1012</v>
      </c>
      <c r="C2080" t="s">
        <v>412</v>
      </c>
      <c r="D2080" t="s">
        <v>1013</v>
      </c>
      <c r="E2080" s="32">
        <v>2</v>
      </c>
      <c r="F2080" t="s">
        <v>414</v>
      </c>
      <c r="G2080" t="s">
        <v>415</v>
      </c>
      <c r="H2080" s="33"/>
      <c r="I2080" t="s">
        <v>416</v>
      </c>
      <c r="J2080" s="34">
        <f>ROUND(E2080/I2074* H2080,5)</f>
        <v>0</v>
      </c>
      <c r="K2080" s="35"/>
    </row>
    <row r="2081" spans="1:27" x14ac:dyDescent="0.25">
      <c r="D2081" s="36" t="s">
        <v>421</v>
      </c>
      <c r="E2081" s="35"/>
      <c r="H2081" s="35"/>
      <c r="K2081" s="33">
        <f>SUM(J2080:J2080)</f>
        <v>0</v>
      </c>
    </row>
    <row r="2082" spans="1:27" x14ac:dyDescent="0.25">
      <c r="B2082" s="24" t="s">
        <v>422</v>
      </c>
      <c r="E2082" s="35"/>
      <c r="H2082" s="35"/>
      <c r="K2082" s="35"/>
    </row>
    <row r="2083" spans="1:27" x14ac:dyDescent="0.25">
      <c r="B2083" t="s">
        <v>1014</v>
      </c>
      <c r="C2083" t="s">
        <v>446</v>
      </c>
      <c r="D2083" t="s">
        <v>1015</v>
      </c>
      <c r="E2083" s="32">
        <v>10</v>
      </c>
      <c r="G2083" t="s">
        <v>415</v>
      </c>
      <c r="H2083" s="33"/>
      <c r="I2083" t="s">
        <v>416</v>
      </c>
      <c r="J2083" s="34">
        <f>ROUND(E2083* H2083,5)</f>
        <v>0</v>
      </c>
      <c r="K2083" s="35"/>
    </row>
    <row r="2084" spans="1:27" x14ac:dyDescent="0.25">
      <c r="D2084" s="36" t="s">
        <v>430</v>
      </c>
      <c r="E2084" s="35"/>
      <c r="H2084" s="35"/>
      <c r="K2084" s="33">
        <f>SUM(J2083:J2083)</f>
        <v>0</v>
      </c>
    </row>
    <row r="2085" spans="1:27" x14ac:dyDescent="0.25">
      <c r="E2085" s="35"/>
      <c r="H2085" s="35"/>
      <c r="K2085" s="35"/>
    </row>
    <row r="2086" spans="1:27" x14ac:dyDescent="0.25">
      <c r="D2086" s="36" t="s">
        <v>432</v>
      </c>
      <c r="E2086" s="35"/>
      <c r="H2086" s="35">
        <v>2.5</v>
      </c>
      <c r="I2086" t="s">
        <v>433</v>
      </c>
      <c r="J2086">
        <f>ROUND(H2086/100*K2078,5)</f>
        <v>0</v>
      </c>
      <c r="K2086" s="35"/>
    </row>
    <row r="2087" spans="1:27" x14ac:dyDescent="0.25">
      <c r="D2087" s="36" t="s">
        <v>431</v>
      </c>
      <c r="E2087" s="35"/>
      <c r="H2087" s="35"/>
      <c r="K2087" s="37">
        <f>SUM(J2075:J2086)</f>
        <v>0</v>
      </c>
    </row>
    <row r="2088" spans="1:27" x14ac:dyDescent="0.25">
      <c r="D2088" s="36" t="s">
        <v>434</v>
      </c>
      <c r="E2088" s="35"/>
      <c r="H2088" s="35"/>
      <c r="K2088" s="37">
        <f>SUM(K2087:K2087)</f>
        <v>0</v>
      </c>
    </row>
    <row r="2090" spans="1:27" ht="45" customHeight="1" x14ac:dyDescent="0.25">
      <c r="A2090" s="28" t="s">
        <v>1016</v>
      </c>
      <c r="B2090" s="28" t="s">
        <v>317</v>
      </c>
      <c r="C2090" s="29" t="s">
        <v>21</v>
      </c>
      <c r="D2090" s="7" t="s">
        <v>318</v>
      </c>
      <c r="E2090" s="6"/>
      <c r="F2090" s="6"/>
      <c r="G2090" s="29"/>
      <c r="H2090" s="30" t="s">
        <v>409</v>
      </c>
      <c r="I2090" s="5">
        <v>1</v>
      </c>
      <c r="J2090" s="4"/>
      <c r="K2090" s="31">
        <f>ROUND(K2097,2)</f>
        <v>0</v>
      </c>
      <c r="L2090" s="29"/>
      <c r="M2090" s="29"/>
      <c r="N2090" s="29"/>
      <c r="O2090" s="29"/>
      <c r="P2090" s="29"/>
      <c r="Q2090" s="29"/>
      <c r="R2090" s="29"/>
      <c r="S2090" s="29"/>
      <c r="T2090" s="29"/>
      <c r="U2090" s="29"/>
      <c r="V2090" s="29"/>
      <c r="W2090" s="29"/>
      <c r="X2090" s="29"/>
      <c r="Y2090" s="29"/>
      <c r="Z2090" s="29"/>
      <c r="AA2090" s="29"/>
    </row>
    <row r="2091" spans="1:27" x14ac:dyDescent="0.25">
      <c r="B2091" s="24" t="s">
        <v>410</v>
      </c>
    </row>
    <row r="2092" spans="1:27" x14ac:dyDescent="0.25">
      <c r="B2092" t="s">
        <v>490</v>
      </c>
      <c r="C2092" t="s">
        <v>412</v>
      </c>
      <c r="D2092" t="s">
        <v>491</v>
      </c>
      <c r="E2092" s="32">
        <v>2</v>
      </c>
      <c r="F2092" t="s">
        <v>414</v>
      </c>
      <c r="G2092" t="s">
        <v>415</v>
      </c>
      <c r="H2092" s="33"/>
      <c r="I2092" t="s">
        <v>416</v>
      </c>
      <c r="J2092" s="34">
        <f>ROUND(E2092/I2090* H2092,5)</f>
        <v>0</v>
      </c>
      <c r="K2092" s="35"/>
    </row>
    <row r="2093" spans="1:27" x14ac:dyDescent="0.25">
      <c r="D2093" s="36" t="s">
        <v>417</v>
      </c>
      <c r="E2093" s="35"/>
      <c r="H2093" s="35"/>
      <c r="K2093" s="33">
        <f>SUM(J2092:J2092)</f>
        <v>0</v>
      </c>
    </row>
    <row r="2094" spans="1:27" x14ac:dyDescent="0.25">
      <c r="E2094" s="35"/>
      <c r="H2094" s="35"/>
      <c r="K2094" s="35"/>
    </row>
    <row r="2095" spans="1:27" x14ac:dyDescent="0.25">
      <c r="D2095" s="36" t="s">
        <v>432</v>
      </c>
      <c r="E2095" s="35"/>
      <c r="H2095" s="35">
        <v>1.5</v>
      </c>
      <c r="I2095" t="s">
        <v>433</v>
      </c>
      <c r="J2095">
        <f>ROUND(H2095/100*K2093,5)</f>
        <v>0</v>
      </c>
      <c r="K2095" s="35"/>
    </row>
    <row r="2096" spans="1:27" x14ac:dyDescent="0.25">
      <c r="D2096" s="36" t="s">
        <v>431</v>
      </c>
      <c r="E2096" s="35"/>
      <c r="H2096" s="35"/>
      <c r="K2096" s="37">
        <f>SUM(J2091:J2095)</f>
        <v>0</v>
      </c>
    </row>
    <row r="2097" spans="1:27" x14ac:dyDescent="0.25">
      <c r="D2097" s="36" t="s">
        <v>434</v>
      </c>
      <c r="E2097" s="35"/>
      <c r="H2097" s="35"/>
      <c r="K2097" s="37">
        <f>SUM(K2096:K2096)</f>
        <v>0</v>
      </c>
    </row>
    <row r="2099" spans="1:27" ht="45" customHeight="1" x14ac:dyDescent="0.25">
      <c r="A2099" s="28" t="s">
        <v>1017</v>
      </c>
      <c r="B2099" s="28" t="s">
        <v>12</v>
      </c>
      <c r="C2099" s="29" t="s">
        <v>13</v>
      </c>
      <c r="D2099" s="7" t="s">
        <v>14</v>
      </c>
      <c r="E2099" s="6"/>
      <c r="F2099" s="6"/>
      <c r="G2099" s="29"/>
      <c r="H2099" s="30" t="s">
        <v>409</v>
      </c>
      <c r="I2099" s="5">
        <v>1</v>
      </c>
      <c r="J2099" s="4"/>
      <c r="K2099" s="31">
        <f>ROUND(K2104,2)</f>
        <v>0</v>
      </c>
      <c r="L2099" s="29"/>
      <c r="M2099" s="29"/>
      <c r="N2099" s="29"/>
      <c r="O2099" s="29"/>
      <c r="P2099" s="29"/>
      <c r="Q2099" s="29"/>
      <c r="R2099" s="29"/>
      <c r="S2099" s="29"/>
      <c r="T2099" s="29"/>
      <c r="U2099" s="29"/>
      <c r="V2099" s="29"/>
      <c r="W2099" s="29"/>
      <c r="X2099" s="29"/>
      <c r="Y2099" s="29"/>
      <c r="Z2099" s="29"/>
      <c r="AA2099" s="29"/>
    </row>
    <row r="2100" spans="1:27" x14ac:dyDescent="0.25">
      <c r="B2100" s="24" t="s">
        <v>831</v>
      </c>
    </row>
    <row r="2101" spans="1:27" x14ac:dyDescent="0.25">
      <c r="B2101" t="s">
        <v>1018</v>
      </c>
      <c r="C2101" t="s">
        <v>1019</v>
      </c>
      <c r="D2101" t="s">
        <v>1020</v>
      </c>
      <c r="E2101" s="32">
        <v>1</v>
      </c>
      <c r="G2101" t="s">
        <v>415</v>
      </c>
      <c r="H2101" s="33"/>
      <c r="I2101" t="s">
        <v>416</v>
      </c>
      <c r="J2101" s="34">
        <f>ROUND(E2101* H2101,5)</f>
        <v>0</v>
      </c>
      <c r="K2101" s="35"/>
    </row>
    <row r="2102" spans="1:27" x14ac:dyDescent="0.25">
      <c r="D2102" s="36" t="s">
        <v>834</v>
      </c>
      <c r="E2102" s="35"/>
      <c r="H2102" s="35"/>
      <c r="K2102" s="33">
        <f>SUM(J2101:J2101)</f>
        <v>0</v>
      </c>
    </row>
    <row r="2103" spans="1:27" x14ac:dyDescent="0.25">
      <c r="D2103" s="36" t="s">
        <v>431</v>
      </c>
      <c r="E2103" s="35"/>
      <c r="H2103" s="35"/>
      <c r="K2103" s="37">
        <f>SUM(J2100:J2102)</f>
        <v>0</v>
      </c>
    </row>
    <row r="2104" spans="1:27" x14ac:dyDescent="0.25">
      <c r="D2104" s="36" t="s">
        <v>434</v>
      </c>
      <c r="E2104" s="35"/>
      <c r="H2104" s="35"/>
      <c r="K2104" s="37">
        <f>SUM(K2103:K2103)</f>
        <v>0</v>
      </c>
    </row>
    <row r="2106" spans="1:27" x14ac:dyDescent="0.25">
      <c r="A2106" s="26" t="s">
        <v>1021</v>
      </c>
      <c r="B2106" s="26"/>
    </row>
    <row r="2107" spans="1:27" ht="45" customHeight="1" x14ac:dyDescent="0.25">
      <c r="A2107" s="28"/>
      <c r="B2107" s="28" t="s">
        <v>397</v>
      </c>
      <c r="C2107" s="29" t="s">
        <v>398</v>
      </c>
      <c r="D2107" s="7" t="s">
        <v>399</v>
      </c>
      <c r="E2107" s="6"/>
      <c r="F2107" s="6"/>
      <c r="G2107" s="29"/>
      <c r="H2107" s="30" t="s">
        <v>409</v>
      </c>
      <c r="I2107" s="5">
        <v>1</v>
      </c>
      <c r="J2107" s="4"/>
      <c r="K2107" s="31">
        <f>ROUND(K2109,2)</f>
        <v>0</v>
      </c>
      <c r="L2107" s="29"/>
      <c r="M2107" s="29"/>
      <c r="N2107" s="29"/>
      <c r="O2107" s="29"/>
      <c r="P2107" s="29"/>
      <c r="Q2107" s="29"/>
      <c r="R2107" s="29"/>
      <c r="S2107" s="29"/>
      <c r="T2107" s="29"/>
      <c r="U2107" s="29"/>
      <c r="V2107" s="29"/>
      <c r="W2107" s="29"/>
      <c r="X2107" s="29"/>
      <c r="Y2107" s="29"/>
      <c r="Z2107" s="29"/>
      <c r="AA2107" s="29"/>
    </row>
    <row r="2108" spans="1:27" x14ac:dyDescent="0.25">
      <c r="D2108" s="36" t="s">
        <v>431</v>
      </c>
      <c r="E2108" s="35"/>
      <c r="H2108" s="35"/>
      <c r="K2108" s="37">
        <f>SUM(J2107:J2107)</f>
        <v>0</v>
      </c>
    </row>
    <row r="2109" spans="1:27" x14ac:dyDescent="0.25">
      <c r="D2109" s="36" t="s">
        <v>434</v>
      </c>
      <c r="E2109" s="35"/>
      <c r="H2109" s="35"/>
      <c r="K2109" s="37">
        <f>SUM(K2108:K2108)</f>
        <v>0</v>
      </c>
    </row>
  </sheetData>
  <sheetProtection sheet="1"/>
  <mergeCells count="349">
    <mergeCell ref="D2058:F2058"/>
    <mergeCell ref="I2058:J2058"/>
    <mergeCell ref="D2074:F2074"/>
    <mergeCell ref="I2074:J2074"/>
    <mergeCell ref="D2090:F2090"/>
    <mergeCell ref="I2090:J2090"/>
    <mergeCell ref="D2099:F2099"/>
    <mergeCell ref="I2099:J2099"/>
    <mergeCell ref="D2107:F2107"/>
    <mergeCell ref="I2107:J2107"/>
    <mergeCell ref="D2000:F2000"/>
    <mergeCell ref="I2000:J2000"/>
    <mergeCell ref="D2007:F2007"/>
    <mergeCell ref="I2007:J2007"/>
    <mergeCell ref="D2019:F2019"/>
    <mergeCell ref="I2019:J2019"/>
    <mergeCell ref="D2026:F2026"/>
    <mergeCell ref="I2026:J2026"/>
    <mergeCell ref="D2042:F2042"/>
    <mergeCell ref="I2042:J2042"/>
    <mergeCell ref="D1948:F1948"/>
    <mergeCell ref="I1948:J1948"/>
    <mergeCell ref="D1958:F1958"/>
    <mergeCell ref="I1958:J1958"/>
    <mergeCell ref="D1968:F1968"/>
    <mergeCell ref="I1968:J1968"/>
    <mergeCell ref="D1978:F1978"/>
    <mergeCell ref="I1978:J1978"/>
    <mergeCell ref="D1988:F1988"/>
    <mergeCell ref="I1988:J1988"/>
    <mergeCell ref="D1897:F1897"/>
    <mergeCell ref="I1897:J1897"/>
    <mergeCell ref="D1910:F1910"/>
    <mergeCell ref="I1910:J1910"/>
    <mergeCell ref="D1919:F1919"/>
    <mergeCell ref="I1919:J1919"/>
    <mergeCell ref="D1928:F1928"/>
    <mergeCell ref="I1928:J1928"/>
    <mergeCell ref="D1938:F1938"/>
    <mergeCell ref="I1938:J1938"/>
    <mergeCell ref="D1837:F1837"/>
    <mergeCell ref="I1837:J1837"/>
    <mergeCell ref="D1850:F1850"/>
    <mergeCell ref="I1850:J1850"/>
    <mergeCell ref="D1860:F1860"/>
    <mergeCell ref="I1860:J1860"/>
    <mergeCell ref="D1870:F1870"/>
    <mergeCell ref="I1870:J1870"/>
    <mergeCell ref="D1884:F1884"/>
    <mergeCell ref="I1884:J1884"/>
    <mergeCell ref="D1788:F1788"/>
    <mergeCell ref="I1788:J1788"/>
    <mergeCell ref="D1800:F1800"/>
    <mergeCell ref="I1800:J1800"/>
    <mergeCell ref="D1807:F1807"/>
    <mergeCell ref="I1807:J1807"/>
    <mergeCell ref="D1814:F1814"/>
    <mergeCell ref="I1814:J1814"/>
    <mergeCell ref="D1824:F1824"/>
    <mergeCell ref="I1824:J1824"/>
    <mergeCell ref="D1741:F1741"/>
    <mergeCell ref="I1741:J1741"/>
    <mergeCell ref="D1748:F1748"/>
    <mergeCell ref="I1748:J1748"/>
    <mergeCell ref="D1755:F1755"/>
    <mergeCell ref="I1755:J1755"/>
    <mergeCell ref="D1762:F1762"/>
    <mergeCell ref="I1762:J1762"/>
    <mergeCell ref="D1775:F1775"/>
    <mergeCell ref="I1775:J1775"/>
    <mergeCell ref="D1700:F1700"/>
    <mergeCell ref="I1700:J1700"/>
    <mergeCell ref="D1713:F1713"/>
    <mergeCell ref="I1713:J1713"/>
    <mergeCell ref="D1720:F1720"/>
    <mergeCell ref="I1720:J1720"/>
    <mergeCell ref="D1727:F1727"/>
    <mergeCell ref="I1727:J1727"/>
    <mergeCell ref="D1734:F1734"/>
    <mergeCell ref="I1734:J1734"/>
    <mergeCell ref="D1635:F1635"/>
    <mergeCell ref="I1635:J1635"/>
    <mergeCell ref="D1648:F1648"/>
    <mergeCell ref="I1648:J1648"/>
    <mergeCell ref="D1661:F1661"/>
    <mergeCell ref="I1661:J1661"/>
    <mergeCell ref="D1674:F1674"/>
    <mergeCell ref="I1674:J1674"/>
    <mergeCell ref="D1687:F1687"/>
    <mergeCell ref="I1687:J1687"/>
    <mergeCell ref="D1570:F1570"/>
    <mergeCell ref="I1570:J1570"/>
    <mergeCell ref="D1583:F1583"/>
    <mergeCell ref="I1583:J1583"/>
    <mergeCell ref="D1596:F1596"/>
    <mergeCell ref="I1596:J1596"/>
    <mergeCell ref="D1609:F1609"/>
    <mergeCell ref="I1609:J1609"/>
    <mergeCell ref="D1622:F1622"/>
    <mergeCell ref="I1622:J1622"/>
    <mergeCell ref="D1505:F1505"/>
    <mergeCell ref="I1505:J1505"/>
    <mergeCell ref="D1518:F1518"/>
    <mergeCell ref="I1518:J1518"/>
    <mergeCell ref="D1531:F1531"/>
    <mergeCell ref="I1531:J1531"/>
    <mergeCell ref="D1544:F1544"/>
    <mergeCell ref="I1544:J1544"/>
    <mergeCell ref="D1557:F1557"/>
    <mergeCell ref="I1557:J1557"/>
    <mergeCell ref="D1440:F1440"/>
    <mergeCell ref="I1440:J1440"/>
    <mergeCell ref="D1453:F1453"/>
    <mergeCell ref="I1453:J1453"/>
    <mergeCell ref="D1466:F1466"/>
    <mergeCell ref="I1466:J1466"/>
    <mergeCell ref="D1479:F1479"/>
    <mergeCell ref="I1479:J1479"/>
    <mergeCell ref="D1492:F1492"/>
    <mergeCell ref="I1492:J1492"/>
    <mergeCell ref="D1375:F1375"/>
    <mergeCell ref="I1375:J1375"/>
    <mergeCell ref="D1388:F1388"/>
    <mergeCell ref="I1388:J1388"/>
    <mergeCell ref="D1401:F1401"/>
    <mergeCell ref="I1401:J1401"/>
    <mergeCell ref="D1414:F1414"/>
    <mergeCell ref="I1414:J1414"/>
    <mergeCell ref="D1427:F1427"/>
    <mergeCell ref="I1427:J1427"/>
    <mergeCell ref="D1315:F1315"/>
    <mergeCell ref="I1315:J1315"/>
    <mergeCell ref="D1328:F1328"/>
    <mergeCell ref="I1328:J1328"/>
    <mergeCell ref="D1341:F1341"/>
    <mergeCell ref="I1341:J1341"/>
    <mergeCell ref="D1352:F1352"/>
    <mergeCell ref="I1352:J1352"/>
    <mergeCell ref="D1362:F1362"/>
    <mergeCell ref="I1362:J1362"/>
    <mergeCell ref="D1248:F1248"/>
    <mergeCell ref="I1248:J1248"/>
    <mergeCell ref="D1261:F1261"/>
    <mergeCell ref="I1261:J1261"/>
    <mergeCell ref="D1275:F1275"/>
    <mergeCell ref="I1275:J1275"/>
    <mergeCell ref="D1289:F1289"/>
    <mergeCell ref="I1289:J1289"/>
    <mergeCell ref="D1302:F1302"/>
    <mergeCell ref="I1302:J1302"/>
    <mergeCell ref="D1189:F1189"/>
    <mergeCell ref="I1189:J1189"/>
    <mergeCell ref="D1202:F1202"/>
    <mergeCell ref="I1202:J1202"/>
    <mergeCell ref="D1215:F1215"/>
    <mergeCell ref="I1215:J1215"/>
    <mergeCell ref="D1225:F1225"/>
    <mergeCell ref="I1225:J1225"/>
    <mergeCell ref="D1235:F1235"/>
    <mergeCell ref="I1235:J1235"/>
    <mergeCell ref="D1121:F1121"/>
    <mergeCell ref="I1121:J1121"/>
    <mergeCell ref="D1134:F1134"/>
    <mergeCell ref="I1134:J1134"/>
    <mergeCell ref="D1150:F1150"/>
    <mergeCell ref="I1150:J1150"/>
    <mergeCell ref="D1163:F1163"/>
    <mergeCell ref="I1163:J1163"/>
    <mergeCell ref="D1176:F1176"/>
    <mergeCell ref="I1176:J1176"/>
    <mergeCell ref="D1053:F1053"/>
    <mergeCell ref="I1053:J1053"/>
    <mergeCell ref="D1067:F1067"/>
    <mergeCell ref="I1067:J1067"/>
    <mergeCell ref="D1080:F1080"/>
    <mergeCell ref="I1080:J1080"/>
    <mergeCell ref="D1094:F1094"/>
    <mergeCell ref="I1094:J1094"/>
    <mergeCell ref="D1108:F1108"/>
    <mergeCell ref="I1108:J1108"/>
    <mergeCell ref="D991:F991"/>
    <mergeCell ref="I991:J991"/>
    <mergeCell ref="D1003:F1003"/>
    <mergeCell ref="I1003:J1003"/>
    <mergeCell ref="D1015:F1015"/>
    <mergeCell ref="I1015:J1015"/>
    <mergeCell ref="D1027:F1027"/>
    <mergeCell ref="I1027:J1027"/>
    <mergeCell ref="D1040:F1040"/>
    <mergeCell ref="I1040:J1040"/>
    <mergeCell ref="D921:F921"/>
    <mergeCell ref="I921:J921"/>
    <mergeCell ref="D935:F935"/>
    <mergeCell ref="I935:J935"/>
    <mergeCell ref="D949:F949"/>
    <mergeCell ref="I949:J949"/>
    <mergeCell ref="D963:F963"/>
    <mergeCell ref="I963:J963"/>
    <mergeCell ref="D977:F977"/>
    <mergeCell ref="I977:J977"/>
    <mergeCell ref="D854:F854"/>
    <mergeCell ref="I854:J854"/>
    <mergeCell ref="D867:F867"/>
    <mergeCell ref="I867:J867"/>
    <mergeCell ref="D880:F880"/>
    <mergeCell ref="I880:J880"/>
    <mergeCell ref="D893:F893"/>
    <mergeCell ref="I893:J893"/>
    <mergeCell ref="D907:F907"/>
    <mergeCell ref="I907:J907"/>
    <mergeCell ref="D793:F793"/>
    <mergeCell ref="I793:J793"/>
    <mergeCell ref="D801:F801"/>
    <mergeCell ref="I801:J801"/>
    <mergeCell ref="D809:F809"/>
    <mergeCell ref="I809:J809"/>
    <mergeCell ref="D825:F825"/>
    <mergeCell ref="I825:J825"/>
    <mergeCell ref="D841:F841"/>
    <mergeCell ref="I841:J841"/>
    <mergeCell ref="D729:F729"/>
    <mergeCell ref="I729:J729"/>
    <mergeCell ref="D745:F745"/>
    <mergeCell ref="I745:J745"/>
    <mergeCell ref="D761:F761"/>
    <mergeCell ref="I761:J761"/>
    <mergeCell ref="D777:F777"/>
    <mergeCell ref="I777:J777"/>
    <mergeCell ref="D785:F785"/>
    <mergeCell ref="I785:J785"/>
    <mergeCell ref="D649:F649"/>
    <mergeCell ref="I649:J649"/>
    <mergeCell ref="D665:F665"/>
    <mergeCell ref="I665:J665"/>
    <mergeCell ref="D681:F681"/>
    <mergeCell ref="I681:J681"/>
    <mergeCell ref="D697:F697"/>
    <mergeCell ref="I697:J697"/>
    <mergeCell ref="D713:F713"/>
    <mergeCell ref="I713:J713"/>
    <mergeCell ref="D602:F602"/>
    <mergeCell ref="I602:J602"/>
    <mergeCell ref="D609:F609"/>
    <mergeCell ref="I609:J609"/>
    <mergeCell ref="D616:F616"/>
    <mergeCell ref="I616:J616"/>
    <mergeCell ref="D623:F623"/>
    <mergeCell ref="I623:J623"/>
    <mergeCell ref="D636:F636"/>
    <mergeCell ref="I636:J636"/>
    <mergeCell ref="D549:F549"/>
    <mergeCell ref="I549:J549"/>
    <mergeCell ref="D562:F562"/>
    <mergeCell ref="I562:J562"/>
    <mergeCell ref="D575:F575"/>
    <mergeCell ref="I575:J575"/>
    <mergeCell ref="D588:F588"/>
    <mergeCell ref="I588:J588"/>
    <mergeCell ref="D595:F595"/>
    <mergeCell ref="I595:J595"/>
    <mergeCell ref="D484:F484"/>
    <mergeCell ref="I484:J484"/>
    <mergeCell ref="D497:F497"/>
    <mergeCell ref="I497:J497"/>
    <mergeCell ref="D510:F510"/>
    <mergeCell ref="I510:J510"/>
    <mergeCell ref="D523:F523"/>
    <mergeCell ref="I523:J523"/>
    <mergeCell ref="D536:F536"/>
    <mergeCell ref="I536:J536"/>
    <mergeCell ref="D423:F423"/>
    <mergeCell ref="I423:J423"/>
    <mergeCell ref="D436:F436"/>
    <mergeCell ref="I436:J436"/>
    <mergeCell ref="D447:F447"/>
    <mergeCell ref="I447:J447"/>
    <mergeCell ref="D460:F460"/>
    <mergeCell ref="I460:J460"/>
    <mergeCell ref="D471:F471"/>
    <mergeCell ref="I471:J471"/>
    <mergeCell ref="D360:F360"/>
    <mergeCell ref="I360:J360"/>
    <mergeCell ref="D373:F373"/>
    <mergeCell ref="I373:J373"/>
    <mergeCell ref="D386:F386"/>
    <mergeCell ref="I386:J386"/>
    <mergeCell ref="D398:F398"/>
    <mergeCell ref="I398:J398"/>
    <mergeCell ref="D410:F410"/>
    <mergeCell ref="I410:J410"/>
    <mergeCell ref="D294:F294"/>
    <mergeCell ref="I294:J294"/>
    <mergeCell ref="D307:F307"/>
    <mergeCell ref="I307:J307"/>
    <mergeCell ref="D320:F320"/>
    <mergeCell ref="I320:J320"/>
    <mergeCell ref="D333:F333"/>
    <mergeCell ref="I333:J333"/>
    <mergeCell ref="D347:F347"/>
    <mergeCell ref="I347:J347"/>
    <mergeCell ref="D230:F230"/>
    <mergeCell ref="I230:J230"/>
    <mergeCell ref="D240:F240"/>
    <mergeCell ref="I240:J240"/>
    <mergeCell ref="D254:F254"/>
    <mergeCell ref="I254:J254"/>
    <mergeCell ref="D268:F268"/>
    <mergeCell ref="I268:J268"/>
    <mergeCell ref="D281:F281"/>
    <mergeCell ref="I281:J281"/>
    <mergeCell ref="D158:F158"/>
    <mergeCell ref="I158:J158"/>
    <mergeCell ref="D173:F173"/>
    <mergeCell ref="I173:J173"/>
    <mergeCell ref="D186:F186"/>
    <mergeCell ref="I186:J186"/>
    <mergeCell ref="D201:F201"/>
    <mergeCell ref="I201:J201"/>
    <mergeCell ref="D216:F216"/>
    <mergeCell ref="I216:J216"/>
    <mergeCell ref="D109:F109"/>
    <mergeCell ref="I109:J109"/>
    <mergeCell ref="D110:F110"/>
    <mergeCell ref="I110:J110"/>
    <mergeCell ref="D111:F111"/>
    <mergeCell ref="I111:J111"/>
    <mergeCell ref="D127:F127"/>
    <mergeCell ref="I127:J127"/>
    <mergeCell ref="D141:F141"/>
    <mergeCell ref="I141:J141"/>
    <mergeCell ref="D45:F45"/>
    <mergeCell ref="I45:J45"/>
    <mergeCell ref="D58:F58"/>
    <mergeCell ref="I58:J58"/>
    <mergeCell ref="D70:F70"/>
    <mergeCell ref="I70:J70"/>
    <mergeCell ref="D83:F83"/>
    <mergeCell ref="I83:J83"/>
    <mergeCell ref="D96:F96"/>
    <mergeCell ref="I96:J96"/>
    <mergeCell ref="A1:K1"/>
    <mergeCell ref="A2:K2"/>
    <mergeCell ref="A3:K3"/>
    <mergeCell ref="A4:K4"/>
    <mergeCell ref="A6:K6"/>
    <mergeCell ref="D11:F11"/>
    <mergeCell ref="I11:J11"/>
    <mergeCell ref="D27:F27"/>
    <mergeCell ref="I27:J27"/>
  </mergeCells>
  <pageMargins left="0.75" right="0.75" top="0.75" bottom="0.5" header="0.5" footer="0.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6"/>
  <sheetViews>
    <sheetView workbookViewId="0">
      <pane ySplit="8" topLeftCell="A9" activePane="bottomLeft" state="frozenSplit"/>
      <selection pane="bottomLeft"/>
    </sheetView>
  </sheetViews>
  <sheetFormatPr defaultRowHeight="15" x14ac:dyDescent="0.25"/>
  <cols>
    <col min="1" max="1" width="14.7109375" customWidth="1"/>
    <col min="2" max="2" width="6.140625" customWidth="1"/>
    <col min="3" max="3" width="65.7109375" customWidth="1"/>
    <col min="4" max="4" width="13.7109375" customWidth="1"/>
    <col min="5" max="5" width="3.42578125" customWidth="1"/>
  </cols>
  <sheetData>
    <row r="1" spans="1:4" x14ac:dyDescent="0.25">
      <c r="A1" s="9" t="s">
        <v>0</v>
      </c>
      <c r="B1" s="9" t="s">
        <v>0</v>
      </c>
      <c r="C1" s="9" t="s">
        <v>0</v>
      </c>
      <c r="D1" s="9" t="s">
        <v>0</v>
      </c>
    </row>
    <row r="2" spans="1:4" x14ac:dyDescent="0.25">
      <c r="A2" s="9"/>
      <c r="B2" s="9"/>
      <c r="C2" s="9"/>
      <c r="D2" s="9"/>
    </row>
    <row r="3" spans="1:4" x14ac:dyDescent="0.25">
      <c r="A3" s="9"/>
      <c r="B3" s="9"/>
      <c r="C3" s="9"/>
      <c r="D3" s="9"/>
    </row>
    <row r="4" spans="1:4" x14ac:dyDescent="0.25">
      <c r="A4" s="9"/>
      <c r="B4" s="9"/>
      <c r="C4" s="9"/>
      <c r="D4" s="9"/>
    </row>
    <row r="6" spans="1:4" ht="18.75" x14ac:dyDescent="0.3">
      <c r="A6" s="8" t="s">
        <v>401</v>
      </c>
      <c r="B6" s="8" t="s">
        <v>401</v>
      </c>
      <c r="C6" s="8" t="s">
        <v>401</v>
      </c>
      <c r="D6" s="8" t="s">
        <v>401</v>
      </c>
    </row>
    <row r="8" spans="1:4" x14ac:dyDescent="0.25">
      <c r="A8" s="27" t="s">
        <v>403</v>
      </c>
      <c r="B8" s="27" t="s">
        <v>404</v>
      </c>
      <c r="C8" s="27" t="s">
        <v>405</v>
      </c>
      <c r="D8" s="27" t="s">
        <v>2</v>
      </c>
    </row>
    <row r="10" spans="1:4" x14ac:dyDescent="0.25">
      <c r="A10" s="26" t="s">
        <v>410</v>
      </c>
    </row>
    <row r="11" spans="1:4" x14ac:dyDescent="0.25">
      <c r="A11" t="s">
        <v>1010</v>
      </c>
      <c r="B11" t="s">
        <v>412</v>
      </c>
      <c r="C11" t="s">
        <v>1011</v>
      </c>
      <c r="D11" s="33"/>
    </row>
    <row r="12" spans="1:4" x14ac:dyDescent="0.25">
      <c r="A12" t="s">
        <v>488</v>
      </c>
      <c r="B12" t="s">
        <v>412</v>
      </c>
      <c r="C12" t="s">
        <v>489</v>
      </c>
      <c r="D12" s="33"/>
    </row>
    <row r="13" spans="1:4" x14ac:dyDescent="0.25">
      <c r="A13" t="s">
        <v>497</v>
      </c>
      <c r="B13" t="s">
        <v>412</v>
      </c>
      <c r="C13" t="s">
        <v>498</v>
      </c>
      <c r="D13" s="33"/>
    </row>
    <row r="14" spans="1:4" x14ac:dyDescent="0.25">
      <c r="A14" t="s">
        <v>481</v>
      </c>
      <c r="B14" t="s">
        <v>412</v>
      </c>
      <c r="C14" t="s">
        <v>482</v>
      </c>
      <c r="D14" s="33"/>
    </row>
    <row r="15" spans="1:4" x14ac:dyDescent="0.25">
      <c r="A15" t="s">
        <v>999</v>
      </c>
      <c r="B15" t="s">
        <v>412</v>
      </c>
      <c r="C15" t="s">
        <v>1000</v>
      </c>
      <c r="D15" s="33"/>
    </row>
    <row r="16" spans="1:4" x14ac:dyDescent="0.25">
      <c r="A16" t="s">
        <v>458</v>
      </c>
      <c r="B16" t="s">
        <v>412</v>
      </c>
      <c r="C16" t="s">
        <v>459</v>
      </c>
      <c r="D16" s="33"/>
    </row>
    <row r="17" spans="1:4" x14ac:dyDescent="0.25">
      <c r="A17" t="s">
        <v>1022</v>
      </c>
      <c r="B17" t="s">
        <v>412</v>
      </c>
      <c r="C17" t="s">
        <v>459</v>
      </c>
      <c r="D17" s="33"/>
    </row>
    <row r="18" spans="1:4" x14ac:dyDescent="0.25">
      <c r="A18" t="s">
        <v>464</v>
      </c>
      <c r="B18" t="s">
        <v>412</v>
      </c>
      <c r="C18" t="s">
        <v>465</v>
      </c>
      <c r="D18" s="33"/>
    </row>
    <row r="19" spans="1:4" x14ac:dyDescent="0.25">
      <c r="A19" t="s">
        <v>508</v>
      </c>
      <c r="B19" t="s">
        <v>412</v>
      </c>
      <c r="C19" t="s">
        <v>509</v>
      </c>
      <c r="D19" s="33"/>
    </row>
    <row r="20" spans="1:4" x14ac:dyDescent="0.25">
      <c r="A20" t="s">
        <v>443</v>
      </c>
      <c r="B20" t="s">
        <v>412</v>
      </c>
      <c r="C20" t="s">
        <v>444</v>
      </c>
      <c r="D20" s="33"/>
    </row>
    <row r="21" spans="1:4" x14ac:dyDescent="0.25">
      <c r="A21" t="s">
        <v>959</v>
      </c>
      <c r="B21" t="s">
        <v>412</v>
      </c>
      <c r="C21" t="s">
        <v>960</v>
      </c>
      <c r="D21" s="33"/>
    </row>
    <row r="22" spans="1:4" x14ac:dyDescent="0.25">
      <c r="A22" t="s">
        <v>1023</v>
      </c>
      <c r="B22" t="s">
        <v>412</v>
      </c>
      <c r="C22" t="s">
        <v>459</v>
      </c>
      <c r="D22" s="33"/>
    </row>
    <row r="23" spans="1:4" x14ac:dyDescent="0.25">
      <c r="A23" t="s">
        <v>620</v>
      </c>
      <c r="B23" t="s">
        <v>412</v>
      </c>
      <c r="C23" t="s">
        <v>621</v>
      </c>
      <c r="D23" s="33"/>
    </row>
    <row r="24" spans="1:4" x14ac:dyDescent="0.25">
      <c r="A24" t="s">
        <v>623</v>
      </c>
      <c r="B24" t="s">
        <v>21</v>
      </c>
      <c r="C24" t="s">
        <v>621</v>
      </c>
      <c r="D24" s="33"/>
    </row>
    <row r="25" spans="1:4" x14ac:dyDescent="0.25">
      <c r="A25" t="s">
        <v>499</v>
      </c>
      <c r="B25" t="s">
        <v>412</v>
      </c>
      <c r="C25" t="s">
        <v>500</v>
      </c>
      <c r="D25" s="33"/>
    </row>
    <row r="26" spans="1:4" x14ac:dyDescent="0.25">
      <c r="A26" t="s">
        <v>479</v>
      </c>
      <c r="B26" t="s">
        <v>412</v>
      </c>
      <c r="C26" t="s">
        <v>480</v>
      </c>
      <c r="D26" s="33"/>
    </row>
    <row r="27" spans="1:4" x14ac:dyDescent="0.25">
      <c r="A27" t="s">
        <v>456</v>
      </c>
      <c r="B27" t="s">
        <v>412</v>
      </c>
      <c r="C27" t="s">
        <v>457</v>
      </c>
      <c r="D27" s="33"/>
    </row>
    <row r="28" spans="1:4" x14ac:dyDescent="0.25">
      <c r="A28" t="s">
        <v>1024</v>
      </c>
      <c r="B28" t="s">
        <v>412</v>
      </c>
      <c r="C28" t="s">
        <v>457</v>
      </c>
      <c r="D28" s="33"/>
    </row>
    <row r="29" spans="1:4" x14ac:dyDescent="0.25">
      <c r="A29" t="s">
        <v>466</v>
      </c>
      <c r="B29" t="s">
        <v>412</v>
      </c>
      <c r="C29" t="s">
        <v>467</v>
      </c>
      <c r="D29" s="33"/>
    </row>
    <row r="30" spans="1:4" x14ac:dyDescent="0.25">
      <c r="A30" t="s">
        <v>510</v>
      </c>
      <c r="B30" t="s">
        <v>412</v>
      </c>
      <c r="C30" t="s">
        <v>511</v>
      </c>
      <c r="D30" s="33"/>
    </row>
    <row r="31" spans="1:4" x14ac:dyDescent="0.25">
      <c r="A31" t="s">
        <v>551</v>
      </c>
      <c r="B31" t="s">
        <v>412</v>
      </c>
      <c r="C31" t="s">
        <v>552</v>
      </c>
      <c r="D31" s="33"/>
    </row>
    <row r="32" spans="1:4" x14ac:dyDescent="0.25">
      <c r="A32" t="s">
        <v>1025</v>
      </c>
      <c r="B32" t="s">
        <v>412</v>
      </c>
      <c r="C32" t="s">
        <v>457</v>
      </c>
      <c r="D32" s="33"/>
    </row>
    <row r="33" spans="1:4" x14ac:dyDescent="0.25">
      <c r="A33" t="s">
        <v>490</v>
      </c>
      <c r="B33" t="s">
        <v>412</v>
      </c>
      <c r="C33" t="s">
        <v>491</v>
      </c>
      <c r="D33" s="33"/>
    </row>
    <row r="34" spans="1:4" x14ac:dyDescent="0.25">
      <c r="A34" t="s">
        <v>411</v>
      </c>
      <c r="B34" t="s">
        <v>412</v>
      </c>
      <c r="C34" t="s">
        <v>413</v>
      </c>
      <c r="D34" s="33"/>
    </row>
    <row r="35" spans="1:4" x14ac:dyDescent="0.25">
      <c r="A35" t="s">
        <v>937</v>
      </c>
      <c r="B35" t="s">
        <v>412</v>
      </c>
      <c r="C35" t="s">
        <v>938</v>
      </c>
      <c r="D35" s="33"/>
    </row>
    <row r="36" spans="1:4" x14ac:dyDescent="0.25">
      <c r="A36" s="26" t="s">
        <v>418</v>
      </c>
    </row>
    <row r="37" spans="1:4" x14ac:dyDescent="0.25">
      <c r="A37" t="s">
        <v>964</v>
      </c>
      <c r="B37" t="s">
        <v>412</v>
      </c>
      <c r="C37" t="s">
        <v>965</v>
      </c>
      <c r="D37" s="33"/>
    </row>
    <row r="38" spans="1:4" x14ac:dyDescent="0.25">
      <c r="A38" t="s">
        <v>972</v>
      </c>
      <c r="B38" t="s">
        <v>412</v>
      </c>
      <c r="C38" t="s">
        <v>973</v>
      </c>
      <c r="D38" s="33"/>
    </row>
    <row r="39" spans="1:4" x14ac:dyDescent="0.25">
      <c r="A39" t="s">
        <v>961</v>
      </c>
      <c r="B39" t="s">
        <v>412</v>
      </c>
      <c r="C39" t="s">
        <v>962</v>
      </c>
      <c r="D39" s="33"/>
    </row>
    <row r="40" spans="1:4" x14ac:dyDescent="0.25">
      <c r="A40" t="s">
        <v>419</v>
      </c>
      <c r="B40" t="s">
        <v>412</v>
      </c>
      <c r="C40" t="s">
        <v>420</v>
      </c>
      <c r="D40" s="33"/>
    </row>
    <row r="41" spans="1:4" x14ac:dyDescent="0.25">
      <c r="A41" t="s">
        <v>988</v>
      </c>
      <c r="B41" t="s">
        <v>341</v>
      </c>
      <c r="C41" t="s">
        <v>989</v>
      </c>
      <c r="D41" s="33"/>
    </row>
    <row r="42" spans="1:4" x14ac:dyDescent="0.25">
      <c r="A42" t="s">
        <v>967</v>
      </c>
      <c r="B42" t="s">
        <v>412</v>
      </c>
      <c r="C42" t="s">
        <v>968</v>
      </c>
      <c r="D42" s="33"/>
    </row>
    <row r="43" spans="1:4" x14ac:dyDescent="0.25">
      <c r="A43" t="s">
        <v>974</v>
      </c>
      <c r="B43" t="s">
        <v>412</v>
      </c>
      <c r="C43" t="s">
        <v>975</v>
      </c>
      <c r="D43" s="33"/>
    </row>
    <row r="44" spans="1:4" x14ac:dyDescent="0.25">
      <c r="A44" t="s">
        <v>483</v>
      </c>
      <c r="B44" t="s">
        <v>412</v>
      </c>
      <c r="C44" t="s">
        <v>484</v>
      </c>
      <c r="D44" s="33"/>
    </row>
    <row r="45" spans="1:4" x14ac:dyDescent="0.25">
      <c r="A45" t="s">
        <v>1012</v>
      </c>
      <c r="B45" t="s">
        <v>412</v>
      </c>
      <c r="C45" t="s">
        <v>1013</v>
      </c>
      <c r="D45" s="33"/>
    </row>
    <row r="46" spans="1:4" x14ac:dyDescent="0.25">
      <c r="A46" s="26" t="s">
        <v>422</v>
      </c>
    </row>
    <row r="47" spans="1:4" x14ac:dyDescent="0.25">
      <c r="A47" t="s">
        <v>423</v>
      </c>
      <c r="B47" t="s">
        <v>341</v>
      </c>
      <c r="C47" t="s">
        <v>424</v>
      </c>
      <c r="D47" s="33"/>
    </row>
    <row r="48" spans="1:4" x14ac:dyDescent="0.25">
      <c r="A48" t="s">
        <v>1014</v>
      </c>
      <c r="B48" t="s">
        <v>446</v>
      </c>
      <c r="C48" t="s">
        <v>1015</v>
      </c>
      <c r="D48" s="33"/>
    </row>
    <row r="49" spans="1:4" x14ac:dyDescent="0.25">
      <c r="A49" t="s">
        <v>428</v>
      </c>
      <c r="B49" t="s">
        <v>426</v>
      </c>
      <c r="C49" t="s">
        <v>429</v>
      </c>
      <c r="D49" s="33"/>
    </row>
    <row r="50" spans="1:4" x14ac:dyDescent="0.25">
      <c r="A50" t="s">
        <v>425</v>
      </c>
      <c r="B50" t="s">
        <v>426</v>
      </c>
      <c r="C50" t="s">
        <v>427</v>
      </c>
      <c r="D50" s="33"/>
    </row>
    <row r="51" spans="1:4" x14ac:dyDescent="0.25">
      <c r="A51" t="s">
        <v>1003</v>
      </c>
      <c r="B51" t="s">
        <v>438</v>
      </c>
      <c r="C51" t="s">
        <v>1004</v>
      </c>
      <c r="D51" s="33"/>
    </row>
    <row r="52" spans="1:4" x14ac:dyDescent="0.25">
      <c r="A52" t="s">
        <v>501</v>
      </c>
      <c r="B52" t="s">
        <v>341</v>
      </c>
      <c r="C52" t="s">
        <v>502</v>
      </c>
      <c r="D52" s="33"/>
    </row>
    <row r="53" spans="1:4" x14ac:dyDescent="0.25">
      <c r="A53" t="s">
        <v>437</v>
      </c>
      <c r="B53" t="s">
        <v>438</v>
      </c>
      <c r="C53" t="s">
        <v>439</v>
      </c>
      <c r="D53" s="33"/>
    </row>
    <row r="54" spans="1:4" x14ac:dyDescent="0.25">
      <c r="A54" t="s">
        <v>1007</v>
      </c>
      <c r="B54" t="s">
        <v>438</v>
      </c>
      <c r="C54" t="s">
        <v>1008</v>
      </c>
      <c r="D54" s="33"/>
    </row>
    <row r="55" spans="1:4" x14ac:dyDescent="0.25">
      <c r="A55" t="s">
        <v>505</v>
      </c>
      <c r="B55" t="s">
        <v>438</v>
      </c>
      <c r="C55" t="s">
        <v>506</v>
      </c>
      <c r="D55" s="33"/>
    </row>
    <row r="56" spans="1:4" x14ac:dyDescent="0.25">
      <c r="A56" t="s">
        <v>632</v>
      </c>
      <c r="B56" t="s">
        <v>21</v>
      </c>
      <c r="C56" t="s">
        <v>633</v>
      </c>
      <c r="D56" s="33"/>
    </row>
    <row r="57" spans="1:4" x14ac:dyDescent="0.25">
      <c r="A57" t="s">
        <v>660</v>
      </c>
      <c r="B57" t="s">
        <v>21</v>
      </c>
      <c r="C57" t="s">
        <v>661</v>
      </c>
      <c r="D57" s="33"/>
    </row>
    <row r="58" spans="1:4" x14ac:dyDescent="0.25">
      <c r="A58" t="s">
        <v>669</v>
      </c>
      <c r="B58" t="s">
        <v>21</v>
      </c>
      <c r="C58" t="s">
        <v>670</v>
      </c>
      <c r="D58" s="33"/>
    </row>
    <row r="59" spans="1:4" x14ac:dyDescent="0.25">
      <c r="A59" t="s">
        <v>678</v>
      </c>
      <c r="B59" t="s">
        <v>21</v>
      </c>
      <c r="C59" t="s">
        <v>679</v>
      </c>
      <c r="D59" s="33"/>
    </row>
    <row r="60" spans="1:4" x14ac:dyDescent="0.25">
      <c r="A60" t="s">
        <v>687</v>
      </c>
      <c r="B60" t="s">
        <v>21</v>
      </c>
      <c r="C60" t="s">
        <v>688</v>
      </c>
      <c r="D60" s="33"/>
    </row>
    <row r="61" spans="1:4" x14ac:dyDescent="0.25">
      <c r="A61" t="s">
        <v>651</v>
      </c>
      <c r="B61" t="s">
        <v>21</v>
      </c>
      <c r="C61" t="s">
        <v>652</v>
      </c>
      <c r="D61" s="33"/>
    </row>
    <row r="62" spans="1:4" x14ac:dyDescent="0.25">
      <c r="A62" t="s">
        <v>646</v>
      </c>
      <c r="B62" t="s">
        <v>21</v>
      </c>
      <c r="C62" t="s">
        <v>647</v>
      </c>
      <c r="D62" s="33"/>
    </row>
    <row r="63" spans="1:4" x14ac:dyDescent="0.25">
      <c r="A63" t="s">
        <v>503</v>
      </c>
      <c r="B63" t="s">
        <v>40</v>
      </c>
      <c r="C63" t="s">
        <v>504</v>
      </c>
      <c r="D63" s="33"/>
    </row>
    <row r="64" spans="1:4" x14ac:dyDescent="0.25">
      <c r="A64" t="s">
        <v>994</v>
      </c>
      <c r="B64" t="s">
        <v>21</v>
      </c>
      <c r="C64" t="s">
        <v>995</v>
      </c>
      <c r="D64" s="33"/>
    </row>
    <row r="65" spans="1:4" x14ac:dyDescent="0.25">
      <c r="A65" t="s">
        <v>1001</v>
      </c>
      <c r="B65" t="s">
        <v>21</v>
      </c>
      <c r="C65" t="s">
        <v>1002</v>
      </c>
      <c r="D65" s="33"/>
    </row>
    <row r="66" spans="1:4" x14ac:dyDescent="0.25">
      <c r="A66" t="s">
        <v>1005</v>
      </c>
      <c r="B66" t="s">
        <v>40</v>
      </c>
      <c r="C66" t="s">
        <v>1006</v>
      </c>
      <c r="D66" s="33"/>
    </row>
    <row r="67" spans="1:4" x14ac:dyDescent="0.25">
      <c r="A67" t="s">
        <v>921</v>
      </c>
      <c r="B67" t="s">
        <v>21</v>
      </c>
      <c r="C67" t="s">
        <v>376</v>
      </c>
      <c r="D67" s="33"/>
    </row>
    <row r="68" spans="1:4" x14ac:dyDescent="0.25">
      <c r="A68" t="s">
        <v>923</v>
      </c>
      <c r="B68" t="s">
        <v>21</v>
      </c>
      <c r="C68" t="s">
        <v>378</v>
      </c>
      <c r="D68" s="33"/>
    </row>
    <row r="69" spans="1:4" x14ac:dyDescent="0.25">
      <c r="A69" t="s">
        <v>925</v>
      </c>
      <c r="B69" t="s">
        <v>21</v>
      </c>
      <c r="C69" t="s">
        <v>380</v>
      </c>
      <c r="D69" s="33"/>
    </row>
    <row r="70" spans="1:4" x14ac:dyDescent="0.25">
      <c r="A70" t="s">
        <v>927</v>
      </c>
      <c r="B70" t="s">
        <v>21</v>
      </c>
      <c r="C70" t="s">
        <v>928</v>
      </c>
      <c r="D70" s="33"/>
    </row>
    <row r="71" spans="1:4" x14ac:dyDescent="0.25">
      <c r="A71" t="s">
        <v>930</v>
      </c>
      <c r="B71" t="s">
        <v>21</v>
      </c>
      <c r="C71" t="s">
        <v>384</v>
      </c>
      <c r="D71" s="33"/>
    </row>
    <row r="72" spans="1:4" x14ac:dyDescent="0.25">
      <c r="A72" t="s">
        <v>932</v>
      </c>
      <c r="B72" t="s">
        <v>21</v>
      </c>
      <c r="C72" t="s">
        <v>386</v>
      </c>
      <c r="D72" s="33"/>
    </row>
    <row r="73" spans="1:4" x14ac:dyDescent="0.25">
      <c r="A73" t="s">
        <v>934</v>
      </c>
      <c r="B73" t="s">
        <v>21</v>
      </c>
      <c r="C73" t="s">
        <v>935</v>
      </c>
      <c r="D73" s="33"/>
    </row>
    <row r="74" spans="1:4" x14ac:dyDescent="0.25">
      <c r="A74" t="s">
        <v>946</v>
      </c>
      <c r="B74" t="s">
        <v>947</v>
      </c>
      <c r="C74" t="s">
        <v>948</v>
      </c>
      <c r="D74" s="33"/>
    </row>
    <row r="75" spans="1:4" x14ac:dyDescent="0.25">
      <c r="A75" t="s">
        <v>939</v>
      </c>
      <c r="B75" t="s">
        <v>98</v>
      </c>
      <c r="C75" t="s">
        <v>940</v>
      </c>
      <c r="D75" s="33"/>
    </row>
    <row r="76" spans="1:4" x14ac:dyDescent="0.25">
      <c r="A76" t="s">
        <v>941</v>
      </c>
      <c r="B76" t="s">
        <v>21</v>
      </c>
      <c r="C76" t="s">
        <v>942</v>
      </c>
      <c r="D76" s="33"/>
    </row>
    <row r="77" spans="1:4" x14ac:dyDescent="0.25">
      <c r="A77" t="s">
        <v>992</v>
      </c>
      <c r="B77" t="s">
        <v>426</v>
      </c>
      <c r="C77" t="s">
        <v>346</v>
      </c>
      <c r="D77" s="33"/>
    </row>
    <row r="78" spans="1:4" x14ac:dyDescent="0.25">
      <c r="A78" t="s">
        <v>485</v>
      </c>
      <c r="B78" t="s">
        <v>438</v>
      </c>
      <c r="C78" t="s">
        <v>486</v>
      </c>
      <c r="D78" s="33"/>
    </row>
    <row r="79" spans="1:4" x14ac:dyDescent="0.25">
      <c r="A79" t="s">
        <v>494</v>
      </c>
      <c r="B79" t="s">
        <v>40</v>
      </c>
      <c r="C79" t="s">
        <v>495</v>
      </c>
      <c r="D79" s="33"/>
    </row>
    <row r="80" spans="1:4" x14ac:dyDescent="0.25">
      <c r="A80" t="s">
        <v>749</v>
      </c>
      <c r="B80" t="s">
        <v>40</v>
      </c>
      <c r="C80" t="s">
        <v>750</v>
      </c>
      <c r="D80" s="33"/>
    </row>
    <row r="81" spans="1:4" x14ac:dyDescent="0.25">
      <c r="A81" t="s">
        <v>492</v>
      </c>
      <c r="B81" t="s">
        <v>21</v>
      </c>
      <c r="C81" t="s">
        <v>493</v>
      </c>
      <c r="D81" s="33"/>
    </row>
    <row r="82" spans="1:4" x14ac:dyDescent="0.25">
      <c r="A82" t="s">
        <v>944</v>
      </c>
      <c r="B82" t="s">
        <v>21</v>
      </c>
      <c r="C82" t="s">
        <v>945</v>
      </c>
      <c r="D82" s="33"/>
    </row>
    <row r="83" spans="1:4" x14ac:dyDescent="0.25">
      <c r="A83" t="s">
        <v>950</v>
      </c>
      <c r="B83" t="s">
        <v>21</v>
      </c>
      <c r="C83" t="s">
        <v>951</v>
      </c>
      <c r="D83" s="33"/>
    </row>
    <row r="84" spans="1:4" x14ac:dyDescent="0.25">
      <c r="A84" t="s">
        <v>514</v>
      </c>
      <c r="B84" t="s">
        <v>98</v>
      </c>
      <c r="C84" t="s">
        <v>515</v>
      </c>
      <c r="D84" s="33"/>
    </row>
    <row r="85" spans="1:4" x14ac:dyDescent="0.25">
      <c r="A85" t="s">
        <v>512</v>
      </c>
      <c r="B85" t="s">
        <v>21</v>
      </c>
      <c r="C85" t="s">
        <v>513</v>
      </c>
      <c r="D85" s="33"/>
    </row>
    <row r="86" spans="1:4" x14ac:dyDescent="0.25">
      <c r="A86" t="s">
        <v>516</v>
      </c>
      <c r="B86" t="s">
        <v>21</v>
      </c>
      <c r="C86" t="s">
        <v>517</v>
      </c>
      <c r="D86" s="33"/>
    </row>
    <row r="87" spans="1:4" x14ac:dyDescent="0.25">
      <c r="A87" t="s">
        <v>519</v>
      </c>
      <c r="B87" t="s">
        <v>98</v>
      </c>
      <c r="C87" t="s">
        <v>520</v>
      </c>
      <c r="D87" s="33"/>
    </row>
    <row r="88" spans="1:4" x14ac:dyDescent="0.25">
      <c r="A88" t="s">
        <v>526</v>
      </c>
      <c r="B88" t="s">
        <v>40</v>
      </c>
      <c r="C88" t="s">
        <v>527</v>
      </c>
      <c r="D88" s="33"/>
    </row>
    <row r="89" spans="1:4" x14ac:dyDescent="0.25">
      <c r="A89" t="s">
        <v>536</v>
      </c>
      <c r="B89" t="s">
        <v>40</v>
      </c>
      <c r="C89" t="s">
        <v>537</v>
      </c>
      <c r="D89" s="33"/>
    </row>
    <row r="90" spans="1:4" x14ac:dyDescent="0.25">
      <c r="A90" t="s">
        <v>531</v>
      </c>
      <c r="B90" t="s">
        <v>40</v>
      </c>
      <c r="C90" t="s">
        <v>532</v>
      </c>
      <c r="D90" s="33"/>
    </row>
    <row r="91" spans="1:4" x14ac:dyDescent="0.25">
      <c r="A91" t="s">
        <v>445</v>
      </c>
      <c r="B91" t="s">
        <v>446</v>
      </c>
      <c r="C91" t="s">
        <v>447</v>
      </c>
      <c r="D91" s="33"/>
    </row>
    <row r="92" spans="1:4" x14ac:dyDescent="0.25">
      <c r="A92" t="s">
        <v>448</v>
      </c>
      <c r="B92" t="s">
        <v>21</v>
      </c>
      <c r="C92" t="s">
        <v>449</v>
      </c>
      <c r="D92" s="33"/>
    </row>
    <row r="93" spans="1:4" x14ac:dyDescent="0.25">
      <c r="A93" t="s">
        <v>452</v>
      </c>
      <c r="B93" t="s">
        <v>21</v>
      </c>
      <c r="C93" t="s">
        <v>453</v>
      </c>
      <c r="D93" s="33"/>
    </row>
    <row r="94" spans="1:4" ht="330" x14ac:dyDescent="0.25">
      <c r="A94" t="s">
        <v>540</v>
      </c>
      <c r="B94" t="s">
        <v>21</v>
      </c>
      <c r="C94" s="38" t="s">
        <v>541</v>
      </c>
      <c r="D94" s="33"/>
    </row>
    <row r="95" spans="1:4" ht="409.5" x14ac:dyDescent="0.25">
      <c r="A95" t="s">
        <v>543</v>
      </c>
      <c r="B95" t="s">
        <v>21</v>
      </c>
      <c r="C95" s="38" t="s">
        <v>544</v>
      </c>
      <c r="D95" s="33"/>
    </row>
    <row r="96" spans="1:4" x14ac:dyDescent="0.25">
      <c r="A96" t="s">
        <v>546</v>
      </c>
      <c r="B96" t="s">
        <v>21</v>
      </c>
      <c r="C96" t="s">
        <v>547</v>
      </c>
      <c r="D96" s="33"/>
    </row>
    <row r="97" spans="1:4" ht="135" x14ac:dyDescent="0.25">
      <c r="A97" t="s">
        <v>549</v>
      </c>
      <c r="B97" t="s">
        <v>21</v>
      </c>
      <c r="C97" s="38" t="s">
        <v>330</v>
      </c>
      <c r="D97" s="33"/>
    </row>
    <row r="98" spans="1:4" ht="60" x14ac:dyDescent="0.25">
      <c r="A98" t="s">
        <v>553</v>
      </c>
      <c r="B98" t="s">
        <v>21</v>
      </c>
      <c r="C98" s="38" t="s">
        <v>554</v>
      </c>
      <c r="D98" s="33"/>
    </row>
    <row r="99" spans="1:4" x14ac:dyDescent="0.25">
      <c r="A99" t="s">
        <v>556</v>
      </c>
      <c r="B99" t="s">
        <v>21</v>
      </c>
      <c r="C99" t="s">
        <v>557</v>
      </c>
      <c r="D99" s="33"/>
    </row>
    <row r="100" spans="1:4" x14ac:dyDescent="0.25">
      <c r="A100" t="s">
        <v>558</v>
      </c>
      <c r="B100" t="s">
        <v>21</v>
      </c>
      <c r="C100" t="s">
        <v>559</v>
      </c>
      <c r="D100" s="33"/>
    </row>
    <row r="101" spans="1:4" x14ac:dyDescent="0.25">
      <c r="A101" t="s">
        <v>561</v>
      </c>
      <c r="B101" t="s">
        <v>21</v>
      </c>
      <c r="C101" t="s">
        <v>562</v>
      </c>
      <c r="D101" s="33"/>
    </row>
    <row r="102" spans="1:4" x14ac:dyDescent="0.25">
      <c r="A102" t="s">
        <v>564</v>
      </c>
      <c r="B102" t="s">
        <v>21</v>
      </c>
      <c r="C102" t="s">
        <v>565</v>
      </c>
      <c r="D102" s="33"/>
    </row>
    <row r="103" spans="1:4" x14ac:dyDescent="0.25">
      <c r="A103" t="s">
        <v>567</v>
      </c>
      <c r="B103" t="s">
        <v>21</v>
      </c>
      <c r="C103" t="s">
        <v>568</v>
      </c>
      <c r="D103" s="33"/>
    </row>
    <row r="104" spans="1:4" x14ac:dyDescent="0.25">
      <c r="A104" t="s">
        <v>570</v>
      </c>
      <c r="B104" t="s">
        <v>21</v>
      </c>
      <c r="C104" t="s">
        <v>571</v>
      </c>
      <c r="D104" s="33"/>
    </row>
    <row r="105" spans="1:4" x14ac:dyDescent="0.25">
      <c r="A105" t="s">
        <v>573</v>
      </c>
      <c r="B105" t="s">
        <v>21</v>
      </c>
      <c r="C105" t="s">
        <v>574</v>
      </c>
      <c r="D105" s="33"/>
    </row>
    <row r="106" spans="1:4" x14ac:dyDescent="0.25">
      <c r="A106" t="s">
        <v>576</v>
      </c>
      <c r="B106" t="s">
        <v>21</v>
      </c>
      <c r="C106" t="s">
        <v>577</v>
      </c>
      <c r="D106" s="33"/>
    </row>
    <row r="107" spans="1:4" ht="120" x14ac:dyDescent="0.25">
      <c r="A107" t="s">
        <v>460</v>
      </c>
      <c r="B107" t="s">
        <v>21</v>
      </c>
      <c r="C107" s="38" t="s">
        <v>461</v>
      </c>
      <c r="D107" s="33"/>
    </row>
    <row r="108" spans="1:4" ht="105" x14ac:dyDescent="0.25">
      <c r="A108" t="s">
        <v>579</v>
      </c>
      <c r="B108" t="s">
        <v>21</v>
      </c>
      <c r="C108" s="38" t="s">
        <v>580</v>
      </c>
      <c r="D108" s="33"/>
    </row>
    <row r="109" spans="1:4" ht="60" x14ac:dyDescent="0.25">
      <c r="A109" t="s">
        <v>582</v>
      </c>
      <c r="B109" t="s">
        <v>21</v>
      </c>
      <c r="C109" s="38" t="s">
        <v>583</v>
      </c>
      <c r="D109" s="33"/>
    </row>
    <row r="110" spans="1:4" ht="60" x14ac:dyDescent="0.25">
      <c r="A110" t="s">
        <v>585</v>
      </c>
      <c r="B110" t="s">
        <v>21</v>
      </c>
      <c r="C110" s="38" t="s">
        <v>586</v>
      </c>
      <c r="D110" s="33"/>
    </row>
    <row r="111" spans="1:4" x14ac:dyDescent="0.25">
      <c r="A111" t="s">
        <v>588</v>
      </c>
      <c r="B111" t="s">
        <v>21</v>
      </c>
      <c r="C111" t="s">
        <v>589</v>
      </c>
      <c r="D111" s="33"/>
    </row>
    <row r="112" spans="1:4" ht="60" x14ac:dyDescent="0.25">
      <c r="A112" t="s">
        <v>591</v>
      </c>
      <c r="B112" t="s">
        <v>21</v>
      </c>
      <c r="C112" s="38" t="s">
        <v>592</v>
      </c>
      <c r="D112" s="33"/>
    </row>
    <row r="113" spans="1:4" x14ac:dyDescent="0.25">
      <c r="A113" t="s">
        <v>594</v>
      </c>
      <c r="B113" t="s">
        <v>21</v>
      </c>
      <c r="C113" t="s">
        <v>595</v>
      </c>
      <c r="D113" s="33"/>
    </row>
    <row r="114" spans="1:4" ht="90" x14ac:dyDescent="0.25">
      <c r="A114" t="s">
        <v>597</v>
      </c>
      <c r="B114" t="s">
        <v>21</v>
      </c>
      <c r="C114" s="38" t="s">
        <v>598</v>
      </c>
      <c r="D114" s="33"/>
    </row>
    <row r="115" spans="1:4" ht="75" x14ac:dyDescent="0.25">
      <c r="A115" t="s">
        <v>600</v>
      </c>
      <c r="B115" t="s">
        <v>21</v>
      </c>
      <c r="C115" s="38" t="s">
        <v>601</v>
      </c>
      <c r="D115" s="33"/>
    </row>
    <row r="116" spans="1:4" ht="60" x14ac:dyDescent="0.25">
      <c r="A116" t="s">
        <v>603</v>
      </c>
      <c r="B116" t="s">
        <v>21</v>
      </c>
      <c r="C116" s="38" t="s">
        <v>604</v>
      </c>
      <c r="D116" s="33"/>
    </row>
    <row r="117" spans="1:4" x14ac:dyDescent="0.25">
      <c r="A117" t="s">
        <v>606</v>
      </c>
      <c r="B117" t="s">
        <v>21</v>
      </c>
      <c r="C117" t="s">
        <v>607</v>
      </c>
      <c r="D117" s="33"/>
    </row>
    <row r="118" spans="1:4" x14ac:dyDescent="0.25">
      <c r="A118" t="s">
        <v>609</v>
      </c>
      <c r="B118" t="s">
        <v>21</v>
      </c>
      <c r="C118" t="s">
        <v>610</v>
      </c>
      <c r="D118" s="33"/>
    </row>
    <row r="119" spans="1:4" x14ac:dyDescent="0.25">
      <c r="A119" t="s">
        <v>612</v>
      </c>
      <c r="B119" t="s">
        <v>21</v>
      </c>
      <c r="C119" t="s">
        <v>613</v>
      </c>
      <c r="D119" s="33"/>
    </row>
    <row r="120" spans="1:4" x14ac:dyDescent="0.25">
      <c r="A120" t="s">
        <v>615</v>
      </c>
      <c r="B120" t="s">
        <v>21</v>
      </c>
      <c r="C120" t="s">
        <v>616</v>
      </c>
      <c r="D120" s="33"/>
    </row>
    <row r="121" spans="1:4" ht="135" x14ac:dyDescent="0.25">
      <c r="A121" t="s">
        <v>626</v>
      </c>
      <c r="B121" t="s">
        <v>21</v>
      </c>
      <c r="C121" s="38" t="s">
        <v>627</v>
      </c>
      <c r="D121" s="33"/>
    </row>
    <row r="122" spans="1:4" ht="90" x14ac:dyDescent="0.25">
      <c r="A122" t="s">
        <v>629</v>
      </c>
      <c r="B122" t="s">
        <v>21</v>
      </c>
      <c r="C122" s="38" t="s">
        <v>630</v>
      </c>
      <c r="D122" s="33"/>
    </row>
    <row r="123" spans="1:4" x14ac:dyDescent="0.25">
      <c r="A123" t="s">
        <v>529</v>
      </c>
      <c r="B123" t="s">
        <v>21</v>
      </c>
      <c r="C123" t="s">
        <v>530</v>
      </c>
      <c r="D123" s="33"/>
    </row>
    <row r="124" spans="1:4" x14ac:dyDescent="0.25">
      <c r="A124" t="s">
        <v>522</v>
      </c>
      <c r="B124" t="s">
        <v>21</v>
      </c>
      <c r="C124" t="s">
        <v>523</v>
      </c>
      <c r="D124" s="33"/>
    </row>
    <row r="125" spans="1:4" x14ac:dyDescent="0.25">
      <c r="A125" t="s">
        <v>524</v>
      </c>
      <c r="B125" t="s">
        <v>21</v>
      </c>
      <c r="C125" t="s">
        <v>525</v>
      </c>
      <c r="D125" s="33"/>
    </row>
    <row r="126" spans="1:4" x14ac:dyDescent="0.25">
      <c r="A126" t="s">
        <v>634</v>
      </c>
      <c r="B126" t="s">
        <v>98</v>
      </c>
      <c r="C126" t="s">
        <v>635</v>
      </c>
      <c r="D126" s="33"/>
    </row>
    <row r="127" spans="1:4" x14ac:dyDescent="0.25">
      <c r="A127" t="s">
        <v>648</v>
      </c>
      <c r="B127" t="s">
        <v>98</v>
      </c>
      <c r="C127" t="s">
        <v>649</v>
      </c>
      <c r="D127" s="33"/>
    </row>
    <row r="128" spans="1:4" x14ac:dyDescent="0.25">
      <c r="A128" t="s">
        <v>657</v>
      </c>
      <c r="B128" t="s">
        <v>98</v>
      </c>
      <c r="C128" t="s">
        <v>658</v>
      </c>
      <c r="D128" s="33"/>
    </row>
    <row r="129" spans="1:4" x14ac:dyDescent="0.25">
      <c r="A129" t="s">
        <v>662</v>
      </c>
      <c r="B129" t="s">
        <v>98</v>
      </c>
      <c r="C129" t="s">
        <v>663</v>
      </c>
      <c r="D129" s="33"/>
    </row>
    <row r="130" spans="1:4" x14ac:dyDescent="0.25">
      <c r="A130" t="s">
        <v>675</v>
      </c>
      <c r="B130" t="s">
        <v>98</v>
      </c>
      <c r="C130" t="s">
        <v>676</v>
      </c>
      <c r="D130" s="33"/>
    </row>
    <row r="131" spans="1:4" x14ac:dyDescent="0.25">
      <c r="A131" t="s">
        <v>680</v>
      </c>
      <c r="B131" t="s">
        <v>98</v>
      </c>
      <c r="C131" t="s">
        <v>681</v>
      </c>
      <c r="D131" s="33"/>
    </row>
    <row r="132" spans="1:4" x14ac:dyDescent="0.25">
      <c r="A132" t="s">
        <v>693</v>
      </c>
      <c r="B132" t="s">
        <v>98</v>
      </c>
      <c r="C132" t="s">
        <v>694</v>
      </c>
      <c r="D132" s="33"/>
    </row>
    <row r="133" spans="1:4" x14ac:dyDescent="0.25">
      <c r="A133" t="s">
        <v>702</v>
      </c>
      <c r="B133" t="s">
        <v>98</v>
      </c>
      <c r="C133" t="s">
        <v>703</v>
      </c>
      <c r="D133" s="33"/>
    </row>
    <row r="134" spans="1:4" x14ac:dyDescent="0.25">
      <c r="A134" t="s">
        <v>707</v>
      </c>
      <c r="B134" t="s">
        <v>98</v>
      </c>
      <c r="C134" t="s">
        <v>708</v>
      </c>
      <c r="D134" s="33"/>
    </row>
    <row r="135" spans="1:4" x14ac:dyDescent="0.25">
      <c r="A135" t="s">
        <v>710</v>
      </c>
      <c r="B135" t="s">
        <v>21</v>
      </c>
      <c r="C135" t="s">
        <v>711</v>
      </c>
      <c r="D135" s="33"/>
    </row>
    <row r="136" spans="1:4" x14ac:dyDescent="0.25">
      <c r="A136" t="s">
        <v>713</v>
      </c>
      <c r="B136" t="s">
        <v>21</v>
      </c>
      <c r="C136" t="s">
        <v>714</v>
      </c>
      <c r="D136" s="33"/>
    </row>
    <row r="137" spans="1:4" x14ac:dyDescent="0.25">
      <c r="A137" t="s">
        <v>716</v>
      </c>
      <c r="B137" t="s">
        <v>21</v>
      </c>
      <c r="C137" t="s">
        <v>717</v>
      </c>
      <c r="D137" s="33"/>
    </row>
    <row r="138" spans="1:4" x14ac:dyDescent="0.25">
      <c r="A138" t="s">
        <v>719</v>
      </c>
      <c r="B138" t="s">
        <v>21</v>
      </c>
      <c r="C138" t="s">
        <v>720</v>
      </c>
      <c r="D138" s="33"/>
    </row>
    <row r="139" spans="1:4" x14ac:dyDescent="0.25">
      <c r="A139" t="s">
        <v>724</v>
      </c>
      <c r="B139" t="s">
        <v>98</v>
      </c>
      <c r="C139" t="s">
        <v>725</v>
      </c>
      <c r="D139" s="33"/>
    </row>
    <row r="140" spans="1:4" x14ac:dyDescent="0.25">
      <c r="A140" t="s">
        <v>727</v>
      </c>
      <c r="B140" t="s">
        <v>98</v>
      </c>
      <c r="C140" t="s">
        <v>728</v>
      </c>
      <c r="D140" s="33"/>
    </row>
    <row r="141" spans="1:4" x14ac:dyDescent="0.25">
      <c r="A141" t="s">
        <v>730</v>
      </c>
      <c r="B141" t="s">
        <v>98</v>
      </c>
      <c r="C141" t="s">
        <v>731</v>
      </c>
      <c r="D141" s="33"/>
    </row>
    <row r="142" spans="1:4" x14ac:dyDescent="0.25">
      <c r="A142" t="s">
        <v>735</v>
      </c>
      <c r="B142" t="s">
        <v>98</v>
      </c>
      <c r="C142" t="s">
        <v>736</v>
      </c>
      <c r="D142" s="33"/>
    </row>
    <row r="143" spans="1:4" x14ac:dyDescent="0.25">
      <c r="A143" t="s">
        <v>738</v>
      </c>
      <c r="B143" t="s">
        <v>98</v>
      </c>
      <c r="C143" t="s">
        <v>739</v>
      </c>
      <c r="D143" s="33"/>
    </row>
    <row r="144" spans="1:4" x14ac:dyDescent="0.25">
      <c r="A144" t="s">
        <v>741</v>
      </c>
      <c r="B144" t="s">
        <v>98</v>
      </c>
      <c r="C144" t="s">
        <v>742</v>
      </c>
      <c r="D144" s="33"/>
    </row>
    <row r="145" spans="1:4" x14ac:dyDescent="0.25">
      <c r="A145" t="s">
        <v>744</v>
      </c>
      <c r="B145" t="s">
        <v>98</v>
      </c>
      <c r="C145" t="s">
        <v>745</v>
      </c>
      <c r="D145" s="33"/>
    </row>
    <row r="146" spans="1:4" x14ac:dyDescent="0.25">
      <c r="A146" t="s">
        <v>636</v>
      </c>
      <c r="B146" t="s">
        <v>21</v>
      </c>
      <c r="C146" t="s">
        <v>637</v>
      </c>
      <c r="D146" s="33"/>
    </row>
    <row r="147" spans="1:4" x14ac:dyDescent="0.25">
      <c r="A147" t="s">
        <v>704</v>
      </c>
      <c r="B147" t="s">
        <v>21</v>
      </c>
      <c r="C147" t="s">
        <v>705</v>
      </c>
      <c r="D147" s="33"/>
    </row>
    <row r="148" spans="1:4" x14ac:dyDescent="0.25">
      <c r="A148" t="s">
        <v>642</v>
      </c>
      <c r="B148" t="s">
        <v>21</v>
      </c>
      <c r="C148" t="s">
        <v>643</v>
      </c>
      <c r="D148" s="33"/>
    </row>
    <row r="149" spans="1:4" x14ac:dyDescent="0.25">
      <c r="A149" t="s">
        <v>653</v>
      </c>
      <c r="B149" t="s">
        <v>21</v>
      </c>
      <c r="C149" t="s">
        <v>654</v>
      </c>
      <c r="D149" s="33"/>
    </row>
    <row r="150" spans="1:4" x14ac:dyDescent="0.25">
      <c r="A150" t="s">
        <v>664</v>
      </c>
      <c r="B150" t="s">
        <v>21</v>
      </c>
      <c r="C150" t="s">
        <v>665</v>
      </c>
      <c r="D150" s="33"/>
    </row>
    <row r="151" spans="1:4" x14ac:dyDescent="0.25">
      <c r="A151" t="s">
        <v>671</v>
      </c>
      <c r="B151" t="s">
        <v>21</v>
      </c>
      <c r="C151" t="s">
        <v>672</v>
      </c>
      <c r="D151" s="33"/>
    </row>
    <row r="152" spans="1:4" x14ac:dyDescent="0.25">
      <c r="A152" t="s">
        <v>682</v>
      </c>
      <c r="B152" t="s">
        <v>21</v>
      </c>
      <c r="C152" t="s">
        <v>683</v>
      </c>
      <c r="D152" s="33"/>
    </row>
    <row r="153" spans="1:4" x14ac:dyDescent="0.25">
      <c r="A153" t="s">
        <v>689</v>
      </c>
      <c r="B153" t="s">
        <v>21</v>
      </c>
      <c r="C153" t="s">
        <v>690</v>
      </c>
      <c r="D153" s="33"/>
    </row>
    <row r="154" spans="1:4" x14ac:dyDescent="0.25">
      <c r="A154" t="s">
        <v>638</v>
      </c>
      <c r="B154" t="s">
        <v>21</v>
      </c>
      <c r="C154" t="s">
        <v>639</v>
      </c>
      <c r="D154" s="33"/>
    </row>
    <row r="155" spans="1:4" x14ac:dyDescent="0.25">
      <c r="A155" t="s">
        <v>700</v>
      </c>
      <c r="B155" t="s">
        <v>21</v>
      </c>
      <c r="C155" t="s">
        <v>701</v>
      </c>
      <c r="D155" s="33"/>
    </row>
    <row r="156" spans="1:4" x14ac:dyDescent="0.25">
      <c r="A156" t="s">
        <v>644</v>
      </c>
      <c r="B156" t="s">
        <v>21</v>
      </c>
      <c r="C156" t="s">
        <v>645</v>
      </c>
      <c r="D156" s="33"/>
    </row>
    <row r="157" spans="1:4" x14ac:dyDescent="0.25">
      <c r="A157" t="s">
        <v>655</v>
      </c>
      <c r="B157" t="s">
        <v>21</v>
      </c>
      <c r="C157" t="s">
        <v>656</v>
      </c>
      <c r="D157" s="33"/>
    </row>
    <row r="158" spans="1:4" x14ac:dyDescent="0.25">
      <c r="A158" t="s">
        <v>666</v>
      </c>
      <c r="B158" t="s">
        <v>21</v>
      </c>
      <c r="C158" t="s">
        <v>667</v>
      </c>
      <c r="D158" s="33"/>
    </row>
    <row r="159" spans="1:4" x14ac:dyDescent="0.25">
      <c r="A159" t="s">
        <v>673</v>
      </c>
      <c r="B159" t="s">
        <v>21</v>
      </c>
      <c r="C159" t="s">
        <v>674</v>
      </c>
      <c r="D159" s="33"/>
    </row>
    <row r="160" spans="1:4" x14ac:dyDescent="0.25">
      <c r="A160" t="s">
        <v>684</v>
      </c>
      <c r="B160" t="s">
        <v>21</v>
      </c>
      <c r="C160" t="s">
        <v>685</v>
      </c>
      <c r="D160" s="33"/>
    </row>
    <row r="161" spans="1:4" x14ac:dyDescent="0.25">
      <c r="A161" t="s">
        <v>691</v>
      </c>
      <c r="B161" t="s">
        <v>21</v>
      </c>
      <c r="C161" t="s">
        <v>692</v>
      </c>
      <c r="D161" s="33"/>
    </row>
    <row r="162" spans="1:4" x14ac:dyDescent="0.25">
      <c r="A162" t="s">
        <v>722</v>
      </c>
      <c r="B162" t="s">
        <v>21</v>
      </c>
      <c r="C162" t="s">
        <v>723</v>
      </c>
      <c r="D162" s="33"/>
    </row>
    <row r="163" spans="1:4" x14ac:dyDescent="0.25">
      <c r="A163" t="s">
        <v>732</v>
      </c>
      <c r="B163" t="s">
        <v>21</v>
      </c>
      <c r="C163" t="s">
        <v>733</v>
      </c>
      <c r="D163" s="33"/>
    </row>
    <row r="164" spans="1:4" x14ac:dyDescent="0.25">
      <c r="A164" t="s">
        <v>747</v>
      </c>
      <c r="B164" t="s">
        <v>21</v>
      </c>
      <c r="C164" t="s">
        <v>748</v>
      </c>
      <c r="D164" s="33"/>
    </row>
    <row r="165" spans="1:4" x14ac:dyDescent="0.25">
      <c r="A165" t="s">
        <v>754</v>
      </c>
      <c r="B165" t="s">
        <v>21</v>
      </c>
      <c r="C165" t="s">
        <v>755</v>
      </c>
      <c r="D165" s="33"/>
    </row>
    <row r="166" spans="1:4" x14ac:dyDescent="0.25">
      <c r="A166" t="s">
        <v>762</v>
      </c>
      <c r="B166" t="s">
        <v>21</v>
      </c>
      <c r="C166" t="s">
        <v>763</v>
      </c>
      <c r="D166" s="33"/>
    </row>
    <row r="167" spans="1:4" x14ac:dyDescent="0.25">
      <c r="A167" t="s">
        <v>765</v>
      </c>
      <c r="B167" t="s">
        <v>21</v>
      </c>
      <c r="C167" t="s">
        <v>766</v>
      </c>
      <c r="D167" s="33"/>
    </row>
    <row r="168" spans="1:4" x14ac:dyDescent="0.25">
      <c r="A168" t="s">
        <v>770</v>
      </c>
      <c r="B168" t="s">
        <v>98</v>
      </c>
      <c r="C168" t="s">
        <v>771</v>
      </c>
      <c r="D168" s="33"/>
    </row>
    <row r="169" spans="1:4" x14ac:dyDescent="0.25">
      <c r="A169" t="s">
        <v>773</v>
      </c>
      <c r="B169" t="s">
        <v>98</v>
      </c>
      <c r="C169" t="s">
        <v>774</v>
      </c>
      <c r="D169" s="33"/>
    </row>
    <row r="170" spans="1:4" x14ac:dyDescent="0.25">
      <c r="A170" t="s">
        <v>776</v>
      </c>
      <c r="B170" t="s">
        <v>98</v>
      </c>
      <c r="C170" t="s">
        <v>777</v>
      </c>
      <c r="D170" s="33"/>
    </row>
    <row r="171" spans="1:4" x14ac:dyDescent="0.25">
      <c r="A171" t="s">
        <v>779</v>
      </c>
      <c r="B171" t="s">
        <v>98</v>
      </c>
      <c r="C171" t="s">
        <v>780</v>
      </c>
      <c r="D171" s="33"/>
    </row>
    <row r="172" spans="1:4" x14ac:dyDescent="0.25">
      <c r="A172" t="s">
        <v>788</v>
      </c>
      <c r="B172" t="s">
        <v>98</v>
      </c>
      <c r="C172" t="s">
        <v>789</v>
      </c>
      <c r="D172" s="33"/>
    </row>
    <row r="173" spans="1:4" x14ac:dyDescent="0.25">
      <c r="A173" t="s">
        <v>786</v>
      </c>
      <c r="B173" t="s">
        <v>98</v>
      </c>
      <c r="C173" t="s">
        <v>787</v>
      </c>
      <c r="D173" s="33"/>
    </row>
    <row r="174" spans="1:4" x14ac:dyDescent="0.25">
      <c r="A174" t="s">
        <v>791</v>
      </c>
      <c r="B174" t="s">
        <v>98</v>
      </c>
      <c r="C174" t="s">
        <v>792</v>
      </c>
      <c r="D174" s="33"/>
    </row>
    <row r="175" spans="1:4" x14ac:dyDescent="0.25">
      <c r="A175" t="s">
        <v>468</v>
      </c>
      <c r="B175" t="s">
        <v>98</v>
      </c>
      <c r="C175" t="s">
        <v>469</v>
      </c>
      <c r="D175" s="33"/>
    </row>
    <row r="176" spans="1:4" x14ac:dyDescent="0.25">
      <c r="A176" t="s">
        <v>472</v>
      </c>
      <c r="B176" t="s">
        <v>98</v>
      </c>
      <c r="C176" t="s">
        <v>473</v>
      </c>
      <c r="D176" s="33"/>
    </row>
    <row r="177" spans="1:4" x14ac:dyDescent="0.25">
      <c r="A177" t="s">
        <v>795</v>
      </c>
      <c r="B177" t="s">
        <v>98</v>
      </c>
      <c r="C177" t="s">
        <v>796</v>
      </c>
      <c r="D177" s="33"/>
    </row>
    <row r="178" spans="1:4" x14ac:dyDescent="0.25">
      <c r="A178" t="s">
        <v>798</v>
      </c>
      <c r="B178" t="s">
        <v>98</v>
      </c>
      <c r="C178" t="s">
        <v>799</v>
      </c>
      <c r="D178" s="33"/>
    </row>
    <row r="179" spans="1:4" x14ac:dyDescent="0.25">
      <c r="A179" t="s">
        <v>801</v>
      </c>
      <c r="B179" t="s">
        <v>98</v>
      </c>
      <c r="C179" t="s">
        <v>802</v>
      </c>
      <c r="D179" s="33"/>
    </row>
    <row r="180" spans="1:4" x14ac:dyDescent="0.25">
      <c r="A180" t="s">
        <v>806</v>
      </c>
      <c r="B180" t="s">
        <v>98</v>
      </c>
      <c r="C180" t="s">
        <v>807</v>
      </c>
      <c r="D180" s="33"/>
    </row>
    <row r="181" spans="1:4" x14ac:dyDescent="0.25">
      <c r="A181" t="s">
        <v>809</v>
      </c>
      <c r="B181" t="s">
        <v>98</v>
      </c>
      <c r="C181" t="s">
        <v>810</v>
      </c>
      <c r="D181" s="33"/>
    </row>
    <row r="182" spans="1:4" x14ac:dyDescent="0.25">
      <c r="A182" t="s">
        <v>757</v>
      </c>
      <c r="B182" t="s">
        <v>21</v>
      </c>
      <c r="C182" t="s">
        <v>758</v>
      </c>
      <c r="D182" s="33"/>
    </row>
    <row r="183" spans="1:4" x14ac:dyDescent="0.25">
      <c r="A183" t="s">
        <v>812</v>
      </c>
      <c r="B183" t="s">
        <v>21</v>
      </c>
      <c r="C183" t="s">
        <v>813</v>
      </c>
      <c r="D183" s="33"/>
    </row>
    <row r="184" spans="1:4" x14ac:dyDescent="0.25">
      <c r="A184" t="s">
        <v>819</v>
      </c>
      <c r="B184" t="s">
        <v>21</v>
      </c>
      <c r="C184" t="s">
        <v>820</v>
      </c>
      <c r="D184" s="33"/>
    </row>
    <row r="185" spans="1:4" x14ac:dyDescent="0.25">
      <c r="A185" t="s">
        <v>822</v>
      </c>
      <c r="B185" t="s">
        <v>98</v>
      </c>
      <c r="C185" t="s">
        <v>823</v>
      </c>
      <c r="D185" s="33"/>
    </row>
    <row r="186" spans="1:4" x14ac:dyDescent="0.25">
      <c r="A186" t="s">
        <v>825</v>
      </c>
      <c r="B186" t="s">
        <v>98</v>
      </c>
      <c r="C186" t="s">
        <v>826</v>
      </c>
      <c r="D186" s="33"/>
    </row>
    <row r="187" spans="1:4" x14ac:dyDescent="0.25">
      <c r="A187" t="s">
        <v>828</v>
      </c>
      <c r="B187" t="s">
        <v>98</v>
      </c>
      <c r="C187" t="s">
        <v>829</v>
      </c>
      <c r="D187" s="33"/>
    </row>
    <row r="188" spans="1:4" x14ac:dyDescent="0.25">
      <c r="A188" t="s">
        <v>760</v>
      </c>
      <c r="B188" t="s">
        <v>21</v>
      </c>
      <c r="C188" t="s">
        <v>761</v>
      </c>
      <c r="D188" s="33"/>
    </row>
    <row r="189" spans="1:4" x14ac:dyDescent="0.25">
      <c r="A189" t="s">
        <v>768</v>
      </c>
      <c r="B189" t="s">
        <v>21</v>
      </c>
      <c r="C189" t="s">
        <v>769</v>
      </c>
      <c r="D189" s="33"/>
    </row>
    <row r="190" spans="1:4" x14ac:dyDescent="0.25">
      <c r="A190" t="s">
        <v>782</v>
      </c>
      <c r="B190" t="s">
        <v>21</v>
      </c>
      <c r="C190" t="s">
        <v>783</v>
      </c>
      <c r="D190" s="33"/>
    </row>
    <row r="191" spans="1:4" x14ac:dyDescent="0.25">
      <c r="A191" t="s">
        <v>814</v>
      </c>
      <c r="B191" t="s">
        <v>21</v>
      </c>
      <c r="C191" t="s">
        <v>815</v>
      </c>
      <c r="D191" s="33"/>
    </row>
    <row r="192" spans="1:4" x14ac:dyDescent="0.25">
      <c r="A192" t="s">
        <v>817</v>
      </c>
      <c r="B192" t="s">
        <v>21</v>
      </c>
      <c r="C192" t="s">
        <v>818</v>
      </c>
      <c r="D192" s="33"/>
    </row>
    <row r="193" spans="1:4" x14ac:dyDescent="0.25">
      <c r="A193" t="s">
        <v>784</v>
      </c>
      <c r="B193" t="s">
        <v>21</v>
      </c>
      <c r="C193" t="s">
        <v>785</v>
      </c>
      <c r="D193" s="33"/>
    </row>
    <row r="194" spans="1:4" x14ac:dyDescent="0.25">
      <c r="A194" t="s">
        <v>836</v>
      </c>
      <c r="B194" t="s">
        <v>21</v>
      </c>
      <c r="C194" t="s">
        <v>837</v>
      </c>
      <c r="D194" s="33"/>
    </row>
    <row r="195" spans="1:4" ht="90" x14ac:dyDescent="0.25">
      <c r="A195" t="s">
        <v>840</v>
      </c>
      <c r="B195" t="s">
        <v>21</v>
      </c>
      <c r="C195" s="38" t="s">
        <v>841</v>
      </c>
      <c r="D195" s="33"/>
    </row>
    <row r="196" spans="1:4" ht="90" x14ac:dyDescent="0.25">
      <c r="A196" t="s">
        <v>843</v>
      </c>
      <c r="B196" t="s">
        <v>21</v>
      </c>
      <c r="C196" s="38" t="s">
        <v>844</v>
      </c>
      <c r="D196" s="33"/>
    </row>
    <row r="197" spans="1:4" ht="105" x14ac:dyDescent="0.25">
      <c r="A197" t="s">
        <v>846</v>
      </c>
      <c r="B197" t="s">
        <v>21</v>
      </c>
      <c r="C197" s="38" t="s">
        <v>847</v>
      </c>
      <c r="D197" s="33"/>
    </row>
    <row r="198" spans="1:4" x14ac:dyDescent="0.25">
      <c r="A198" t="s">
        <v>849</v>
      </c>
      <c r="B198" t="s">
        <v>21</v>
      </c>
      <c r="C198" t="s">
        <v>850</v>
      </c>
      <c r="D198" s="33"/>
    </row>
    <row r="199" spans="1:4" x14ac:dyDescent="0.25">
      <c r="A199" t="s">
        <v>852</v>
      </c>
      <c r="B199" t="s">
        <v>21</v>
      </c>
      <c r="C199" t="s">
        <v>853</v>
      </c>
      <c r="D199" s="33"/>
    </row>
    <row r="200" spans="1:4" x14ac:dyDescent="0.25">
      <c r="A200" t="s">
        <v>855</v>
      </c>
      <c r="B200" t="s">
        <v>21</v>
      </c>
      <c r="C200" t="s">
        <v>856</v>
      </c>
      <c r="D200" s="33"/>
    </row>
    <row r="201" spans="1:4" x14ac:dyDescent="0.25">
      <c r="A201" t="s">
        <v>858</v>
      </c>
      <c r="B201" t="s">
        <v>21</v>
      </c>
      <c r="C201" t="s">
        <v>859</v>
      </c>
      <c r="D201" s="33"/>
    </row>
    <row r="202" spans="1:4" x14ac:dyDescent="0.25">
      <c r="A202" t="s">
        <v>861</v>
      </c>
      <c r="B202" t="s">
        <v>21</v>
      </c>
      <c r="C202" t="s">
        <v>862</v>
      </c>
      <c r="D202" s="33"/>
    </row>
    <row r="203" spans="1:4" x14ac:dyDescent="0.25">
      <c r="A203" t="s">
        <v>864</v>
      </c>
      <c r="B203" t="s">
        <v>21</v>
      </c>
      <c r="C203" t="s">
        <v>865</v>
      </c>
      <c r="D203" s="33"/>
    </row>
    <row r="204" spans="1:4" x14ac:dyDescent="0.25">
      <c r="A204" t="s">
        <v>867</v>
      </c>
      <c r="B204" t="s">
        <v>21</v>
      </c>
      <c r="C204" t="s">
        <v>868</v>
      </c>
      <c r="D204" s="33"/>
    </row>
    <row r="205" spans="1:4" x14ac:dyDescent="0.25">
      <c r="A205" t="s">
        <v>870</v>
      </c>
      <c r="B205" t="s">
        <v>21</v>
      </c>
      <c r="C205" t="s">
        <v>871</v>
      </c>
      <c r="D205" s="33"/>
    </row>
    <row r="206" spans="1:4" ht="45" x14ac:dyDescent="0.25">
      <c r="A206" t="s">
        <v>873</v>
      </c>
      <c r="B206" t="s">
        <v>21</v>
      </c>
      <c r="C206" s="38" t="s">
        <v>874</v>
      </c>
      <c r="D206" s="33"/>
    </row>
    <row r="207" spans="1:4" ht="45" x14ac:dyDescent="0.25">
      <c r="A207" t="s">
        <v>876</v>
      </c>
      <c r="B207" t="s">
        <v>21</v>
      </c>
      <c r="C207" s="38" t="s">
        <v>877</v>
      </c>
      <c r="D207" s="33"/>
    </row>
    <row r="208" spans="1:4" ht="75" x14ac:dyDescent="0.25">
      <c r="A208" t="s">
        <v>879</v>
      </c>
      <c r="B208" t="s">
        <v>21</v>
      </c>
      <c r="C208" s="38" t="s">
        <v>880</v>
      </c>
      <c r="D208" s="33"/>
    </row>
    <row r="209" spans="1:4" x14ac:dyDescent="0.25">
      <c r="A209" t="s">
        <v>882</v>
      </c>
      <c r="B209" t="s">
        <v>21</v>
      </c>
      <c r="C209" t="s">
        <v>883</v>
      </c>
      <c r="D209" s="33"/>
    </row>
    <row r="210" spans="1:4" x14ac:dyDescent="0.25">
      <c r="A210" t="s">
        <v>885</v>
      </c>
      <c r="B210" t="s">
        <v>21</v>
      </c>
      <c r="C210" t="s">
        <v>886</v>
      </c>
      <c r="D210" s="33"/>
    </row>
    <row r="211" spans="1:4" x14ac:dyDescent="0.25">
      <c r="A211" t="s">
        <v>888</v>
      </c>
      <c r="B211" t="s">
        <v>21</v>
      </c>
      <c r="C211" t="s">
        <v>889</v>
      </c>
      <c r="D211" s="33"/>
    </row>
    <row r="212" spans="1:4" x14ac:dyDescent="0.25">
      <c r="A212" t="s">
        <v>891</v>
      </c>
      <c r="B212" t="s">
        <v>21</v>
      </c>
      <c r="C212" t="s">
        <v>892</v>
      </c>
      <c r="D212" s="33"/>
    </row>
    <row r="213" spans="1:4" x14ac:dyDescent="0.25">
      <c r="A213" t="s">
        <v>894</v>
      </c>
      <c r="B213" t="s">
        <v>21</v>
      </c>
      <c r="C213" t="s">
        <v>895</v>
      </c>
      <c r="D213" s="33"/>
    </row>
    <row r="214" spans="1:4" ht="60" x14ac:dyDescent="0.25">
      <c r="A214" t="s">
        <v>897</v>
      </c>
      <c r="B214" t="s">
        <v>21</v>
      </c>
      <c r="C214" s="38" t="s">
        <v>898</v>
      </c>
      <c r="D214" s="33"/>
    </row>
    <row r="215" spans="1:4" x14ac:dyDescent="0.25">
      <c r="A215" t="s">
        <v>900</v>
      </c>
      <c r="B215" t="s">
        <v>21</v>
      </c>
      <c r="C215" t="s">
        <v>901</v>
      </c>
      <c r="D215" s="33"/>
    </row>
    <row r="216" spans="1:4" x14ac:dyDescent="0.25">
      <c r="A216" t="s">
        <v>903</v>
      </c>
      <c r="B216" t="s">
        <v>21</v>
      </c>
      <c r="C216" t="s">
        <v>904</v>
      </c>
      <c r="D216" s="33"/>
    </row>
    <row r="217" spans="1:4" x14ac:dyDescent="0.25">
      <c r="A217" t="s">
        <v>906</v>
      </c>
      <c r="B217" t="s">
        <v>21</v>
      </c>
      <c r="C217" t="s">
        <v>907</v>
      </c>
      <c r="D217" s="33"/>
    </row>
    <row r="218" spans="1:4" ht="120" x14ac:dyDescent="0.25">
      <c r="A218" t="s">
        <v>909</v>
      </c>
      <c r="B218" t="s">
        <v>21</v>
      </c>
      <c r="C218" s="38" t="s">
        <v>910</v>
      </c>
      <c r="D218" s="33"/>
    </row>
    <row r="219" spans="1:4" ht="120" x14ac:dyDescent="0.25">
      <c r="A219" t="s">
        <v>912</v>
      </c>
      <c r="B219" t="s">
        <v>21</v>
      </c>
      <c r="C219" s="38" t="s">
        <v>913</v>
      </c>
      <c r="D219" s="33"/>
    </row>
    <row r="220" spans="1:4" ht="120" x14ac:dyDescent="0.25">
      <c r="A220" t="s">
        <v>915</v>
      </c>
      <c r="B220" t="s">
        <v>21</v>
      </c>
      <c r="C220" s="38" t="s">
        <v>916</v>
      </c>
      <c r="D220" s="33"/>
    </row>
    <row r="221" spans="1:4" x14ac:dyDescent="0.25">
      <c r="A221" t="s">
        <v>918</v>
      </c>
      <c r="B221" t="s">
        <v>98</v>
      </c>
      <c r="C221" t="s">
        <v>919</v>
      </c>
      <c r="D221" s="33"/>
    </row>
    <row r="222" spans="1:4" x14ac:dyDescent="0.25">
      <c r="A222" t="s">
        <v>953</v>
      </c>
      <c r="B222" t="s">
        <v>21</v>
      </c>
      <c r="C222" t="s">
        <v>954</v>
      </c>
      <c r="D222" s="33"/>
    </row>
    <row r="223" spans="1:4" x14ac:dyDescent="0.25">
      <c r="A223" t="s">
        <v>956</v>
      </c>
      <c r="B223" t="s">
        <v>21</v>
      </c>
      <c r="C223" t="s">
        <v>957</v>
      </c>
      <c r="D223" s="33"/>
    </row>
    <row r="224" spans="1:4" x14ac:dyDescent="0.25">
      <c r="A224" s="26" t="s">
        <v>831</v>
      </c>
    </row>
    <row r="225" spans="1:4" x14ac:dyDescent="0.25">
      <c r="A225" t="s">
        <v>832</v>
      </c>
      <c r="B225" t="s">
        <v>21</v>
      </c>
      <c r="C225" t="s">
        <v>833</v>
      </c>
      <c r="D225" s="33"/>
    </row>
    <row r="226" spans="1:4" x14ac:dyDescent="0.25">
      <c r="A226" t="s">
        <v>1018</v>
      </c>
      <c r="B226" t="s">
        <v>1019</v>
      </c>
      <c r="C226" t="s">
        <v>1020</v>
      </c>
      <c r="D226" s="33"/>
    </row>
  </sheetData>
  <sheetProtection sheet="1"/>
  <mergeCells count="5">
    <mergeCell ref="A1:D1"/>
    <mergeCell ref="A2:D2"/>
    <mergeCell ref="A3:D3"/>
    <mergeCell ref="A4:D4"/>
    <mergeCell ref="A6:D6"/>
  </mergeCells>
  <pageMargins left="0.75" right="0.75" top="0.75" bottom="0.5" header="0.5" footer="0.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0"/>
  <sheetViews>
    <sheetView workbookViewId="0"/>
  </sheetViews>
  <sheetFormatPr defaultRowHeight="15" x14ac:dyDescent="0.25"/>
  <cols>
    <col min="1" max="1" width="25.7109375" customWidth="1"/>
    <col min="2" max="2" width="3.42578125" customWidth="1"/>
    <col min="3" max="7" width="13.7109375" customWidth="1"/>
    <col min="8" max="8" width="25.7109375" customWidth="1"/>
  </cols>
  <sheetData>
    <row r="1" spans="1:8" x14ac:dyDescent="0.25">
      <c r="E1" s="3" t="s">
        <v>0</v>
      </c>
      <c r="F1" s="3" t="s">
        <v>0</v>
      </c>
      <c r="G1" s="3" t="s">
        <v>0</v>
      </c>
      <c r="H1" s="3" t="s">
        <v>0</v>
      </c>
    </row>
    <row r="2" spans="1:8" x14ac:dyDescent="0.25">
      <c r="E2" s="3"/>
      <c r="F2" s="3"/>
      <c r="G2" s="3"/>
      <c r="H2" s="3"/>
    </row>
    <row r="3" spans="1:8" x14ac:dyDescent="0.25">
      <c r="E3" s="3"/>
      <c r="F3" s="3"/>
      <c r="G3" s="3"/>
      <c r="H3" s="3"/>
    </row>
    <row r="4" spans="1:8" x14ac:dyDescent="0.25">
      <c r="E4" s="3"/>
      <c r="F4" s="3"/>
      <c r="G4" s="3"/>
      <c r="H4" s="3"/>
    </row>
    <row r="6" spans="1:8" ht="18.75" x14ac:dyDescent="0.3">
      <c r="C6" s="2" t="s">
        <v>1026</v>
      </c>
      <c r="D6" s="2" t="s">
        <v>1026</v>
      </c>
      <c r="E6" s="2" t="s">
        <v>1026</v>
      </c>
      <c r="F6" s="2" t="s">
        <v>1026</v>
      </c>
      <c r="G6" s="2" t="s">
        <v>1026</v>
      </c>
    </row>
    <row r="10" spans="1:8" x14ac:dyDescent="0.25">
      <c r="B10" t="s">
        <v>1027</v>
      </c>
      <c r="C10" s="39" t="s">
        <v>5</v>
      </c>
      <c r="D10" s="40" t="s">
        <v>6</v>
      </c>
      <c r="E10" s="39" t="s">
        <v>7</v>
      </c>
    </row>
    <row r="11" spans="1:8" x14ac:dyDescent="0.25">
      <c r="B11" t="s">
        <v>1027</v>
      </c>
      <c r="C11" s="39" t="s">
        <v>8</v>
      </c>
      <c r="D11" s="40" t="s">
        <v>6</v>
      </c>
      <c r="E11" s="39" t="s">
        <v>16</v>
      </c>
    </row>
    <row r="12" spans="1:8" x14ac:dyDescent="0.25">
      <c r="B12" t="s">
        <v>1027</v>
      </c>
      <c r="C12" s="39" t="s">
        <v>17</v>
      </c>
      <c r="D12" s="40" t="s">
        <v>6</v>
      </c>
      <c r="E12" s="39" t="s">
        <v>18</v>
      </c>
    </row>
    <row r="14" spans="1:8" ht="45" customHeight="1" x14ac:dyDescent="0.25">
      <c r="A14" s="41" t="s">
        <v>1028</v>
      </c>
      <c r="B14" s="42" t="s">
        <v>1029</v>
      </c>
      <c r="C14" s="41" t="s">
        <v>39</v>
      </c>
      <c r="D14" s="41" t="s">
        <v>40</v>
      </c>
      <c r="E14" s="1" t="s">
        <v>41</v>
      </c>
      <c r="F14" s="1" t="s">
        <v>41</v>
      </c>
      <c r="G14" s="43">
        <f>SUM(G15:G15)</f>
        <v>3.5</v>
      </c>
    </row>
    <row r="15" spans="1:8" x14ac:dyDescent="0.25">
      <c r="A15" s="44"/>
      <c r="B15" s="44"/>
      <c r="C15" s="45">
        <v>3.5</v>
      </c>
      <c r="D15" s="45">
        <v>1</v>
      </c>
      <c r="E15" s="45"/>
      <c r="F15" s="45"/>
      <c r="G15" s="45">
        <f>PRODUCT(C15:F15)</f>
        <v>3.5</v>
      </c>
    </row>
    <row r="17" spans="1:7" x14ac:dyDescent="0.25">
      <c r="B17" t="s">
        <v>1027</v>
      </c>
      <c r="C17" s="39" t="s">
        <v>5</v>
      </c>
      <c r="D17" s="40" t="s">
        <v>6</v>
      </c>
      <c r="E17" s="39" t="s">
        <v>7</v>
      </c>
    </row>
    <row r="18" spans="1:7" x14ac:dyDescent="0.25">
      <c r="B18" t="s">
        <v>1027</v>
      </c>
      <c r="C18" s="39" t="s">
        <v>8</v>
      </c>
      <c r="D18" s="40" t="s">
        <v>6</v>
      </c>
      <c r="E18" s="39" t="s">
        <v>16</v>
      </c>
    </row>
    <row r="19" spans="1:7" x14ac:dyDescent="0.25">
      <c r="B19" t="s">
        <v>1027</v>
      </c>
      <c r="C19" s="39" t="s">
        <v>17</v>
      </c>
      <c r="D19" s="40" t="s">
        <v>48</v>
      </c>
      <c r="E19" s="39" t="s">
        <v>49</v>
      </c>
    </row>
    <row r="20" spans="1:7" x14ac:dyDescent="0.25">
      <c r="B20" t="s">
        <v>1027</v>
      </c>
      <c r="C20" s="39" t="s">
        <v>50</v>
      </c>
      <c r="D20" s="40" t="s">
        <v>6</v>
      </c>
      <c r="E20" s="39" t="s">
        <v>51</v>
      </c>
    </row>
    <row r="22" spans="1:7" ht="45" customHeight="1" x14ac:dyDescent="0.25">
      <c r="A22" s="41" t="s">
        <v>1030</v>
      </c>
      <c r="B22" s="42" t="s">
        <v>1029</v>
      </c>
      <c r="C22" s="41" t="s">
        <v>57</v>
      </c>
      <c r="D22" s="41" t="s">
        <v>21</v>
      </c>
      <c r="E22" s="1" t="s">
        <v>1031</v>
      </c>
      <c r="F22" s="1" t="s">
        <v>1031</v>
      </c>
      <c r="G22" s="43">
        <f>SUM(G23:G23)</f>
        <v>1</v>
      </c>
    </row>
    <row r="23" spans="1:7" x14ac:dyDescent="0.25">
      <c r="A23" s="44" t="s">
        <v>1032</v>
      </c>
      <c r="B23" s="44"/>
      <c r="C23" s="45">
        <v>1</v>
      </c>
      <c r="D23" s="45"/>
      <c r="E23" s="45"/>
      <c r="F23" s="45"/>
      <c r="G23" s="45">
        <f>PRODUCT(C23:F23)</f>
        <v>1</v>
      </c>
    </row>
    <row r="25" spans="1:7" ht="45" customHeight="1" x14ac:dyDescent="0.25">
      <c r="A25" s="41" t="s">
        <v>1033</v>
      </c>
      <c r="B25" s="42" t="s">
        <v>1029</v>
      </c>
      <c r="C25" s="41" t="s">
        <v>59</v>
      </c>
      <c r="D25" s="41" t="s">
        <v>21</v>
      </c>
      <c r="E25" s="1" t="s">
        <v>1034</v>
      </c>
      <c r="F25" s="1" t="s">
        <v>1034</v>
      </c>
      <c r="G25" s="43">
        <f>SUM(G26:G26)</f>
        <v>1</v>
      </c>
    </row>
    <row r="26" spans="1:7" x14ac:dyDescent="0.25">
      <c r="A26" s="44" t="s">
        <v>1035</v>
      </c>
      <c r="B26" s="44"/>
      <c r="C26" s="45">
        <v>1</v>
      </c>
      <c r="D26" s="45"/>
      <c r="E26" s="45"/>
      <c r="F26" s="45"/>
      <c r="G26" s="45">
        <f>PRODUCT(C26:F26)</f>
        <v>1</v>
      </c>
    </row>
    <row r="28" spans="1:7" ht="45" customHeight="1" x14ac:dyDescent="0.25">
      <c r="A28" s="41" t="s">
        <v>1036</v>
      </c>
      <c r="B28" s="42" t="s">
        <v>1029</v>
      </c>
      <c r="C28" s="41" t="s">
        <v>61</v>
      </c>
      <c r="D28" s="41" t="s">
        <v>21</v>
      </c>
      <c r="E28" s="1" t="s">
        <v>1037</v>
      </c>
      <c r="F28" s="1" t="s">
        <v>1037</v>
      </c>
      <c r="G28" s="43">
        <f>SUM(G29:G29)</f>
        <v>1</v>
      </c>
    </row>
    <row r="29" spans="1:7" x14ac:dyDescent="0.25">
      <c r="A29" s="44" t="s">
        <v>1038</v>
      </c>
      <c r="B29" s="44"/>
      <c r="C29" s="45">
        <v>1</v>
      </c>
      <c r="D29" s="45"/>
      <c r="E29" s="45"/>
      <c r="F29" s="45"/>
      <c r="G29" s="45">
        <f>PRODUCT(C29:F29)</f>
        <v>1</v>
      </c>
    </row>
    <row r="31" spans="1:7" ht="45" customHeight="1" x14ac:dyDescent="0.25">
      <c r="A31" s="41" t="s">
        <v>1039</v>
      </c>
      <c r="B31" s="42" t="s">
        <v>1029</v>
      </c>
      <c r="C31" s="41" t="s">
        <v>63</v>
      </c>
      <c r="D31" s="41" t="s">
        <v>21</v>
      </c>
      <c r="E31" s="1" t="s">
        <v>64</v>
      </c>
      <c r="F31" s="1" t="s">
        <v>64</v>
      </c>
      <c r="G31" s="43">
        <f>SUM(G32:G34)</f>
        <v>1</v>
      </c>
    </row>
    <row r="32" spans="1:7" x14ac:dyDescent="0.25">
      <c r="A32" s="44" t="s">
        <v>1040</v>
      </c>
      <c r="B32" s="44"/>
      <c r="C32" s="45">
        <v>1</v>
      </c>
      <c r="D32" s="45"/>
      <c r="E32" s="45"/>
      <c r="F32" s="45"/>
      <c r="G32" s="45">
        <f>PRODUCT(C32:F32)</f>
        <v>1</v>
      </c>
    </row>
    <row r="33" spans="1:7" x14ac:dyDescent="0.25">
      <c r="A33" s="44" t="s">
        <v>1041</v>
      </c>
      <c r="B33" s="44"/>
      <c r="C33" s="45"/>
      <c r="D33" s="45"/>
      <c r="E33" s="45"/>
      <c r="F33" s="45"/>
      <c r="G33" s="45"/>
    </row>
    <row r="34" spans="1:7" x14ac:dyDescent="0.25">
      <c r="A34" s="44" t="s">
        <v>1042</v>
      </c>
      <c r="B34" s="44"/>
      <c r="C34" s="45"/>
      <c r="D34" s="45"/>
      <c r="E34" s="45"/>
      <c r="F34" s="45"/>
      <c r="G34" s="45"/>
    </row>
    <row r="36" spans="1:7" ht="45" customHeight="1" x14ac:dyDescent="0.25">
      <c r="A36" s="41" t="s">
        <v>1043</v>
      </c>
      <c r="B36" s="42" t="s">
        <v>1029</v>
      </c>
      <c r="C36" s="41" t="s">
        <v>65</v>
      </c>
      <c r="D36" s="41" t="s">
        <v>21</v>
      </c>
      <c r="E36" s="1" t="s">
        <v>66</v>
      </c>
      <c r="F36" s="1" t="s">
        <v>66</v>
      </c>
      <c r="G36" s="43">
        <f>SUM(G37:G39)</f>
        <v>1</v>
      </c>
    </row>
    <row r="37" spans="1:7" x14ac:dyDescent="0.25">
      <c r="A37" s="44" t="s">
        <v>1040</v>
      </c>
      <c r="B37" s="44"/>
      <c r="C37" s="45"/>
      <c r="D37" s="45"/>
      <c r="E37" s="45"/>
      <c r="F37" s="45"/>
      <c r="G37" s="45"/>
    </row>
    <row r="38" spans="1:7" x14ac:dyDescent="0.25">
      <c r="A38" s="44" t="s">
        <v>1041</v>
      </c>
      <c r="B38" s="44"/>
      <c r="C38" s="45">
        <v>1</v>
      </c>
      <c r="D38" s="45"/>
      <c r="E38" s="45"/>
      <c r="F38" s="45"/>
      <c r="G38" s="45">
        <f>PRODUCT(C38:F38)</f>
        <v>1</v>
      </c>
    </row>
    <row r="39" spans="1:7" x14ac:dyDescent="0.25">
      <c r="A39" s="44" t="s">
        <v>1042</v>
      </c>
      <c r="B39" s="44"/>
      <c r="C39" s="45"/>
      <c r="D39" s="45"/>
      <c r="E39" s="45"/>
      <c r="F39" s="45"/>
      <c r="G39" s="45"/>
    </row>
    <row r="41" spans="1:7" ht="45" customHeight="1" x14ac:dyDescent="0.25">
      <c r="A41" s="41" t="s">
        <v>1044</v>
      </c>
      <c r="B41" s="42" t="s">
        <v>1029</v>
      </c>
      <c r="C41" s="41" t="s">
        <v>75</v>
      </c>
      <c r="D41" s="41" t="s">
        <v>21</v>
      </c>
      <c r="E41" s="1" t="s">
        <v>1045</v>
      </c>
      <c r="F41" s="1" t="s">
        <v>1045</v>
      </c>
      <c r="G41" s="43">
        <f>SUM(G42:G44)</f>
        <v>2</v>
      </c>
    </row>
    <row r="42" spans="1:7" x14ac:dyDescent="0.25">
      <c r="A42" s="44" t="s">
        <v>1040</v>
      </c>
      <c r="B42" s="44"/>
      <c r="C42" s="45">
        <v>1</v>
      </c>
      <c r="D42" s="45"/>
      <c r="E42" s="45"/>
      <c r="F42" s="45"/>
      <c r="G42" s="45">
        <f>PRODUCT(C42:F42)</f>
        <v>1</v>
      </c>
    </row>
    <row r="43" spans="1:7" x14ac:dyDescent="0.25">
      <c r="A43" s="44" t="s">
        <v>1041</v>
      </c>
      <c r="B43" s="44"/>
      <c r="C43" s="45">
        <v>1</v>
      </c>
      <c r="D43" s="45"/>
      <c r="E43" s="45"/>
      <c r="F43" s="45"/>
      <c r="G43" s="45">
        <f>PRODUCT(C43:F43)</f>
        <v>1</v>
      </c>
    </row>
    <row r="44" spans="1:7" x14ac:dyDescent="0.25">
      <c r="A44" s="44" t="s">
        <v>1042</v>
      </c>
      <c r="B44" s="44"/>
      <c r="C44" s="45"/>
      <c r="D44" s="45"/>
      <c r="E44" s="45"/>
      <c r="F44" s="45"/>
      <c r="G44" s="45"/>
    </row>
    <row r="46" spans="1:7" ht="45" customHeight="1" x14ac:dyDescent="0.25">
      <c r="A46" s="41" t="s">
        <v>1046</v>
      </c>
      <c r="B46" s="42" t="s">
        <v>1029</v>
      </c>
      <c r="C46" s="41" t="s">
        <v>77</v>
      </c>
      <c r="D46" s="41" t="s">
        <v>21</v>
      </c>
      <c r="E46" s="1" t="s">
        <v>1047</v>
      </c>
      <c r="F46" s="1" t="s">
        <v>1047</v>
      </c>
      <c r="G46" s="43">
        <f>SUM(G47:G47)</f>
        <v>1</v>
      </c>
    </row>
    <row r="47" spans="1:7" x14ac:dyDescent="0.25">
      <c r="A47" s="44" t="s">
        <v>1041</v>
      </c>
      <c r="B47" s="44"/>
      <c r="C47" s="45">
        <v>1</v>
      </c>
      <c r="D47" s="45"/>
      <c r="E47" s="45"/>
      <c r="F47" s="45"/>
      <c r="G47" s="45">
        <f>PRODUCT(C47:F47)</f>
        <v>1</v>
      </c>
    </row>
    <row r="49" spans="1:7" ht="45" customHeight="1" x14ac:dyDescent="0.25">
      <c r="A49" s="41" t="s">
        <v>1048</v>
      </c>
      <c r="B49" s="42" t="s">
        <v>1029</v>
      </c>
      <c r="C49" s="41" t="s">
        <v>79</v>
      </c>
      <c r="D49" s="41" t="s">
        <v>21</v>
      </c>
      <c r="E49" s="1" t="s">
        <v>1049</v>
      </c>
      <c r="F49" s="1" t="s">
        <v>1049</v>
      </c>
      <c r="G49" s="43">
        <f>SUM(G50:G50)</f>
        <v>1</v>
      </c>
    </row>
    <row r="50" spans="1:7" x14ac:dyDescent="0.25">
      <c r="A50" s="44" t="s">
        <v>1040</v>
      </c>
      <c r="B50" s="44"/>
      <c r="C50" s="45">
        <v>1</v>
      </c>
      <c r="D50" s="45"/>
      <c r="E50" s="45"/>
      <c r="F50" s="45"/>
      <c r="G50" s="45">
        <f>PRODUCT(C50:F50)</f>
        <v>1</v>
      </c>
    </row>
    <row r="52" spans="1:7" ht="45" customHeight="1" x14ac:dyDescent="0.25">
      <c r="A52" s="41" t="s">
        <v>1050</v>
      </c>
      <c r="B52" s="42" t="s">
        <v>1029</v>
      </c>
      <c r="C52" s="41" t="s">
        <v>81</v>
      </c>
      <c r="D52" s="41" t="s">
        <v>21</v>
      </c>
      <c r="E52" s="1" t="s">
        <v>1051</v>
      </c>
      <c r="F52" s="1" t="s">
        <v>1051</v>
      </c>
      <c r="G52" s="43">
        <f>SUM(G53:G53)</f>
        <v>1</v>
      </c>
    </row>
    <row r="53" spans="1:7" x14ac:dyDescent="0.25">
      <c r="A53" s="44" t="s">
        <v>1040</v>
      </c>
      <c r="B53" s="44"/>
      <c r="C53" s="45">
        <v>1</v>
      </c>
      <c r="D53" s="45"/>
      <c r="E53" s="45"/>
      <c r="F53" s="45"/>
      <c r="G53" s="45">
        <f>PRODUCT(C53:F53)</f>
        <v>1</v>
      </c>
    </row>
    <row r="55" spans="1:7" ht="45" customHeight="1" x14ac:dyDescent="0.25">
      <c r="A55" s="41" t="s">
        <v>1052</v>
      </c>
      <c r="B55" s="42" t="s">
        <v>1029</v>
      </c>
      <c r="C55" s="41" t="s">
        <v>83</v>
      </c>
      <c r="D55" s="41" t="s">
        <v>21</v>
      </c>
      <c r="E55" s="1" t="s">
        <v>1053</v>
      </c>
      <c r="F55" s="1" t="s">
        <v>1053</v>
      </c>
      <c r="G55" s="43">
        <f>SUM(G56:G56)</f>
        <v>1</v>
      </c>
    </row>
    <row r="56" spans="1:7" x14ac:dyDescent="0.25">
      <c r="A56" s="44" t="s">
        <v>1041</v>
      </c>
      <c r="B56" s="44"/>
      <c r="C56" s="45">
        <v>1</v>
      </c>
      <c r="D56" s="45"/>
      <c r="E56" s="45"/>
      <c r="F56" s="45"/>
      <c r="G56" s="45">
        <f>PRODUCT(C56:F56)</f>
        <v>1</v>
      </c>
    </row>
    <row r="58" spans="1:7" ht="45" customHeight="1" x14ac:dyDescent="0.25">
      <c r="A58" s="41" t="s">
        <v>1054</v>
      </c>
      <c r="B58" s="42" t="s">
        <v>1029</v>
      </c>
      <c r="C58" s="41" t="s">
        <v>85</v>
      </c>
      <c r="D58" s="41" t="s">
        <v>21</v>
      </c>
      <c r="E58" s="1" t="s">
        <v>86</v>
      </c>
      <c r="F58" s="1" t="s">
        <v>86</v>
      </c>
      <c r="G58" s="43">
        <f>SUM(G59:G61)</f>
        <v>2</v>
      </c>
    </row>
    <row r="59" spans="1:7" x14ac:dyDescent="0.25">
      <c r="A59" s="44" t="s">
        <v>1040</v>
      </c>
      <c r="B59" s="44"/>
      <c r="C59" s="45">
        <v>1</v>
      </c>
      <c r="D59" s="45"/>
      <c r="E59" s="45"/>
      <c r="F59" s="45"/>
      <c r="G59" s="45">
        <f>PRODUCT(C59:F59)</f>
        <v>1</v>
      </c>
    </row>
    <row r="60" spans="1:7" x14ac:dyDescent="0.25">
      <c r="A60" s="44" t="s">
        <v>1041</v>
      </c>
      <c r="B60" s="44"/>
      <c r="C60" s="45">
        <v>1</v>
      </c>
      <c r="D60" s="45"/>
      <c r="E60" s="45"/>
      <c r="F60" s="45"/>
      <c r="G60" s="45">
        <f>PRODUCT(C60:F60)</f>
        <v>1</v>
      </c>
    </row>
    <row r="61" spans="1:7" x14ac:dyDescent="0.25">
      <c r="A61" s="44" t="s">
        <v>1042</v>
      </c>
      <c r="B61" s="44"/>
      <c r="C61" s="45"/>
      <c r="D61" s="45"/>
      <c r="E61" s="45"/>
      <c r="F61" s="45"/>
      <c r="G61" s="45"/>
    </row>
    <row r="63" spans="1:7" x14ac:dyDescent="0.25">
      <c r="B63" t="s">
        <v>1027</v>
      </c>
      <c r="C63" s="39" t="s">
        <v>5</v>
      </c>
      <c r="D63" s="40" t="s">
        <v>6</v>
      </c>
      <c r="E63" s="39" t="s">
        <v>7</v>
      </c>
    </row>
    <row r="64" spans="1:7" x14ac:dyDescent="0.25">
      <c r="B64" t="s">
        <v>1027</v>
      </c>
      <c r="C64" s="39" t="s">
        <v>8</v>
      </c>
      <c r="D64" s="40" t="s">
        <v>6</v>
      </c>
      <c r="E64" s="39" t="s">
        <v>16</v>
      </c>
    </row>
    <row r="65" spans="1:7" x14ac:dyDescent="0.25">
      <c r="B65" t="s">
        <v>1027</v>
      </c>
      <c r="C65" s="39" t="s">
        <v>17</v>
      </c>
      <c r="D65" s="40" t="s">
        <v>48</v>
      </c>
      <c r="E65" s="39" t="s">
        <v>49</v>
      </c>
    </row>
    <row r="66" spans="1:7" x14ac:dyDescent="0.25">
      <c r="B66" t="s">
        <v>1027</v>
      </c>
      <c r="C66" s="39" t="s">
        <v>50</v>
      </c>
      <c r="D66" s="40" t="s">
        <v>48</v>
      </c>
      <c r="E66" s="39" t="s">
        <v>89</v>
      </c>
    </row>
    <row r="68" spans="1:7" ht="45" customHeight="1" x14ac:dyDescent="0.25">
      <c r="A68" s="41" t="s">
        <v>1055</v>
      </c>
      <c r="B68" s="42" t="s">
        <v>1029</v>
      </c>
      <c r="C68" s="41" t="s">
        <v>106</v>
      </c>
      <c r="D68" s="41" t="s">
        <v>98</v>
      </c>
      <c r="E68" s="1" t="s">
        <v>107</v>
      </c>
      <c r="F68" s="1" t="s">
        <v>107</v>
      </c>
      <c r="G68" s="43">
        <f>SUM(G69:G74)</f>
        <v>10</v>
      </c>
    </row>
    <row r="69" spans="1:7" x14ac:dyDescent="0.25">
      <c r="A69" s="44" t="s">
        <v>1040</v>
      </c>
      <c r="B69" s="44"/>
      <c r="C69" s="45"/>
      <c r="D69" s="45"/>
      <c r="E69" s="45"/>
      <c r="F69" s="45"/>
      <c r="G69" s="45"/>
    </row>
    <row r="70" spans="1:7" x14ac:dyDescent="0.25">
      <c r="A70" s="44" t="s">
        <v>1041</v>
      </c>
      <c r="B70" s="44"/>
      <c r="C70" s="45"/>
      <c r="D70" s="45"/>
      <c r="E70" s="45"/>
      <c r="F70" s="45"/>
      <c r="G70" s="45"/>
    </row>
    <row r="71" spans="1:7" x14ac:dyDescent="0.25">
      <c r="A71" s="44" t="s">
        <v>1056</v>
      </c>
      <c r="B71" s="44"/>
      <c r="C71" s="45"/>
      <c r="D71" s="45"/>
      <c r="E71" s="45"/>
      <c r="F71" s="45"/>
      <c r="G71" s="45"/>
    </row>
    <row r="72" spans="1:7" x14ac:dyDescent="0.25">
      <c r="A72" s="44" t="s">
        <v>1057</v>
      </c>
      <c r="B72" s="44"/>
      <c r="C72" s="45"/>
      <c r="D72" s="45"/>
      <c r="E72" s="45"/>
      <c r="F72" s="45"/>
      <c r="G72" s="45"/>
    </row>
    <row r="73" spans="1:7" x14ac:dyDescent="0.25">
      <c r="A73" s="44" t="s">
        <v>1058</v>
      </c>
      <c r="B73" s="44"/>
      <c r="C73" s="45"/>
      <c r="D73" s="45"/>
      <c r="E73" s="45"/>
      <c r="F73" s="45"/>
      <c r="G73" s="45"/>
    </row>
    <row r="74" spans="1:7" x14ac:dyDescent="0.25">
      <c r="A74" s="44" t="s">
        <v>1059</v>
      </c>
      <c r="B74" s="44"/>
      <c r="C74" s="45">
        <v>10</v>
      </c>
      <c r="D74" s="45"/>
      <c r="E74" s="45"/>
      <c r="F74" s="45"/>
      <c r="G74" s="45">
        <f>PRODUCT(C74:F74)</f>
        <v>10</v>
      </c>
    </row>
    <row r="76" spans="1:7" ht="45" customHeight="1" x14ac:dyDescent="0.25">
      <c r="A76" s="41" t="s">
        <v>1060</v>
      </c>
      <c r="B76" s="42" t="s">
        <v>1029</v>
      </c>
      <c r="C76" s="41" t="s">
        <v>108</v>
      </c>
      <c r="D76" s="41" t="s">
        <v>98</v>
      </c>
      <c r="E76" s="1" t="s">
        <v>109</v>
      </c>
      <c r="F76" s="1" t="s">
        <v>109</v>
      </c>
      <c r="G76" s="43">
        <f>SUM(G77:G82)</f>
        <v>10</v>
      </c>
    </row>
    <row r="77" spans="1:7" x14ac:dyDescent="0.25">
      <c r="A77" s="44" t="s">
        <v>1040</v>
      </c>
      <c r="B77" s="44"/>
      <c r="C77" s="45"/>
      <c r="D77" s="45"/>
      <c r="E77" s="45"/>
      <c r="F77" s="45"/>
      <c r="G77" s="45"/>
    </row>
    <row r="78" spans="1:7" x14ac:dyDescent="0.25">
      <c r="A78" s="44" t="s">
        <v>1041</v>
      </c>
      <c r="B78" s="44"/>
      <c r="C78" s="45"/>
      <c r="D78" s="45"/>
      <c r="E78" s="45"/>
      <c r="F78" s="45"/>
      <c r="G78" s="45"/>
    </row>
    <row r="79" spans="1:7" x14ac:dyDescent="0.25">
      <c r="A79" s="44" t="s">
        <v>1056</v>
      </c>
      <c r="B79" s="44"/>
      <c r="C79" s="45"/>
      <c r="D79" s="45"/>
      <c r="E79" s="45"/>
      <c r="F79" s="45"/>
      <c r="G79" s="45"/>
    </row>
    <row r="80" spans="1:7" x14ac:dyDescent="0.25">
      <c r="A80" s="44" t="s">
        <v>1057</v>
      </c>
      <c r="B80" s="44"/>
      <c r="C80" s="45">
        <v>10</v>
      </c>
      <c r="D80" s="45"/>
      <c r="E80" s="45"/>
      <c r="F80" s="45"/>
      <c r="G80" s="45">
        <f>PRODUCT(C80:F80)</f>
        <v>10</v>
      </c>
    </row>
    <row r="81" spans="1:7" x14ac:dyDescent="0.25">
      <c r="A81" s="44" t="s">
        <v>1058</v>
      </c>
      <c r="B81" s="44"/>
      <c r="C81" s="45"/>
      <c r="D81" s="45"/>
      <c r="E81" s="45"/>
      <c r="F81" s="45"/>
      <c r="G81" s="45"/>
    </row>
    <row r="82" spans="1:7" x14ac:dyDescent="0.25">
      <c r="A82" s="44" t="s">
        <v>1059</v>
      </c>
      <c r="B82" s="44"/>
      <c r="C82" s="45"/>
      <c r="D82" s="45"/>
      <c r="E82" s="45"/>
      <c r="F82" s="45"/>
      <c r="G82" s="45"/>
    </row>
    <row r="84" spans="1:7" ht="45" customHeight="1" x14ac:dyDescent="0.25">
      <c r="A84" s="41" t="s">
        <v>1061</v>
      </c>
      <c r="B84" s="42" t="s">
        <v>1029</v>
      </c>
      <c r="C84" s="41" t="s">
        <v>110</v>
      </c>
      <c r="D84" s="41" t="s">
        <v>98</v>
      </c>
      <c r="E84" s="1" t="s">
        <v>111</v>
      </c>
      <c r="F84" s="1" t="s">
        <v>111</v>
      </c>
      <c r="G84" s="43">
        <f>SUM(G85:G90)</f>
        <v>144</v>
      </c>
    </row>
    <row r="85" spans="1:7" x14ac:dyDescent="0.25">
      <c r="A85" s="44" t="s">
        <v>1040</v>
      </c>
      <c r="B85" s="44"/>
      <c r="C85" s="45"/>
      <c r="D85" s="45"/>
      <c r="E85" s="45"/>
      <c r="F85" s="45"/>
      <c r="G85" s="45"/>
    </row>
    <row r="86" spans="1:7" x14ac:dyDescent="0.25">
      <c r="A86" s="44" t="s">
        <v>1041</v>
      </c>
      <c r="B86" s="44"/>
      <c r="C86" s="45">
        <v>18</v>
      </c>
      <c r="D86" s="45"/>
      <c r="E86" s="45"/>
      <c r="F86" s="45"/>
      <c r="G86" s="45">
        <f>PRODUCT(C86:F86)</f>
        <v>18</v>
      </c>
    </row>
    <row r="87" spans="1:7" x14ac:dyDescent="0.25">
      <c r="A87" s="44" t="s">
        <v>1056</v>
      </c>
      <c r="B87" s="44"/>
      <c r="C87" s="45">
        <v>32</v>
      </c>
      <c r="D87" s="45"/>
      <c r="E87" s="45"/>
      <c r="F87" s="45"/>
      <c r="G87" s="45">
        <f>PRODUCT(C87:F87)</f>
        <v>32</v>
      </c>
    </row>
    <row r="88" spans="1:7" x14ac:dyDescent="0.25">
      <c r="A88" s="44" t="s">
        <v>1057</v>
      </c>
      <c r="B88" s="44"/>
      <c r="C88" s="45"/>
      <c r="D88" s="45"/>
      <c r="E88" s="45"/>
      <c r="F88" s="45"/>
      <c r="G88" s="45"/>
    </row>
    <row r="89" spans="1:7" x14ac:dyDescent="0.25">
      <c r="A89" s="44" t="s">
        <v>1058</v>
      </c>
      <c r="B89" s="44"/>
      <c r="C89" s="45">
        <v>94</v>
      </c>
      <c r="D89" s="45"/>
      <c r="E89" s="45"/>
      <c r="F89" s="45"/>
      <c r="G89" s="45">
        <f>PRODUCT(C89:F89)</f>
        <v>94</v>
      </c>
    </row>
    <row r="90" spans="1:7" x14ac:dyDescent="0.25">
      <c r="A90" s="44" t="s">
        <v>1059</v>
      </c>
      <c r="B90" s="44"/>
      <c r="C90" s="45"/>
      <c r="D90" s="45"/>
      <c r="E90" s="45"/>
      <c r="F90" s="45"/>
      <c r="G90" s="45"/>
    </row>
    <row r="92" spans="1:7" ht="45" customHeight="1" x14ac:dyDescent="0.25">
      <c r="A92" s="41" t="s">
        <v>1062</v>
      </c>
      <c r="B92" s="42" t="s">
        <v>1029</v>
      </c>
      <c r="C92" s="41" t="s">
        <v>112</v>
      </c>
      <c r="D92" s="41" t="s">
        <v>98</v>
      </c>
      <c r="E92" s="1" t="s">
        <v>113</v>
      </c>
      <c r="F92" s="1" t="s">
        <v>113</v>
      </c>
      <c r="G92" s="43">
        <f>SUM(G93:G98)</f>
        <v>30</v>
      </c>
    </row>
    <row r="93" spans="1:7" x14ac:dyDescent="0.25">
      <c r="A93" s="44" t="s">
        <v>1040</v>
      </c>
      <c r="B93" s="44"/>
      <c r="C93" s="45">
        <v>30</v>
      </c>
      <c r="D93" s="45"/>
      <c r="E93" s="45"/>
      <c r="F93" s="45"/>
      <c r="G93" s="45">
        <f>PRODUCT(C93:F93)</f>
        <v>30</v>
      </c>
    </row>
    <row r="94" spans="1:7" x14ac:dyDescent="0.25">
      <c r="A94" s="44" t="s">
        <v>1041</v>
      </c>
      <c r="B94" s="44"/>
      <c r="C94" s="45"/>
      <c r="D94" s="45"/>
      <c r="E94" s="45"/>
      <c r="F94" s="45"/>
      <c r="G94" s="45"/>
    </row>
    <row r="95" spans="1:7" x14ac:dyDescent="0.25">
      <c r="A95" s="44" t="s">
        <v>1056</v>
      </c>
      <c r="B95" s="44"/>
      <c r="C95" s="45"/>
      <c r="D95" s="45"/>
      <c r="E95" s="45"/>
      <c r="F95" s="45"/>
      <c r="G95" s="45"/>
    </row>
    <row r="96" spans="1:7" x14ac:dyDescent="0.25">
      <c r="A96" s="44" t="s">
        <v>1057</v>
      </c>
      <c r="B96" s="44"/>
      <c r="C96" s="45"/>
      <c r="D96" s="45"/>
      <c r="E96" s="45"/>
      <c r="F96" s="45"/>
      <c r="G96" s="45"/>
    </row>
    <row r="97" spans="1:7" x14ac:dyDescent="0.25">
      <c r="A97" s="44" t="s">
        <v>1058</v>
      </c>
      <c r="B97" s="44"/>
      <c r="C97" s="45"/>
      <c r="D97" s="45"/>
      <c r="E97" s="45"/>
      <c r="F97" s="45"/>
      <c r="G97" s="45"/>
    </row>
    <row r="98" spans="1:7" x14ac:dyDescent="0.25">
      <c r="A98" s="44" t="s">
        <v>1059</v>
      </c>
      <c r="B98" s="44"/>
      <c r="C98" s="45"/>
      <c r="D98" s="45"/>
      <c r="E98" s="45"/>
      <c r="F98" s="45"/>
      <c r="G98" s="45"/>
    </row>
    <row r="100" spans="1:7" ht="45" customHeight="1" x14ac:dyDescent="0.25">
      <c r="A100" s="41" t="s">
        <v>1063</v>
      </c>
      <c r="B100" s="42" t="s">
        <v>1029</v>
      </c>
      <c r="C100" s="41" t="s">
        <v>114</v>
      </c>
      <c r="D100" s="41" t="s">
        <v>98</v>
      </c>
      <c r="E100" s="1" t="s">
        <v>115</v>
      </c>
      <c r="F100" s="1" t="s">
        <v>115</v>
      </c>
      <c r="G100" s="43">
        <f>SUM(G101:G106)</f>
        <v>10</v>
      </c>
    </row>
    <row r="101" spans="1:7" x14ac:dyDescent="0.25">
      <c r="A101" s="44" t="s">
        <v>1040</v>
      </c>
      <c r="B101" s="44"/>
      <c r="C101" s="45"/>
      <c r="D101" s="45"/>
      <c r="E101" s="45"/>
      <c r="F101" s="45"/>
      <c r="G101" s="45"/>
    </row>
    <row r="102" spans="1:7" x14ac:dyDescent="0.25">
      <c r="A102" s="44" t="s">
        <v>1041</v>
      </c>
      <c r="B102" s="44"/>
      <c r="C102" s="45"/>
      <c r="D102" s="45"/>
      <c r="E102" s="45"/>
      <c r="F102" s="45"/>
      <c r="G102" s="45"/>
    </row>
    <row r="103" spans="1:7" x14ac:dyDescent="0.25">
      <c r="A103" s="44" t="s">
        <v>1056</v>
      </c>
      <c r="B103" s="44"/>
      <c r="C103" s="45"/>
      <c r="D103" s="45"/>
      <c r="E103" s="45"/>
      <c r="F103" s="45"/>
      <c r="G103" s="45"/>
    </row>
    <row r="104" spans="1:7" x14ac:dyDescent="0.25">
      <c r="A104" s="44" t="s">
        <v>1057</v>
      </c>
      <c r="B104" s="44"/>
      <c r="C104" s="45">
        <v>10</v>
      </c>
      <c r="D104" s="45"/>
      <c r="E104" s="45"/>
      <c r="F104" s="45"/>
      <c r="G104" s="45">
        <f>PRODUCT(C104:F104)</f>
        <v>10</v>
      </c>
    </row>
    <row r="105" spans="1:7" x14ac:dyDescent="0.25">
      <c r="A105" s="44" t="s">
        <v>1058</v>
      </c>
      <c r="B105" s="44"/>
      <c r="C105" s="45"/>
      <c r="D105" s="45"/>
      <c r="E105" s="45"/>
      <c r="F105" s="45"/>
      <c r="G105" s="45"/>
    </row>
    <row r="106" spans="1:7" x14ac:dyDescent="0.25">
      <c r="A106" s="44" t="s">
        <v>1059</v>
      </c>
      <c r="B106" s="44"/>
      <c r="C106" s="45"/>
      <c r="D106" s="45"/>
      <c r="E106" s="45"/>
      <c r="F106" s="45"/>
      <c r="G106" s="45"/>
    </row>
    <row r="108" spans="1:7" x14ac:dyDescent="0.25">
      <c r="B108" t="s">
        <v>1027</v>
      </c>
      <c r="C108" s="39" t="s">
        <v>5</v>
      </c>
      <c r="D108" s="40" t="s">
        <v>6</v>
      </c>
      <c r="E108" s="39" t="s">
        <v>7</v>
      </c>
    </row>
    <row r="109" spans="1:7" x14ac:dyDescent="0.25">
      <c r="B109" t="s">
        <v>1027</v>
      </c>
      <c r="C109" s="39" t="s">
        <v>8</v>
      </c>
      <c r="D109" s="40" t="s">
        <v>6</v>
      </c>
      <c r="E109" s="39" t="s">
        <v>16</v>
      </c>
    </row>
    <row r="110" spans="1:7" x14ac:dyDescent="0.25">
      <c r="B110" t="s">
        <v>1027</v>
      </c>
      <c r="C110" s="39" t="s">
        <v>17</v>
      </c>
      <c r="D110" s="40" t="s">
        <v>48</v>
      </c>
      <c r="E110" s="39" t="s">
        <v>49</v>
      </c>
    </row>
    <row r="111" spans="1:7" x14ac:dyDescent="0.25">
      <c r="B111" t="s">
        <v>1027</v>
      </c>
      <c r="C111" s="39" t="s">
        <v>50</v>
      </c>
      <c r="D111" s="40" t="s">
        <v>130</v>
      </c>
      <c r="E111" s="39" t="s">
        <v>131</v>
      </c>
    </row>
    <row r="113" spans="1:7" ht="45" customHeight="1" x14ac:dyDescent="0.25">
      <c r="A113" s="41" t="s">
        <v>1064</v>
      </c>
      <c r="B113" s="42" t="s">
        <v>1029</v>
      </c>
      <c r="C113" s="41" t="s">
        <v>133</v>
      </c>
      <c r="D113" s="41" t="s">
        <v>21</v>
      </c>
      <c r="E113" s="1" t="s">
        <v>134</v>
      </c>
      <c r="F113" s="1" t="s">
        <v>134</v>
      </c>
      <c r="G113" s="43">
        <f>SUM(G114:G119)</f>
        <v>12</v>
      </c>
    </row>
    <row r="114" spans="1:7" x14ac:dyDescent="0.25">
      <c r="A114" s="44" t="s">
        <v>1040</v>
      </c>
      <c r="B114" s="44"/>
      <c r="C114" s="45">
        <v>3</v>
      </c>
      <c r="D114" s="45"/>
      <c r="E114" s="45"/>
      <c r="F114" s="45"/>
      <c r="G114" s="45">
        <f>PRODUCT(C114:F114)</f>
        <v>3</v>
      </c>
    </row>
    <row r="115" spans="1:7" x14ac:dyDescent="0.25">
      <c r="A115" s="44" t="s">
        <v>1041</v>
      </c>
      <c r="B115" s="44"/>
      <c r="C115" s="45">
        <v>3</v>
      </c>
      <c r="D115" s="45"/>
      <c r="E115" s="45"/>
      <c r="F115" s="45"/>
      <c r="G115" s="45">
        <f>PRODUCT(C115:F115)</f>
        <v>3</v>
      </c>
    </row>
    <row r="116" spans="1:7" x14ac:dyDescent="0.25">
      <c r="A116" s="44" t="s">
        <v>1056</v>
      </c>
      <c r="B116" s="44"/>
      <c r="C116" s="45">
        <v>2</v>
      </c>
      <c r="D116" s="45"/>
      <c r="E116" s="45"/>
      <c r="F116" s="45"/>
      <c r="G116" s="45">
        <f>PRODUCT(C116:F116)</f>
        <v>2</v>
      </c>
    </row>
    <row r="117" spans="1:7" x14ac:dyDescent="0.25">
      <c r="A117" s="44" t="s">
        <v>1057</v>
      </c>
      <c r="B117" s="44"/>
      <c r="C117" s="45"/>
      <c r="D117" s="45"/>
      <c r="E117" s="45"/>
      <c r="F117" s="45"/>
      <c r="G117" s="45"/>
    </row>
    <row r="118" spans="1:7" x14ac:dyDescent="0.25">
      <c r="A118" s="44" t="s">
        <v>1058</v>
      </c>
      <c r="B118" s="44"/>
      <c r="C118" s="45">
        <v>2</v>
      </c>
      <c r="D118" s="45"/>
      <c r="E118" s="45"/>
      <c r="F118" s="45"/>
      <c r="G118" s="45">
        <f>PRODUCT(C118:F118)</f>
        <v>2</v>
      </c>
    </row>
    <row r="119" spans="1:7" x14ac:dyDescent="0.25">
      <c r="A119" s="44" t="s">
        <v>1059</v>
      </c>
      <c r="B119" s="44"/>
      <c r="C119" s="45">
        <v>2</v>
      </c>
      <c r="D119" s="45"/>
      <c r="E119" s="45"/>
      <c r="F119" s="45"/>
      <c r="G119" s="45">
        <f>PRODUCT(C119:F119)</f>
        <v>2</v>
      </c>
    </row>
    <row r="121" spans="1:7" ht="45" customHeight="1" x14ac:dyDescent="0.25">
      <c r="A121" s="41" t="s">
        <v>1065</v>
      </c>
      <c r="B121" s="42" t="s">
        <v>1029</v>
      </c>
      <c r="C121" s="41" t="s">
        <v>135</v>
      </c>
      <c r="D121" s="41" t="s">
        <v>21</v>
      </c>
      <c r="E121" s="1" t="s">
        <v>136</v>
      </c>
      <c r="F121" s="1" t="s">
        <v>136</v>
      </c>
      <c r="G121" s="43">
        <f>SUM(G122:G127)</f>
        <v>4</v>
      </c>
    </row>
    <row r="122" spans="1:7" x14ac:dyDescent="0.25">
      <c r="A122" s="44" t="s">
        <v>1040</v>
      </c>
      <c r="B122" s="44"/>
      <c r="C122" s="45">
        <v>2</v>
      </c>
      <c r="D122" s="45"/>
      <c r="E122" s="45"/>
      <c r="F122" s="45"/>
      <c r="G122" s="45">
        <f>PRODUCT(C122:F122)</f>
        <v>2</v>
      </c>
    </row>
    <row r="123" spans="1:7" x14ac:dyDescent="0.25">
      <c r="A123" s="44" t="s">
        <v>1041</v>
      </c>
      <c r="B123" s="44"/>
      <c r="C123" s="45">
        <v>2</v>
      </c>
      <c r="D123" s="45"/>
      <c r="E123" s="45"/>
      <c r="F123" s="45"/>
      <c r="G123" s="45">
        <f>PRODUCT(C123:F123)</f>
        <v>2</v>
      </c>
    </row>
    <row r="124" spans="1:7" x14ac:dyDescent="0.25">
      <c r="A124" s="44" t="s">
        <v>1056</v>
      </c>
      <c r="B124" s="44"/>
      <c r="C124" s="45"/>
      <c r="D124" s="45"/>
      <c r="E124" s="45"/>
      <c r="F124" s="45"/>
      <c r="G124" s="45"/>
    </row>
    <row r="125" spans="1:7" x14ac:dyDescent="0.25">
      <c r="A125" s="44" t="s">
        <v>1057</v>
      </c>
      <c r="B125" s="44"/>
      <c r="C125" s="45"/>
      <c r="D125" s="45"/>
      <c r="E125" s="45"/>
      <c r="F125" s="45"/>
      <c r="G125" s="45"/>
    </row>
    <row r="126" spans="1:7" x14ac:dyDescent="0.25">
      <c r="A126" s="44" t="s">
        <v>1058</v>
      </c>
      <c r="B126" s="44"/>
      <c r="C126" s="45"/>
      <c r="D126" s="45"/>
      <c r="E126" s="45"/>
      <c r="F126" s="45"/>
      <c r="G126" s="45"/>
    </row>
    <row r="127" spans="1:7" x14ac:dyDescent="0.25">
      <c r="A127" s="44" t="s">
        <v>1059</v>
      </c>
      <c r="B127" s="44"/>
      <c r="C127" s="45"/>
      <c r="D127" s="45"/>
      <c r="E127" s="45"/>
      <c r="F127" s="45"/>
      <c r="G127" s="45"/>
    </row>
    <row r="129" spans="1:7" ht="45" customHeight="1" x14ac:dyDescent="0.25">
      <c r="A129" s="41" t="s">
        <v>1066</v>
      </c>
      <c r="B129" s="42" t="s">
        <v>1029</v>
      </c>
      <c r="C129" s="41" t="s">
        <v>137</v>
      </c>
      <c r="D129" s="41" t="s">
        <v>21</v>
      </c>
      <c r="E129" s="1" t="s">
        <v>138</v>
      </c>
      <c r="F129" s="1" t="s">
        <v>138</v>
      </c>
      <c r="G129" s="43">
        <f>SUM(G130:G135)</f>
        <v>14</v>
      </c>
    </row>
    <row r="130" spans="1:7" x14ac:dyDescent="0.25">
      <c r="A130" s="44" t="s">
        <v>1040</v>
      </c>
      <c r="B130" s="44"/>
      <c r="C130" s="45">
        <v>5</v>
      </c>
      <c r="D130" s="45"/>
      <c r="E130" s="45"/>
      <c r="F130" s="45"/>
      <c r="G130" s="45">
        <f>PRODUCT(C130:F130)</f>
        <v>5</v>
      </c>
    </row>
    <row r="131" spans="1:7" x14ac:dyDescent="0.25">
      <c r="A131" s="44" t="s">
        <v>1041</v>
      </c>
      <c r="B131" s="44"/>
      <c r="C131" s="45">
        <v>5</v>
      </c>
      <c r="D131" s="45"/>
      <c r="E131" s="45"/>
      <c r="F131" s="45"/>
      <c r="G131" s="45">
        <f>PRODUCT(C131:F131)</f>
        <v>5</v>
      </c>
    </row>
    <row r="132" spans="1:7" x14ac:dyDescent="0.25">
      <c r="A132" s="44" t="s">
        <v>1056</v>
      </c>
      <c r="B132" s="44"/>
      <c r="C132" s="45"/>
      <c r="D132" s="45"/>
      <c r="E132" s="45"/>
      <c r="F132" s="45"/>
      <c r="G132" s="45"/>
    </row>
    <row r="133" spans="1:7" x14ac:dyDescent="0.25">
      <c r="A133" s="44" t="s">
        <v>1057</v>
      </c>
      <c r="B133" s="44"/>
      <c r="C133" s="45"/>
      <c r="D133" s="45"/>
      <c r="E133" s="45"/>
      <c r="F133" s="45"/>
      <c r="G133" s="45"/>
    </row>
    <row r="134" spans="1:7" x14ac:dyDescent="0.25">
      <c r="A134" s="44" t="s">
        <v>1058</v>
      </c>
      <c r="B134" s="44"/>
      <c r="C134" s="45">
        <v>4</v>
      </c>
      <c r="D134" s="45"/>
      <c r="E134" s="45"/>
      <c r="F134" s="45"/>
      <c r="G134" s="45">
        <f>PRODUCT(C134:F134)</f>
        <v>4</v>
      </c>
    </row>
    <row r="135" spans="1:7" x14ac:dyDescent="0.25">
      <c r="A135" s="44" t="s">
        <v>1059</v>
      </c>
      <c r="B135" s="44"/>
      <c r="C135" s="45"/>
      <c r="D135" s="45"/>
      <c r="E135" s="45"/>
      <c r="F135" s="45"/>
      <c r="G135" s="45"/>
    </row>
    <row r="137" spans="1:7" ht="45" customHeight="1" x14ac:dyDescent="0.25">
      <c r="A137" s="41" t="s">
        <v>1067</v>
      </c>
      <c r="B137" s="42" t="s">
        <v>1029</v>
      </c>
      <c r="C137" s="41" t="s">
        <v>139</v>
      </c>
      <c r="D137" s="41" t="s">
        <v>21</v>
      </c>
      <c r="E137" s="1" t="s">
        <v>140</v>
      </c>
      <c r="F137" s="1" t="s">
        <v>140</v>
      </c>
      <c r="G137" s="43">
        <f>SUM(G138:G143)</f>
        <v>2</v>
      </c>
    </row>
    <row r="138" spans="1:7" x14ac:dyDescent="0.25">
      <c r="A138" s="44" t="s">
        <v>1040</v>
      </c>
      <c r="B138" s="44"/>
      <c r="C138" s="45"/>
      <c r="D138" s="45"/>
      <c r="E138" s="45"/>
      <c r="F138" s="45"/>
      <c r="G138" s="45"/>
    </row>
    <row r="139" spans="1:7" x14ac:dyDescent="0.25">
      <c r="A139" s="44" t="s">
        <v>1041</v>
      </c>
      <c r="B139" s="44"/>
      <c r="C139" s="45"/>
      <c r="D139" s="45"/>
      <c r="E139" s="45"/>
      <c r="F139" s="45"/>
      <c r="G139" s="45"/>
    </row>
    <row r="140" spans="1:7" x14ac:dyDescent="0.25">
      <c r="A140" s="44" t="s">
        <v>1056</v>
      </c>
      <c r="B140" s="44"/>
      <c r="C140" s="45"/>
      <c r="D140" s="45"/>
      <c r="E140" s="45"/>
      <c r="F140" s="45"/>
      <c r="G140" s="45"/>
    </row>
    <row r="141" spans="1:7" x14ac:dyDescent="0.25">
      <c r="A141" s="44" t="s">
        <v>1057</v>
      </c>
      <c r="B141" s="44"/>
      <c r="C141" s="45"/>
      <c r="D141" s="45"/>
      <c r="E141" s="45"/>
      <c r="F141" s="45"/>
      <c r="G141" s="45"/>
    </row>
    <row r="142" spans="1:7" x14ac:dyDescent="0.25">
      <c r="A142" s="44" t="s">
        <v>1058</v>
      </c>
      <c r="B142" s="44"/>
      <c r="C142" s="45"/>
      <c r="D142" s="45"/>
      <c r="E142" s="45"/>
      <c r="F142" s="45"/>
      <c r="G142" s="45"/>
    </row>
    <row r="143" spans="1:7" x14ac:dyDescent="0.25">
      <c r="A143" s="44" t="s">
        <v>1059</v>
      </c>
      <c r="B143" s="44"/>
      <c r="C143" s="45">
        <v>2</v>
      </c>
      <c r="D143" s="45"/>
      <c r="E143" s="45"/>
      <c r="F143" s="45"/>
      <c r="G143" s="45">
        <f>PRODUCT(C143:F143)</f>
        <v>2</v>
      </c>
    </row>
    <row r="145" spans="1:7" ht="45" customHeight="1" x14ac:dyDescent="0.25">
      <c r="A145" s="41" t="s">
        <v>1068</v>
      </c>
      <c r="B145" s="42" t="s">
        <v>1029</v>
      </c>
      <c r="C145" s="41" t="s">
        <v>141</v>
      </c>
      <c r="D145" s="41" t="s">
        <v>21</v>
      </c>
      <c r="E145" s="1" t="s">
        <v>142</v>
      </c>
      <c r="F145" s="1" t="s">
        <v>142</v>
      </c>
      <c r="G145" s="43">
        <f>SUM(G146:G151)</f>
        <v>6</v>
      </c>
    </row>
    <row r="146" spans="1:7" x14ac:dyDescent="0.25">
      <c r="A146" s="44" t="s">
        <v>1040</v>
      </c>
      <c r="B146" s="44"/>
      <c r="C146" s="45"/>
      <c r="D146" s="45"/>
      <c r="E146" s="45"/>
      <c r="F146" s="45"/>
      <c r="G146" s="45"/>
    </row>
    <row r="147" spans="1:7" x14ac:dyDescent="0.25">
      <c r="A147" s="44" t="s">
        <v>1041</v>
      </c>
      <c r="B147" s="44"/>
      <c r="C147" s="45"/>
      <c r="D147" s="45"/>
      <c r="E147" s="45"/>
      <c r="F147" s="45"/>
      <c r="G147" s="45"/>
    </row>
    <row r="148" spans="1:7" x14ac:dyDescent="0.25">
      <c r="A148" s="44" t="s">
        <v>1056</v>
      </c>
      <c r="B148" s="44"/>
      <c r="C148" s="45"/>
      <c r="D148" s="45"/>
      <c r="E148" s="45"/>
      <c r="F148" s="45"/>
      <c r="G148" s="45"/>
    </row>
    <row r="149" spans="1:7" x14ac:dyDescent="0.25">
      <c r="A149" s="44" t="s">
        <v>1057</v>
      </c>
      <c r="B149" s="44"/>
      <c r="C149" s="45">
        <v>2</v>
      </c>
      <c r="D149" s="45"/>
      <c r="E149" s="45"/>
      <c r="F149" s="45"/>
      <c r="G149" s="45">
        <f>PRODUCT(C149:F149)</f>
        <v>2</v>
      </c>
    </row>
    <row r="150" spans="1:7" x14ac:dyDescent="0.25">
      <c r="A150" s="44" t="s">
        <v>1058</v>
      </c>
      <c r="B150" s="44"/>
      <c r="C150" s="45">
        <v>4</v>
      </c>
      <c r="D150" s="45"/>
      <c r="E150" s="45"/>
      <c r="F150" s="45"/>
      <c r="G150" s="45">
        <f>PRODUCT(C150:F150)</f>
        <v>4</v>
      </c>
    </row>
    <row r="151" spans="1:7" x14ac:dyDescent="0.25">
      <c r="A151" s="44" t="s">
        <v>1059</v>
      </c>
      <c r="B151" s="44"/>
      <c r="C151" s="45"/>
      <c r="D151" s="45"/>
      <c r="E151" s="45"/>
      <c r="F151" s="45"/>
      <c r="G151" s="45"/>
    </row>
    <row r="153" spans="1:7" ht="45" customHeight="1" x14ac:dyDescent="0.25">
      <c r="A153" s="41" t="s">
        <v>1069</v>
      </c>
      <c r="B153" s="42" t="s">
        <v>1029</v>
      </c>
      <c r="C153" s="41" t="s">
        <v>143</v>
      </c>
      <c r="D153" s="41" t="s">
        <v>21</v>
      </c>
      <c r="E153" s="1" t="s">
        <v>144</v>
      </c>
      <c r="F153" s="1" t="s">
        <v>144</v>
      </c>
      <c r="G153" s="43">
        <f>SUM(G154:G159)</f>
        <v>14</v>
      </c>
    </row>
    <row r="154" spans="1:7" x14ac:dyDescent="0.25">
      <c r="A154" s="44" t="s">
        <v>1040</v>
      </c>
      <c r="B154" s="44"/>
      <c r="C154" s="45"/>
      <c r="D154" s="45"/>
      <c r="E154" s="45"/>
      <c r="F154" s="45"/>
      <c r="G154" s="45"/>
    </row>
    <row r="155" spans="1:7" x14ac:dyDescent="0.25">
      <c r="A155" s="44" t="s">
        <v>1041</v>
      </c>
      <c r="B155" s="44"/>
      <c r="C155" s="45">
        <v>6</v>
      </c>
      <c r="D155" s="45"/>
      <c r="E155" s="45"/>
      <c r="F155" s="45"/>
      <c r="G155" s="45">
        <f>PRODUCT(C155:F155)</f>
        <v>6</v>
      </c>
    </row>
    <row r="156" spans="1:7" x14ac:dyDescent="0.25">
      <c r="A156" s="44" t="s">
        <v>1056</v>
      </c>
      <c r="B156" s="44"/>
      <c r="C156" s="45">
        <v>6</v>
      </c>
      <c r="D156" s="45"/>
      <c r="E156" s="45"/>
      <c r="F156" s="45"/>
      <c r="G156" s="45">
        <f>PRODUCT(C156:F156)</f>
        <v>6</v>
      </c>
    </row>
    <row r="157" spans="1:7" x14ac:dyDescent="0.25">
      <c r="A157" s="44" t="s">
        <v>1057</v>
      </c>
      <c r="B157" s="44"/>
      <c r="C157" s="45"/>
      <c r="D157" s="45"/>
      <c r="E157" s="45"/>
      <c r="F157" s="45"/>
      <c r="G157" s="45"/>
    </row>
    <row r="158" spans="1:7" x14ac:dyDescent="0.25">
      <c r="A158" s="44" t="s">
        <v>1058</v>
      </c>
      <c r="B158" s="44"/>
      <c r="C158" s="45">
        <v>2</v>
      </c>
      <c r="D158" s="45"/>
      <c r="E158" s="45"/>
      <c r="F158" s="45"/>
      <c r="G158" s="45">
        <f>PRODUCT(C158:F158)</f>
        <v>2</v>
      </c>
    </row>
    <row r="159" spans="1:7" x14ac:dyDescent="0.25">
      <c r="A159" s="44" t="s">
        <v>1059</v>
      </c>
      <c r="B159" s="44"/>
      <c r="C159" s="45"/>
      <c r="D159" s="45"/>
      <c r="E159" s="45"/>
      <c r="F159" s="45"/>
      <c r="G159" s="45"/>
    </row>
    <row r="161" spans="1:7" ht="45" customHeight="1" x14ac:dyDescent="0.25">
      <c r="A161" s="41" t="s">
        <v>1070</v>
      </c>
      <c r="B161" s="42" t="s">
        <v>1029</v>
      </c>
      <c r="C161" s="41" t="s">
        <v>145</v>
      </c>
      <c r="D161" s="41" t="s">
        <v>21</v>
      </c>
      <c r="E161" s="1" t="s">
        <v>146</v>
      </c>
      <c r="F161" s="1" t="s">
        <v>146</v>
      </c>
      <c r="G161" s="43">
        <f>SUM(G162:G167)</f>
        <v>9</v>
      </c>
    </row>
    <row r="162" spans="1:7" x14ac:dyDescent="0.25">
      <c r="A162" s="44" t="s">
        <v>1040</v>
      </c>
      <c r="B162" s="44"/>
      <c r="C162" s="45">
        <v>9</v>
      </c>
      <c r="D162" s="45"/>
      <c r="E162" s="45"/>
      <c r="F162" s="45"/>
      <c r="G162" s="45">
        <f>PRODUCT(C162:F162)</f>
        <v>9</v>
      </c>
    </row>
    <row r="163" spans="1:7" x14ac:dyDescent="0.25">
      <c r="A163" s="44" t="s">
        <v>1041</v>
      </c>
      <c r="B163" s="44"/>
      <c r="C163" s="45"/>
      <c r="D163" s="45"/>
      <c r="E163" s="45"/>
      <c r="F163" s="45"/>
      <c r="G163" s="45"/>
    </row>
    <row r="164" spans="1:7" x14ac:dyDescent="0.25">
      <c r="A164" s="44" t="s">
        <v>1056</v>
      </c>
      <c r="B164" s="44"/>
      <c r="C164" s="45"/>
      <c r="D164" s="45"/>
      <c r="E164" s="45"/>
      <c r="F164" s="45"/>
      <c r="G164" s="45"/>
    </row>
    <row r="165" spans="1:7" x14ac:dyDescent="0.25">
      <c r="A165" s="44" t="s">
        <v>1057</v>
      </c>
      <c r="B165" s="44"/>
      <c r="C165" s="45"/>
      <c r="D165" s="45"/>
      <c r="E165" s="45"/>
      <c r="F165" s="45"/>
      <c r="G165" s="45"/>
    </row>
    <row r="166" spans="1:7" x14ac:dyDescent="0.25">
      <c r="A166" s="44" t="s">
        <v>1058</v>
      </c>
      <c r="B166" s="44"/>
      <c r="C166" s="45"/>
      <c r="D166" s="45"/>
      <c r="E166" s="45"/>
      <c r="F166" s="45"/>
      <c r="G166" s="45"/>
    </row>
    <row r="167" spans="1:7" x14ac:dyDescent="0.25">
      <c r="A167" s="44" t="s">
        <v>1059</v>
      </c>
      <c r="B167" s="44"/>
      <c r="C167" s="45"/>
      <c r="D167" s="45"/>
      <c r="E167" s="45"/>
      <c r="F167" s="45"/>
      <c r="G167" s="45"/>
    </row>
    <row r="169" spans="1:7" ht="45" customHeight="1" x14ac:dyDescent="0.25">
      <c r="A169" s="41" t="s">
        <v>1071</v>
      </c>
      <c r="B169" s="42" t="s">
        <v>1029</v>
      </c>
      <c r="C169" s="41" t="s">
        <v>147</v>
      </c>
      <c r="D169" s="41" t="s">
        <v>21</v>
      </c>
      <c r="E169" s="1" t="s">
        <v>148</v>
      </c>
      <c r="F169" s="1" t="s">
        <v>148</v>
      </c>
      <c r="G169" s="43">
        <f>SUM(G170:G175)</f>
        <v>2</v>
      </c>
    </row>
    <row r="170" spans="1:7" x14ac:dyDescent="0.25">
      <c r="A170" s="44" t="s">
        <v>1040</v>
      </c>
      <c r="B170" s="44"/>
      <c r="C170" s="45">
        <v>1</v>
      </c>
      <c r="D170" s="45"/>
      <c r="E170" s="45"/>
      <c r="F170" s="45"/>
      <c r="G170" s="45">
        <f>PRODUCT(C170:F170)</f>
        <v>1</v>
      </c>
    </row>
    <row r="171" spans="1:7" x14ac:dyDescent="0.25">
      <c r="A171" s="44" t="s">
        <v>1041</v>
      </c>
      <c r="B171" s="44"/>
      <c r="C171" s="45"/>
      <c r="D171" s="45"/>
      <c r="E171" s="45"/>
      <c r="F171" s="45"/>
      <c r="G171" s="45"/>
    </row>
    <row r="172" spans="1:7" x14ac:dyDescent="0.25">
      <c r="A172" s="44" t="s">
        <v>1056</v>
      </c>
      <c r="B172" s="44"/>
      <c r="C172" s="45">
        <v>1</v>
      </c>
      <c r="D172" s="45"/>
      <c r="E172" s="45"/>
      <c r="F172" s="45"/>
      <c r="G172" s="45">
        <f>PRODUCT(C172:F172)</f>
        <v>1</v>
      </c>
    </row>
    <row r="173" spans="1:7" x14ac:dyDescent="0.25">
      <c r="A173" s="44" t="s">
        <v>1057</v>
      </c>
      <c r="B173" s="44"/>
      <c r="C173" s="45"/>
      <c r="D173" s="45"/>
      <c r="E173" s="45"/>
      <c r="F173" s="45"/>
      <c r="G173" s="45"/>
    </row>
    <row r="174" spans="1:7" x14ac:dyDescent="0.25">
      <c r="A174" s="44" t="s">
        <v>1058</v>
      </c>
      <c r="B174" s="44"/>
      <c r="C174" s="45"/>
      <c r="D174" s="45"/>
      <c r="E174" s="45"/>
      <c r="F174" s="45"/>
      <c r="G174" s="45"/>
    </row>
    <row r="175" spans="1:7" x14ac:dyDescent="0.25">
      <c r="A175" s="44" t="s">
        <v>1059</v>
      </c>
      <c r="B175" s="44"/>
      <c r="C175" s="45"/>
      <c r="D175" s="45"/>
      <c r="E175" s="45"/>
      <c r="F175" s="45"/>
      <c r="G175" s="45"/>
    </row>
    <row r="177" spans="1:7" ht="45" customHeight="1" x14ac:dyDescent="0.25">
      <c r="A177" s="41" t="s">
        <v>1072</v>
      </c>
      <c r="B177" s="42" t="s">
        <v>1029</v>
      </c>
      <c r="C177" s="41" t="s">
        <v>149</v>
      </c>
      <c r="D177" s="41" t="s">
        <v>21</v>
      </c>
      <c r="E177" s="1" t="s">
        <v>150</v>
      </c>
      <c r="F177" s="1" t="s">
        <v>150</v>
      </c>
      <c r="G177" s="43">
        <f>SUM(G178:G183)</f>
        <v>2</v>
      </c>
    </row>
    <row r="178" spans="1:7" x14ac:dyDescent="0.25">
      <c r="A178" s="44" t="s">
        <v>1040</v>
      </c>
      <c r="B178" s="44"/>
      <c r="C178" s="45"/>
      <c r="D178" s="45"/>
      <c r="E178" s="45"/>
      <c r="F178" s="45"/>
      <c r="G178" s="45"/>
    </row>
    <row r="179" spans="1:7" x14ac:dyDescent="0.25">
      <c r="A179" s="44" t="s">
        <v>1041</v>
      </c>
      <c r="B179" s="44"/>
      <c r="C179" s="45">
        <v>1</v>
      </c>
      <c r="D179" s="45"/>
      <c r="E179" s="45"/>
      <c r="F179" s="45"/>
      <c r="G179" s="45">
        <f>PRODUCT(C179:F179)</f>
        <v>1</v>
      </c>
    </row>
    <row r="180" spans="1:7" x14ac:dyDescent="0.25">
      <c r="A180" s="44" t="s">
        <v>1056</v>
      </c>
      <c r="B180" s="44"/>
      <c r="C180" s="45">
        <v>1</v>
      </c>
      <c r="D180" s="45"/>
      <c r="E180" s="45"/>
      <c r="F180" s="45"/>
      <c r="G180" s="45">
        <f>PRODUCT(C180:F180)</f>
        <v>1</v>
      </c>
    </row>
    <row r="181" spans="1:7" x14ac:dyDescent="0.25">
      <c r="A181" s="44" t="s">
        <v>1057</v>
      </c>
      <c r="B181" s="44"/>
      <c r="C181" s="45"/>
      <c r="D181" s="45"/>
      <c r="E181" s="45"/>
      <c r="F181" s="45"/>
      <c r="G181" s="45"/>
    </row>
    <row r="182" spans="1:7" x14ac:dyDescent="0.25">
      <c r="A182" s="44" t="s">
        <v>1058</v>
      </c>
      <c r="B182" s="44"/>
      <c r="C182" s="45"/>
      <c r="D182" s="45"/>
      <c r="E182" s="45"/>
      <c r="F182" s="45"/>
      <c r="G182" s="45"/>
    </row>
    <row r="183" spans="1:7" x14ac:dyDescent="0.25">
      <c r="A183" s="44" t="s">
        <v>1059</v>
      </c>
      <c r="B183" s="44"/>
      <c r="C183" s="45"/>
      <c r="D183" s="45"/>
      <c r="E183" s="45"/>
      <c r="F183" s="45"/>
      <c r="G183" s="45"/>
    </row>
    <row r="185" spans="1:7" ht="45" customHeight="1" x14ac:dyDescent="0.25">
      <c r="A185" s="41" t="s">
        <v>1073</v>
      </c>
      <c r="B185" s="42" t="s">
        <v>1029</v>
      </c>
      <c r="C185" s="41" t="s">
        <v>151</v>
      </c>
      <c r="D185" s="41" t="s">
        <v>21</v>
      </c>
      <c r="E185" s="1" t="s">
        <v>152</v>
      </c>
      <c r="F185" s="1" t="s">
        <v>152</v>
      </c>
      <c r="G185" s="43">
        <f>SUM(G186:G191)</f>
        <v>1</v>
      </c>
    </row>
    <row r="186" spans="1:7" x14ac:dyDescent="0.25">
      <c r="A186" s="44" t="s">
        <v>1040</v>
      </c>
      <c r="B186" s="44"/>
      <c r="C186" s="45">
        <v>1</v>
      </c>
      <c r="D186" s="45"/>
      <c r="E186" s="45"/>
      <c r="F186" s="45"/>
      <c r="G186" s="45">
        <f>PRODUCT(C186:F186)</f>
        <v>1</v>
      </c>
    </row>
    <row r="187" spans="1:7" x14ac:dyDescent="0.25">
      <c r="A187" s="44" t="s">
        <v>1041</v>
      </c>
      <c r="B187" s="44"/>
      <c r="C187" s="45"/>
      <c r="D187" s="45"/>
      <c r="E187" s="45"/>
      <c r="F187" s="45"/>
      <c r="G187" s="45"/>
    </row>
    <row r="188" spans="1:7" x14ac:dyDescent="0.25">
      <c r="A188" s="44" t="s">
        <v>1056</v>
      </c>
      <c r="B188" s="44"/>
      <c r="C188" s="45"/>
      <c r="D188" s="45"/>
      <c r="E188" s="45"/>
      <c r="F188" s="45"/>
      <c r="G188" s="45"/>
    </row>
    <row r="189" spans="1:7" x14ac:dyDescent="0.25">
      <c r="A189" s="44" t="s">
        <v>1057</v>
      </c>
      <c r="B189" s="44"/>
      <c r="C189" s="45"/>
      <c r="D189" s="45"/>
      <c r="E189" s="45"/>
      <c r="F189" s="45"/>
      <c r="G189" s="45"/>
    </row>
    <row r="190" spans="1:7" x14ac:dyDescent="0.25">
      <c r="A190" s="44" t="s">
        <v>1058</v>
      </c>
      <c r="B190" s="44"/>
      <c r="C190" s="45"/>
      <c r="D190" s="45"/>
      <c r="E190" s="45"/>
      <c r="F190" s="45"/>
      <c r="G190" s="45"/>
    </row>
    <row r="191" spans="1:7" x14ac:dyDescent="0.25">
      <c r="A191" s="44" t="s">
        <v>1059</v>
      </c>
      <c r="B191" s="44"/>
      <c r="C191" s="45"/>
      <c r="D191" s="45"/>
      <c r="E191" s="45"/>
      <c r="F191" s="45"/>
      <c r="G191" s="45"/>
    </row>
    <row r="193" spans="1:7" ht="45" customHeight="1" x14ac:dyDescent="0.25">
      <c r="A193" s="41" t="s">
        <v>1074</v>
      </c>
      <c r="B193" s="42" t="s">
        <v>1029</v>
      </c>
      <c r="C193" s="41" t="s">
        <v>153</v>
      </c>
      <c r="D193" s="41" t="s">
        <v>21</v>
      </c>
      <c r="E193" s="1" t="s">
        <v>154</v>
      </c>
      <c r="F193" s="1" t="s">
        <v>154</v>
      </c>
      <c r="G193" s="43">
        <f>SUM(G194:G199)</f>
        <v>2</v>
      </c>
    </row>
    <row r="194" spans="1:7" x14ac:dyDescent="0.25">
      <c r="A194" s="44" t="s">
        <v>1040</v>
      </c>
      <c r="B194" s="44"/>
      <c r="C194" s="45"/>
      <c r="D194" s="45"/>
      <c r="E194" s="45"/>
      <c r="F194" s="45"/>
      <c r="G194" s="45"/>
    </row>
    <row r="195" spans="1:7" x14ac:dyDescent="0.25">
      <c r="A195" s="44" t="s">
        <v>1041</v>
      </c>
      <c r="B195" s="44"/>
      <c r="C195" s="45"/>
      <c r="D195" s="45"/>
      <c r="E195" s="45"/>
      <c r="F195" s="45"/>
      <c r="G195" s="45"/>
    </row>
    <row r="196" spans="1:7" x14ac:dyDescent="0.25">
      <c r="A196" s="44" t="s">
        <v>1056</v>
      </c>
      <c r="B196" s="44"/>
      <c r="C196" s="45"/>
      <c r="D196" s="45"/>
      <c r="E196" s="45"/>
      <c r="F196" s="45"/>
      <c r="G196" s="45"/>
    </row>
    <row r="197" spans="1:7" x14ac:dyDescent="0.25">
      <c r="A197" s="44" t="s">
        <v>1057</v>
      </c>
      <c r="B197" s="44"/>
      <c r="C197" s="45"/>
      <c r="D197" s="45"/>
      <c r="E197" s="45"/>
      <c r="F197" s="45"/>
      <c r="G197" s="45"/>
    </row>
    <row r="198" spans="1:7" x14ac:dyDescent="0.25">
      <c r="A198" s="44" t="s">
        <v>1058</v>
      </c>
      <c r="B198" s="44"/>
      <c r="C198" s="45"/>
      <c r="D198" s="45"/>
      <c r="E198" s="45"/>
      <c r="F198" s="45"/>
      <c r="G198" s="45"/>
    </row>
    <row r="199" spans="1:7" x14ac:dyDescent="0.25">
      <c r="A199" s="44" t="s">
        <v>1059</v>
      </c>
      <c r="B199" s="44"/>
      <c r="C199" s="45">
        <v>2</v>
      </c>
      <c r="D199" s="45"/>
      <c r="E199" s="45"/>
      <c r="F199" s="45"/>
      <c r="G199" s="45">
        <f>PRODUCT(C199:F199)</f>
        <v>2</v>
      </c>
    </row>
    <row r="201" spans="1:7" ht="45" customHeight="1" x14ac:dyDescent="0.25">
      <c r="A201" s="41" t="s">
        <v>1075</v>
      </c>
      <c r="B201" s="42" t="s">
        <v>1029</v>
      </c>
      <c r="C201" s="41" t="s">
        <v>155</v>
      </c>
      <c r="D201" s="41" t="s">
        <v>21</v>
      </c>
      <c r="E201" s="1" t="s">
        <v>156</v>
      </c>
      <c r="F201" s="1" t="s">
        <v>156</v>
      </c>
      <c r="G201" s="43">
        <f>SUM(G202:G207)</f>
        <v>2</v>
      </c>
    </row>
    <row r="202" spans="1:7" x14ac:dyDescent="0.25">
      <c r="A202" s="44" t="s">
        <v>1040</v>
      </c>
      <c r="B202" s="44"/>
      <c r="C202" s="45"/>
      <c r="D202" s="45"/>
      <c r="E202" s="45"/>
      <c r="F202" s="45"/>
      <c r="G202" s="45"/>
    </row>
    <row r="203" spans="1:7" x14ac:dyDescent="0.25">
      <c r="A203" s="44" t="s">
        <v>1041</v>
      </c>
      <c r="B203" s="44"/>
      <c r="C203" s="45"/>
      <c r="D203" s="45"/>
      <c r="E203" s="45"/>
      <c r="F203" s="45"/>
      <c r="G203" s="45"/>
    </row>
    <row r="204" spans="1:7" x14ac:dyDescent="0.25">
      <c r="A204" s="44" t="s">
        <v>1056</v>
      </c>
      <c r="B204" s="44"/>
      <c r="C204" s="45"/>
      <c r="D204" s="45"/>
      <c r="E204" s="45"/>
      <c r="F204" s="45"/>
      <c r="G204" s="45"/>
    </row>
    <row r="205" spans="1:7" x14ac:dyDescent="0.25">
      <c r="A205" s="44" t="s">
        <v>1057</v>
      </c>
      <c r="B205" s="44"/>
      <c r="C205" s="45">
        <v>2</v>
      </c>
      <c r="D205" s="45"/>
      <c r="E205" s="45"/>
      <c r="F205" s="45"/>
      <c r="G205" s="45">
        <f>PRODUCT(C205:F205)</f>
        <v>2</v>
      </c>
    </row>
    <row r="206" spans="1:7" x14ac:dyDescent="0.25">
      <c r="A206" s="44" t="s">
        <v>1058</v>
      </c>
      <c r="B206" s="44"/>
      <c r="C206" s="45"/>
      <c r="D206" s="45"/>
      <c r="E206" s="45"/>
      <c r="F206" s="45"/>
      <c r="G206" s="45"/>
    </row>
    <row r="207" spans="1:7" x14ac:dyDescent="0.25">
      <c r="A207" s="44" t="s">
        <v>1059</v>
      </c>
      <c r="B207" s="44"/>
      <c r="C207" s="45"/>
      <c r="D207" s="45"/>
      <c r="E207" s="45"/>
      <c r="F207" s="45"/>
      <c r="G207" s="45"/>
    </row>
    <row r="209" spans="1:7" ht="45" customHeight="1" x14ac:dyDescent="0.25">
      <c r="A209" s="41" t="s">
        <v>1076</v>
      </c>
      <c r="B209" s="42" t="s">
        <v>1029</v>
      </c>
      <c r="C209" s="41" t="s">
        <v>157</v>
      </c>
      <c r="D209" s="41" t="s">
        <v>21</v>
      </c>
      <c r="E209" s="1" t="s">
        <v>158</v>
      </c>
      <c r="F209" s="1" t="s">
        <v>158</v>
      </c>
      <c r="G209" s="43">
        <f>SUM(G210:G215)</f>
        <v>8</v>
      </c>
    </row>
    <row r="210" spans="1:7" x14ac:dyDescent="0.25">
      <c r="A210" s="44" t="s">
        <v>1040</v>
      </c>
      <c r="B210" s="44"/>
      <c r="C210" s="45"/>
      <c r="D210" s="45"/>
      <c r="E210" s="45"/>
      <c r="F210" s="45"/>
      <c r="G210" s="45"/>
    </row>
    <row r="211" spans="1:7" x14ac:dyDescent="0.25">
      <c r="A211" s="44" t="s">
        <v>1041</v>
      </c>
      <c r="B211" s="44"/>
      <c r="C211" s="45">
        <v>4</v>
      </c>
      <c r="D211" s="45"/>
      <c r="E211" s="45"/>
      <c r="F211" s="45"/>
      <c r="G211" s="45">
        <f>PRODUCT(C211:F211)</f>
        <v>4</v>
      </c>
    </row>
    <row r="212" spans="1:7" x14ac:dyDescent="0.25">
      <c r="A212" s="44" t="s">
        <v>1056</v>
      </c>
      <c r="B212" s="44"/>
      <c r="C212" s="45">
        <v>4</v>
      </c>
      <c r="D212" s="45"/>
      <c r="E212" s="45"/>
      <c r="F212" s="45"/>
      <c r="G212" s="45">
        <f>PRODUCT(C212:F212)</f>
        <v>4</v>
      </c>
    </row>
    <row r="213" spans="1:7" x14ac:dyDescent="0.25">
      <c r="A213" s="44" t="s">
        <v>1057</v>
      </c>
      <c r="B213" s="44"/>
      <c r="C213" s="45"/>
      <c r="D213" s="45"/>
      <c r="E213" s="45"/>
      <c r="F213" s="45"/>
      <c r="G213" s="45"/>
    </row>
    <row r="214" spans="1:7" x14ac:dyDescent="0.25">
      <c r="A214" s="44" t="s">
        <v>1058</v>
      </c>
      <c r="B214" s="44"/>
      <c r="C214" s="45"/>
      <c r="D214" s="45"/>
      <c r="E214" s="45"/>
      <c r="F214" s="45"/>
      <c r="G214" s="45"/>
    </row>
    <row r="215" spans="1:7" x14ac:dyDescent="0.25">
      <c r="A215" s="44" t="s">
        <v>1059</v>
      </c>
      <c r="B215" s="44"/>
      <c r="C215" s="45"/>
      <c r="D215" s="45"/>
      <c r="E215" s="45"/>
      <c r="F215" s="45"/>
      <c r="G215" s="45"/>
    </row>
    <row r="217" spans="1:7" ht="45" customHeight="1" x14ac:dyDescent="0.25">
      <c r="A217" s="41" t="s">
        <v>1077</v>
      </c>
      <c r="B217" s="42" t="s">
        <v>1029</v>
      </c>
      <c r="C217" s="41" t="s">
        <v>159</v>
      </c>
      <c r="D217" s="41" t="s">
        <v>21</v>
      </c>
      <c r="E217" s="1" t="s">
        <v>160</v>
      </c>
      <c r="F217" s="1" t="s">
        <v>160</v>
      </c>
      <c r="G217" s="43">
        <f>SUM(G218:G223)</f>
        <v>6</v>
      </c>
    </row>
    <row r="218" spans="1:7" x14ac:dyDescent="0.25">
      <c r="A218" s="44" t="s">
        <v>1040</v>
      </c>
      <c r="B218" s="44"/>
      <c r="C218" s="45">
        <v>6</v>
      </c>
      <c r="D218" s="45"/>
      <c r="E218" s="45"/>
      <c r="F218" s="45"/>
      <c r="G218" s="45">
        <f>PRODUCT(C218:F218)</f>
        <v>6</v>
      </c>
    </row>
    <row r="219" spans="1:7" x14ac:dyDescent="0.25">
      <c r="A219" s="44" t="s">
        <v>1041</v>
      </c>
      <c r="B219" s="44"/>
      <c r="C219" s="45"/>
      <c r="D219" s="45"/>
      <c r="E219" s="45"/>
      <c r="F219" s="45"/>
      <c r="G219" s="45"/>
    </row>
    <row r="220" spans="1:7" x14ac:dyDescent="0.25">
      <c r="A220" s="44" t="s">
        <v>1056</v>
      </c>
      <c r="B220" s="44"/>
      <c r="C220" s="45"/>
      <c r="D220" s="45"/>
      <c r="E220" s="45"/>
      <c r="F220" s="45"/>
      <c r="G220" s="45"/>
    </row>
    <row r="221" spans="1:7" x14ac:dyDescent="0.25">
      <c r="A221" s="44" t="s">
        <v>1057</v>
      </c>
      <c r="B221" s="44"/>
      <c r="C221" s="45"/>
      <c r="D221" s="45"/>
      <c r="E221" s="45"/>
      <c r="F221" s="45"/>
      <c r="G221" s="45"/>
    </row>
    <row r="222" spans="1:7" x14ac:dyDescent="0.25">
      <c r="A222" s="44" t="s">
        <v>1058</v>
      </c>
      <c r="B222" s="44"/>
      <c r="C222" s="45"/>
      <c r="D222" s="45"/>
      <c r="E222" s="45"/>
      <c r="F222" s="45"/>
      <c r="G222" s="45"/>
    </row>
    <row r="223" spans="1:7" x14ac:dyDescent="0.25">
      <c r="A223" s="44" t="s">
        <v>1059</v>
      </c>
      <c r="B223" s="44"/>
      <c r="C223" s="45"/>
      <c r="D223" s="45"/>
      <c r="E223" s="45"/>
      <c r="F223" s="45"/>
      <c r="G223" s="45"/>
    </row>
    <row r="225" spans="1:7" ht="45" customHeight="1" x14ac:dyDescent="0.25">
      <c r="A225" s="41" t="s">
        <v>1078</v>
      </c>
      <c r="B225" s="42" t="s">
        <v>1029</v>
      </c>
      <c r="C225" s="41" t="s">
        <v>161</v>
      </c>
      <c r="D225" s="41" t="s">
        <v>21</v>
      </c>
      <c r="E225" s="1" t="s">
        <v>162</v>
      </c>
      <c r="F225" s="1" t="s">
        <v>162</v>
      </c>
      <c r="G225" s="43">
        <f>SUM(G226:G231)</f>
        <v>1</v>
      </c>
    </row>
    <row r="226" spans="1:7" x14ac:dyDescent="0.25">
      <c r="A226" s="44" t="s">
        <v>1040</v>
      </c>
      <c r="B226" s="44"/>
      <c r="C226" s="45">
        <v>1</v>
      </c>
      <c r="D226" s="45"/>
      <c r="E226" s="45"/>
      <c r="F226" s="45"/>
      <c r="G226" s="45">
        <f>PRODUCT(C226:F226)</f>
        <v>1</v>
      </c>
    </row>
    <row r="227" spans="1:7" x14ac:dyDescent="0.25">
      <c r="A227" s="44" t="s">
        <v>1041</v>
      </c>
      <c r="B227" s="44"/>
      <c r="C227" s="45"/>
      <c r="D227" s="45"/>
      <c r="E227" s="45"/>
      <c r="F227" s="45"/>
      <c r="G227" s="45"/>
    </row>
    <row r="228" spans="1:7" x14ac:dyDescent="0.25">
      <c r="A228" s="44" t="s">
        <v>1056</v>
      </c>
      <c r="B228" s="44"/>
      <c r="C228" s="45"/>
      <c r="D228" s="45"/>
      <c r="E228" s="45"/>
      <c r="F228" s="45"/>
      <c r="G228" s="45"/>
    </row>
    <row r="229" spans="1:7" x14ac:dyDescent="0.25">
      <c r="A229" s="44" t="s">
        <v>1057</v>
      </c>
      <c r="B229" s="44"/>
      <c r="C229" s="45"/>
      <c r="D229" s="45"/>
      <c r="E229" s="45"/>
      <c r="F229" s="45"/>
      <c r="G229" s="45"/>
    </row>
    <row r="230" spans="1:7" x14ac:dyDescent="0.25">
      <c r="A230" s="44" t="s">
        <v>1058</v>
      </c>
      <c r="B230" s="44"/>
      <c r="C230" s="45"/>
      <c r="D230" s="45"/>
      <c r="E230" s="45"/>
      <c r="F230" s="45"/>
      <c r="G230" s="45"/>
    </row>
    <row r="231" spans="1:7" x14ac:dyDescent="0.25">
      <c r="A231" s="44" t="s">
        <v>1059</v>
      </c>
      <c r="B231" s="44"/>
      <c r="C231" s="45"/>
      <c r="D231" s="45"/>
      <c r="E231" s="45"/>
      <c r="F231" s="45"/>
      <c r="G231" s="45"/>
    </row>
    <row r="233" spans="1:7" ht="45" customHeight="1" x14ac:dyDescent="0.25">
      <c r="A233" s="41" t="s">
        <v>1079</v>
      </c>
      <c r="B233" s="42" t="s">
        <v>1029</v>
      </c>
      <c r="C233" s="41" t="s">
        <v>163</v>
      </c>
      <c r="D233" s="41" t="s">
        <v>21</v>
      </c>
      <c r="E233" s="1" t="s">
        <v>164</v>
      </c>
      <c r="F233" s="1" t="s">
        <v>164</v>
      </c>
      <c r="G233" s="43">
        <f>SUM(G234:G239)</f>
        <v>2</v>
      </c>
    </row>
    <row r="234" spans="1:7" x14ac:dyDescent="0.25">
      <c r="A234" s="44" t="s">
        <v>1040</v>
      </c>
      <c r="B234" s="44"/>
      <c r="C234" s="45">
        <v>1</v>
      </c>
      <c r="D234" s="45"/>
      <c r="E234" s="45"/>
      <c r="F234" s="45"/>
      <c r="G234" s="45">
        <f>PRODUCT(C234:F234)</f>
        <v>1</v>
      </c>
    </row>
    <row r="235" spans="1:7" x14ac:dyDescent="0.25">
      <c r="A235" s="44" t="s">
        <v>1041</v>
      </c>
      <c r="B235" s="44"/>
      <c r="C235" s="45"/>
      <c r="D235" s="45"/>
      <c r="E235" s="45"/>
      <c r="F235" s="45"/>
      <c r="G235" s="45"/>
    </row>
    <row r="236" spans="1:7" x14ac:dyDescent="0.25">
      <c r="A236" s="44" t="s">
        <v>1056</v>
      </c>
      <c r="B236" s="44"/>
      <c r="C236" s="45">
        <v>1</v>
      </c>
      <c r="D236" s="45"/>
      <c r="E236" s="45"/>
      <c r="F236" s="45"/>
      <c r="G236" s="45">
        <f>PRODUCT(C236:F236)</f>
        <v>1</v>
      </c>
    </row>
    <row r="237" spans="1:7" x14ac:dyDescent="0.25">
      <c r="A237" s="44" t="s">
        <v>1057</v>
      </c>
      <c r="B237" s="44"/>
      <c r="C237" s="45"/>
      <c r="D237" s="45"/>
      <c r="E237" s="45"/>
      <c r="F237" s="45"/>
      <c r="G237" s="45"/>
    </row>
    <row r="238" spans="1:7" x14ac:dyDescent="0.25">
      <c r="A238" s="44" t="s">
        <v>1058</v>
      </c>
      <c r="B238" s="44"/>
      <c r="C238" s="45"/>
      <c r="D238" s="45"/>
      <c r="E238" s="45"/>
      <c r="F238" s="45"/>
      <c r="G238" s="45"/>
    </row>
    <row r="239" spans="1:7" x14ac:dyDescent="0.25">
      <c r="A239" s="44" t="s">
        <v>1059</v>
      </c>
      <c r="B239" s="44"/>
      <c r="C239" s="45"/>
      <c r="D239" s="45"/>
      <c r="E239" s="45"/>
      <c r="F239" s="45"/>
      <c r="G239" s="45"/>
    </row>
    <row r="241" spans="1:7" ht="45" customHeight="1" x14ac:dyDescent="0.25">
      <c r="A241" s="41" t="s">
        <v>1080</v>
      </c>
      <c r="B241" s="42" t="s">
        <v>1029</v>
      </c>
      <c r="C241" s="41" t="s">
        <v>165</v>
      </c>
      <c r="D241" s="41" t="s">
        <v>21</v>
      </c>
      <c r="E241" s="1" t="s">
        <v>166</v>
      </c>
      <c r="F241" s="1" t="s">
        <v>166</v>
      </c>
      <c r="G241" s="43">
        <f>SUM(G242:G247)</f>
        <v>2</v>
      </c>
    </row>
    <row r="242" spans="1:7" x14ac:dyDescent="0.25">
      <c r="A242" s="44" t="s">
        <v>1040</v>
      </c>
      <c r="B242" s="44"/>
      <c r="C242" s="45"/>
      <c r="D242" s="45"/>
      <c r="E242" s="45"/>
      <c r="F242" s="45"/>
      <c r="G242" s="45"/>
    </row>
    <row r="243" spans="1:7" x14ac:dyDescent="0.25">
      <c r="A243" s="44" t="s">
        <v>1041</v>
      </c>
      <c r="B243" s="44"/>
      <c r="C243" s="45">
        <v>1</v>
      </c>
      <c r="D243" s="45"/>
      <c r="E243" s="45"/>
      <c r="F243" s="45"/>
      <c r="G243" s="45">
        <f>PRODUCT(C243:F243)</f>
        <v>1</v>
      </c>
    </row>
    <row r="244" spans="1:7" x14ac:dyDescent="0.25">
      <c r="A244" s="44" t="s">
        <v>1056</v>
      </c>
      <c r="B244" s="44"/>
      <c r="C244" s="45">
        <v>1</v>
      </c>
      <c r="D244" s="45"/>
      <c r="E244" s="45"/>
      <c r="F244" s="45"/>
      <c r="G244" s="45">
        <f>PRODUCT(C244:F244)</f>
        <v>1</v>
      </c>
    </row>
    <row r="245" spans="1:7" x14ac:dyDescent="0.25">
      <c r="A245" s="44" t="s">
        <v>1057</v>
      </c>
      <c r="B245" s="44"/>
      <c r="C245" s="45"/>
      <c r="D245" s="45"/>
      <c r="E245" s="45"/>
      <c r="F245" s="45"/>
      <c r="G245" s="45"/>
    </row>
    <row r="246" spans="1:7" x14ac:dyDescent="0.25">
      <c r="A246" s="44" t="s">
        <v>1058</v>
      </c>
      <c r="B246" s="44"/>
      <c r="C246" s="45"/>
      <c r="D246" s="45"/>
      <c r="E246" s="45"/>
      <c r="F246" s="45"/>
      <c r="G246" s="45"/>
    </row>
    <row r="247" spans="1:7" x14ac:dyDescent="0.25">
      <c r="A247" s="44" t="s">
        <v>1059</v>
      </c>
      <c r="B247" s="44"/>
      <c r="C247" s="45"/>
      <c r="D247" s="45"/>
      <c r="E247" s="45"/>
      <c r="F247" s="45"/>
      <c r="G247" s="45"/>
    </row>
    <row r="249" spans="1:7" ht="45" customHeight="1" x14ac:dyDescent="0.25">
      <c r="A249" s="41" t="s">
        <v>1081</v>
      </c>
      <c r="B249" s="42" t="s">
        <v>1029</v>
      </c>
      <c r="C249" s="41" t="s">
        <v>167</v>
      </c>
      <c r="D249" s="41" t="s">
        <v>21</v>
      </c>
      <c r="E249" s="1" t="s">
        <v>168</v>
      </c>
      <c r="F249" s="1" t="s">
        <v>168</v>
      </c>
      <c r="G249" s="43">
        <f>SUM(G250:G255)</f>
        <v>1</v>
      </c>
    </row>
    <row r="250" spans="1:7" x14ac:dyDescent="0.25">
      <c r="A250" s="44" t="s">
        <v>1040</v>
      </c>
      <c r="B250" s="44"/>
      <c r="C250" s="45">
        <v>1</v>
      </c>
      <c r="D250" s="45"/>
      <c r="E250" s="45"/>
      <c r="F250" s="45"/>
      <c r="G250" s="45">
        <f>PRODUCT(C250:F250)</f>
        <v>1</v>
      </c>
    </row>
    <row r="251" spans="1:7" x14ac:dyDescent="0.25">
      <c r="A251" s="44" t="s">
        <v>1041</v>
      </c>
      <c r="B251" s="44"/>
      <c r="C251" s="45"/>
      <c r="D251" s="45"/>
      <c r="E251" s="45"/>
      <c r="F251" s="45"/>
      <c r="G251" s="45"/>
    </row>
    <row r="252" spans="1:7" x14ac:dyDescent="0.25">
      <c r="A252" s="44" t="s">
        <v>1056</v>
      </c>
      <c r="B252" s="44"/>
      <c r="C252" s="45"/>
      <c r="D252" s="45"/>
      <c r="E252" s="45"/>
      <c r="F252" s="45"/>
      <c r="G252" s="45"/>
    </row>
    <row r="253" spans="1:7" x14ac:dyDescent="0.25">
      <c r="A253" s="44" t="s">
        <v>1057</v>
      </c>
      <c r="B253" s="44"/>
      <c r="C253" s="45"/>
      <c r="D253" s="45"/>
      <c r="E253" s="45"/>
      <c r="F253" s="45"/>
      <c r="G253" s="45"/>
    </row>
    <row r="254" spans="1:7" x14ac:dyDescent="0.25">
      <c r="A254" s="44" t="s">
        <v>1058</v>
      </c>
      <c r="B254" s="44"/>
      <c r="C254" s="45"/>
      <c r="D254" s="45"/>
      <c r="E254" s="45"/>
      <c r="F254" s="45"/>
      <c r="G254" s="45"/>
    </row>
    <row r="255" spans="1:7" x14ac:dyDescent="0.25">
      <c r="A255" s="44" t="s">
        <v>1059</v>
      </c>
      <c r="B255" s="44"/>
      <c r="C255" s="45"/>
      <c r="D255" s="45"/>
      <c r="E255" s="45"/>
      <c r="F255" s="45"/>
      <c r="G255" s="45"/>
    </row>
    <row r="257" spans="1:7" ht="45" customHeight="1" x14ac:dyDescent="0.25">
      <c r="A257" s="41" t="s">
        <v>1082</v>
      </c>
      <c r="B257" s="42" t="s">
        <v>1029</v>
      </c>
      <c r="C257" s="41" t="s">
        <v>169</v>
      </c>
      <c r="D257" s="41" t="s">
        <v>21</v>
      </c>
      <c r="E257" s="1" t="s">
        <v>170</v>
      </c>
      <c r="F257" s="1" t="s">
        <v>170</v>
      </c>
      <c r="G257" s="43">
        <f>SUM(G258:G263)</f>
        <v>12</v>
      </c>
    </row>
    <row r="258" spans="1:7" x14ac:dyDescent="0.25">
      <c r="A258" s="44" t="s">
        <v>1040</v>
      </c>
      <c r="B258" s="44"/>
      <c r="C258" s="45">
        <v>3</v>
      </c>
      <c r="D258" s="45"/>
      <c r="E258" s="45"/>
      <c r="F258" s="45"/>
      <c r="G258" s="45">
        <f>PRODUCT(C258:F258)</f>
        <v>3</v>
      </c>
    </row>
    <row r="259" spans="1:7" x14ac:dyDescent="0.25">
      <c r="A259" s="44" t="s">
        <v>1041</v>
      </c>
      <c r="B259" s="44"/>
      <c r="C259" s="45">
        <v>3</v>
      </c>
      <c r="D259" s="45"/>
      <c r="E259" s="45"/>
      <c r="F259" s="45"/>
      <c r="G259" s="45">
        <f>PRODUCT(C259:F259)</f>
        <v>3</v>
      </c>
    </row>
    <row r="260" spans="1:7" x14ac:dyDescent="0.25">
      <c r="A260" s="44" t="s">
        <v>1056</v>
      </c>
      <c r="B260" s="44"/>
      <c r="C260" s="45">
        <v>2</v>
      </c>
      <c r="D260" s="45"/>
      <c r="E260" s="45"/>
      <c r="F260" s="45"/>
      <c r="G260" s="45">
        <f>PRODUCT(C260:F260)</f>
        <v>2</v>
      </c>
    </row>
    <row r="261" spans="1:7" x14ac:dyDescent="0.25">
      <c r="A261" s="44" t="s">
        <v>1057</v>
      </c>
      <c r="B261" s="44"/>
      <c r="C261" s="45"/>
      <c r="D261" s="45"/>
      <c r="E261" s="45"/>
      <c r="F261" s="45"/>
      <c r="G261" s="45"/>
    </row>
    <row r="262" spans="1:7" x14ac:dyDescent="0.25">
      <c r="A262" s="44" t="s">
        <v>1058</v>
      </c>
      <c r="B262" s="44"/>
      <c r="C262" s="45">
        <v>2</v>
      </c>
      <c r="D262" s="45"/>
      <c r="E262" s="45"/>
      <c r="F262" s="45"/>
      <c r="G262" s="45">
        <f>PRODUCT(C262:F262)</f>
        <v>2</v>
      </c>
    </row>
    <row r="263" spans="1:7" x14ac:dyDescent="0.25">
      <c r="A263" s="44" t="s">
        <v>1059</v>
      </c>
      <c r="B263" s="44"/>
      <c r="C263" s="45">
        <v>2</v>
      </c>
      <c r="D263" s="45"/>
      <c r="E263" s="45"/>
      <c r="F263" s="45"/>
      <c r="G263" s="45">
        <f>PRODUCT(C263:F263)</f>
        <v>2</v>
      </c>
    </row>
    <row r="265" spans="1:7" ht="45" customHeight="1" x14ac:dyDescent="0.25">
      <c r="A265" s="41" t="s">
        <v>1083</v>
      </c>
      <c r="B265" s="42" t="s">
        <v>1029</v>
      </c>
      <c r="C265" s="41" t="s">
        <v>171</v>
      </c>
      <c r="D265" s="41" t="s">
        <v>21</v>
      </c>
      <c r="E265" s="1" t="s">
        <v>172</v>
      </c>
      <c r="F265" s="1" t="s">
        <v>172</v>
      </c>
      <c r="G265" s="43">
        <f>SUM(G266:G271)</f>
        <v>4</v>
      </c>
    </row>
    <row r="266" spans="1:7" x14ac:dyDescent="0.25">
      <c r="A266" s="44" t="s">
        <v>1040</v>
      </c>
      <c r="B266" s="44"/>
      <c r="C266" s="45">
        <v>2</v>
      </c>
      <c r="D266" s="45"/>
      <c r="E266" s="45"/>
      <c r="F266" s="45"/>
      <c r="G266" s="45">
        <f>PRODUCT(C266:F266)</f>
        <v>2</v>
      </c>
    </row>
    <row r="267" spans="1:7" x14ac:dyDescent="0.25">
      <c r="A267" s="44" t="s">
        <v>1041</v>
      </c>
      <c r="B267" s="44"/>
      <c r="C267" s="45">
        <v>2</v>
      </c>
      <c r="D267" s="45"/>
      <c r="E267" s="45"/>
      <c r="F267" s="45"/>
      <c r="G267" s="45">
        <f>PRODUCT(C267:F267)</f>
        <v>2</v>
      </c>
    </row>
    <row r="268" spans="1:7" x14ac:dyDescent="0.25">
      <c r="A268" s="44" t="s">
        <v>1056</v>
      </c>
      <c r="B268" s="44"/>
      <c r="C268" s="45"/>
      <c r="D268" s="45"/>
      <c r="E268" s="45"/>
      <c r="F268" s="45"/>
      <c r="G268" s="45"/>
    </row>
    <row r="269" spans="1:7" x14ac:dyDescent="0.25">
      <c r="A269" s="44" t="s">
        <v>1057</v>
      </c>
      <c r="B269" s="44"/>
      <c r="C269" s="45"/>
      <c r="D269" s="45"/>
      <c r="E269" s="45"/>
      <c r="F269" s="45"/>
      <c r="G269" s="45"/>
    </row>
    <row r="270" spans="1:7" x14ac:dyDescent="0.25">
      <c r="A270" s="44" t="s">
        <v>1058</v>
      </c>
      <c r="B270" s="44"/>
      <c r="C270" s="45"/>
      <c r="D270" s="45"/>
      <c r="E270" s="45"/>
      <c r="F270" s="45"/>
      <c r="G270" s="45"/>
    </row>
    <row r="271" spans="1:7" x14ac:dyDescent="0.25">
      <c r="A271" s="44" t="s">
        <v>1059</v>
      </c>
      <c r="B271" s="44"/>
      <c r="C271" s="45"/>
      <c r="D271" s="45"/>
      <c r="E271" s="45"/>
      <c r="F271" s="45"/>
      <c r="G271" s="45"/>
    </row>
    <row r="273" spans="1:7" ht="45" customHeight="1" x14ac:dyDescent="0.25">
      <c r="A273" s="41" t="s">
        <v>1084</v>
      </c>
      <c r="B273" s="42" t="s">
        <v>1029</v>
      </c>
      <c r="C273" s="41" t="s">
        <v>173</v>
      </c>
      <c r="D273" s="41" t="s">
        <v>21</v>
      </c>
      <c r="E273" s="1" t="s">
        <v>1085</v>
      </c>
      <c r="F273" s="1" t="s">
        <v>1085</v>
      </c>
      <c r="G273" s="43">
        <f>SUM(G274:G279)</f>
        <v>1</v>
      </c>
    </row>
    <row r="274" spans="1:7" x14ac:dyDescent="0.25">
      <c r="A274" s="44" t="s">
        <v>1040</v>
      </c>
      <c r="B274" s="44"/>
      <c r="C274" s="45"/>
      <c r="D274" s="45"/>
      <c r="E274" s="45"/>
      <c r="F274" s="45"/>
      <c r="G274" s="45"/>
    </row>
    <row r="275" spans="1:7" x14ac:dyDescent="0.25">
      <c r="A275" s="44" t="s">
        <v>1041</v>
      </c>
      <c r="B275" s="44"/>
      <c r="C275" s="45"/>
      <c r="D275" s="45"/>
      <c r="E275" s="45"/>
      <c r="F275" s="45"/>
      <c r="G275" s="45"/>
    </row>
    <row r="276" spans="1:7" x14ac:dyDescent="0.25">
      <c r="A276" s="44" t="s">
        <v>1056</v>
      </c>
      <c r="B276" s="44"/>
      <c r="C276" s="45"/>
      <c r="D276" s="45"/>
      <c r="E276" s="45"/>
      <c r="F276" s="45"/>
      <c r="G276" s="45"/>
    </row>
    <row r="277" spans="1:7" x14ac:dyDescent="0.25">
      <c r="A277" s="44" t="s">
        <v>1057</v>
      </c>
      <c r="B277" s="44"/>
      <c r="C277" s="45">
        <v>1</v>
      </c>
      <c r="D277" s="45"/>
      <c r="E277" s="45"/>
      <c r="F277" s="45"/>
      <c r="G277" s="45">
        <f>PRODUCT(C277:F277)</f>
        <v>1</v>
      </c>
    </row>
    <row r="278" spans="1:7" x14ac:dyDescent="0.25">
      <c r="A278" s="44" t="s">
        <v>1058</v>
      </c>
      <c r="B278" s="44"/>
      <c r="C278" s="45"/>
      <c r="D278" s="45"/>
      <c r="E278" s="45"/>
      <c r="F278" s="45"/>
      <c r="G278" s="45"/>
    </row>
    <row r="279" spans="1:7" x14ac:dyDescent="0.25">
      <c r="A279" s="44" t="s">
        <v>1059</v>
      </c>
      <c r="B279" s="44"/>
      <c r="C279" s="45"/>
      <c r="D279" s="45"/>
      <c r="E279" s="45"/>
      <c r="F279" s="45"/>
      <c r="G279" s="45"/>
    </row>
    <row r="281" spans="1:7" ht="45" customHeight="1" x14ac:dyDescent="0.25">
      <c r="A281" s="41" t="s">
        <v>1086</v>
      </c>
      <c r="B281" s="42" t="s">
        <v>1029</v>
      </c>
      <c r="C281" s="41" t="s">
        <v>175</v>
      </c>
      <c r="D281" s="41" t="s">
        <v>21</v>
      </c>
      <c r="E281" s="1" t="s">
        <v>1087</v>
      </c>
      <c r="F281" s="1" t="s">
        <v>1087</v>
      </c>
      <c r="G281" s="43">
        <f>SUM(G282:G287)</f>
        <v>4</v>
      </c>
    </row>
    <row r="282" spans="1:7" x14ac:dyDescent="0.25">
      <c r="A282" s="44" t="s">
        <v>1040</v>
      </c>
      <c r="B282" s="44"/>
      <c r="C282" s="45">
        <v>1</v>
      </c>
      <c r="D282" s="45"/>
      <c r="E282" s="45"/>
      <c r="F282" s="45"/>
      <c r="G282" s="45">
        <f>PRODUCT(C282:F282)</f>
        <v>1</v>
      </c>
    </row>
    <row r="283" spans="1:7" x14ac:dyDescent="0.25">
      <c r="A283" s="44" t="s">
        <v>1041</v>
      </c>
      <c r="B283" s="44"/>
      <c r="C283" s="45"/>
      <c r="D283" s="45"/>
      <c r="E283" s="45"/>
      <c r="F283" s="45"/>
      <c r="G283" s="45"/>
    </row>
    <row r="284" spans="1:7" x14ac:dyDescent="0.25">
      <c r="A284" s="44" t="s">
        <v>1056</v>
      </c>
      <c r="B284" s="44"/>
      <c r="C284" s="45">
        <v>3</v>
      </c>
      <c r="D284" s="45"/>
      <c r="E284" s="45"/>
      <c r="F284" s="45"/>
      <c r="G284" s="45">
        <f>PRODUCT(C284:F284)</f>
        <v>3</v>
      </c>
    </row>
    <row r="285" spans="1:7" x14ac:dyDescent="0.25">
      <c r="A285" s="44" t="s">
        <v>1057</v>
      </c>
      <c r="B285" s="44"/>
      <c r="C285" s="45"/>
      <c r="D285" s="45"/>
      <c r="E285" s="45"/>
      <c r="F285" s="45"/>
      <c r="G285" s="45"/>
    </row>
    <row r="286" spans="1:7" x14ac:dyDescent="0.25">
      <c r="A286" s="44" t="s">
        <v>1058</v>
      </c>
      <c r="B286" s="44"/>
      <c r="C286" s="45"/>
      <c r="D286" s="45"/>
      <c r="E286" s="45"/>
      <c r="F286" s="45"/>
      <c r="G286" s="45"/>
    </row>
    <row r="287" spans="1:7" x14ac:dyDescent="0.25">
      <c r="A287" s="44" t="s">
        <v>1059</v>
      </c>
      <c r="B287" s="44"/>
      <c r="C287" s="45"/>
      <c r="D287" s="45"/>
      <c r="E287" s="45"/>
      <c r="F287" s="45"/>
      <c r="G287" s="45"/>
    </row>
    <row r="289" spans="1:7" ht="45" customHeight="1" x14ac:dyDescent="0.25">
      <c r="A289" s="41" t="s">
        <v>1088</v>
      </c>
      <c r="B289" s="42" t="s">
        <v>1029</v>
      </c>
      <c r="C289" s="41" t="s">
        <v>177</v>
      </c>
      <c r="D289" s="41" t="s">
        <v>21</v>
      </c>
      <c r="E289" s="1" t="s">
        <v>1089</v>
      </c>
      <c r="F289" s="1" t="s">
        <v>1089</v>
      </c>
      <c r="G289" s="43">
        <f>SUM(G290:G295)</f>
        <v>1</v>
      </c>
    </row>
    <row r="290" spans="1:7" x14ac:dyDescent="0.25">
      <c r="A290" s="44" t="s">
        <v>1040</v>
      </c>
      <c r="B290" s="44"/>
      <c r="C290" s="45"/>
      <c r="D290" s="45"/>
      <c r="E290" s="45"/>
      <c r="F290" s="45"/>
      <c r="G290" s="45"/>
    </row>
    <row r="291" spans="1:7" x14ac:dyDescent="0.25">
      <c r="A291" s="44" t="s">
        <v>1041</v>
      </c>
      <c r="B291" s="44"/>
      <c r="C291" s="45"/>
      <c r="D291" s="45"/>
      <c r="E291" s="45"/>
      <c r="F291" s="45"/>
      <c r="G291" s="45"/>
    </row>
    <row r="292" spans="1:7" x14ac:dyDescent="0.25">
      <c r="A292" s="44" t="s">
        <v>1056</v>
      </c>
      <c r="B292" s="44"/>
      <c r="C292" s="45"/>
      <c r="D292" s="45"/>
      <c r="E292" s="45"/>
      <c r="F292" s="45"/>
      <c r="G292" s="45"/>
    </row>
    <row r="293" spans="1:7" x14ac:dyDescent="0.25">
      <c r="A293" s="44" t="s">
        <v>1057</v>
      </c>
      <c r="B293" s="44"/>
      <c r="C293" s="45"/>
      <c r="D293" s="45"/>
      <c r="E293" s="45"/>
      <c r="F293" s="45"/>
      <c r="G293" s="45"/>
    </row>
    <row r="294" spans="1:7" x14ac:dyDescent="0.25">
      <c r="A294" s="44" t="s">
        <v>1058</v>
      </c>
      <c r="B294" s="44"/>
      <c r="C294" s="45"/>
      <c r="D294" s="45"/>
      <c r="E294" s="45"/>
      <c r="F294" s="45"/>
      <c r="G294" s="45"/>
    </row>
    <row r="295" spans="1:7" x14ac:dyDescent="0.25">
      <c r="A295" s="44" t="s">
        <v>1059</v>
      </c>
      <c r="B295" s="44"/>
      <c r="C295" s="45">
        <v>1</v>
      </c>
      <c r="D295" s="45"/>
      <c r="E295" s="45"/>
      <c r="F295" s="45"/>
      <c r="G295" s="45">
        <f>PRODUCT(C295:F295)</f>
        <v>1</v>
      </c>
    </row>
    <row r="297" spans="1:7" x14ac:dyDescent="0.25">
      <c r="B297" t="s">
        <v>1027</v>
      </c>
      <c r="C297" s="39" t="s">
        <v>5</v>
      </c>
      <c r="D297" s="40" t="s">
        <v>6</v>
      </c>
      <c r="E297" s="39" t="s">
        <v>7</v>
      </c>
    </row>
    <row r="298" spans="1:7" x14ac:dyDescent="0.25">
      <c r="B298" t="s">
        <v>1027</v>
      </c>
      <c r="C298" s="39" t="s">
        <v>8</v>
      </c>
      <c r="D298" s="40" t="s">
        <v>6</v>
      </c>
      <c r="E298" s="39" t="s">
        <v>16</v>
      </c>
    </row>
    <row r="299" spans="1:7" x14ac:dyDescent="0.25">
      <c r="B299" t="s">
        <v>1027</v>
      </c>
      <c r="C299" s="39" t="s">
        <v>17</v>
      </c>
      <c r="D299" s="40" t="s">
        <v>48</v>
      </c>
      <c r="E299" s="39" t="s">
        <v>49</v>
      </c>
    </row>
    <row r="300" spans="1:7" x14ac:dyDescent="0.25">
      <c r="B300" t="s">
        <v>1027</v>
      </c>
      <c r="C300" s="39" t="s">
        <v>50</v>
      </c>
      <c r="D300" s="40" t="s">
        <v>179</v>
      </c>
      <c r="E300" s="39" t="s">
        <v>180</v>
      </c>
    </row>
    <row r="302" spans="1:7" ht="45" customHeight="1" x14ac:dyDescent="0.25">
      <c r="A302" s="41" t="s">
        <v>1090</v>
      </c>
      <c r="B302" s="42" t="s">
        <v>1029</v>
      </c>
      <c r="C302" s="41" t="s">
        <v>186</v>
      </c>
      <c r="D302" s="41" t="s">
        <v>40</v>
      </c>
      <c r="E302" s="1" t="s">
        <v>187</v>
      </c>
      <c r="F302" s="1" t="s">
        <v>187</v>
      </c>
      <c r="G302" s="43">
        <f>SUM(G303:G305)</f>
        <v>148.50000000000003</v>
      </c>
    </row>
    <row r="303" spans="1:7" x14ac:dyDescent="0.25">
      <c r="A303" s="44" t="s">
        <v>1091</v>
      </c>
      <c r="B303" s="44"/>
      <c r="C303" s="45">
        <v>45</v>
      </c>
      <c r="D303" s="45">
        <v>1.1000000000000001</v>
      </c>
      <c r="E303" s="45"/>
      <c r="F303" s="45"/>
      <c r="G303" s="45">
        <f>PRODUCT(C303:F303)</f>
        <v>49.500000000000007</v>
      </c>
    </row>
    <row r="304" spans="1:7" x14ac:dyDescent="0.25">
      <c r="A304" s="44" t="s">
        <v>1092</v>
      </c>
      <c r="B304" s="44"/>
      <c r="C304" s="45">
        <v>45</v>
      </c>
      <c r="D304" s="45">
        <v>1.1000000000000001</v>
      </c>
      <c r="E304" s="45"/>
      <c r="F304" s="45"/>
      <c r="G304" s="45">
        <f>PRODUCT(C304:F304)</f>
        <v>49.500000000000007</v>
      </c>
    </row>
    <row r="305" spans="1:7" x14ac:dyDescent="0.25">
      <c r="A305" s="44" t="s">
        <v>1093</v>
      </c>
      <c r="B305" s="44"/>
      <c r="C305" s="45">
        <v>45</v>
      </c>
      <c r="D305" s="45">
        <v>1.1000000000000001</v>
      </c>
      <c r="E305" s="45"/>
      <c r="F305" s="45"/>
      <c r="G305" s="45">
        <f>PRODUCT(C305:F305)</f>
        <v>49.500000000000007</v>
      </c>
    </row>
    <row r="307" spans="1:7" ht="45" customHeight="1" x14ac:dyDescent="0.25">
      <c r="A307" s="41" t="s">
        <v>1094</v>
      </c>
      <c r="B307" s="42" t="s">
        <v>1029</v>
      </c>
      <c r="C307" s="41" t="s">
        <v>188</v>
      </c>
      <c r="D307" s="41" t="s">
        <v>40</v>
      </c>
      <c r="E307" s="1" t="s">
        <v>189</v>
      </c>
      <c r="F307" s="1" t="s">
        <v>189</v>
      </c>
      <c r="G307" s="43">
        <f>SUM(G308:G309)</f>
        <v>99.000000000000014</v>
      </c>
    </row>
    <row r="308" spans="1:7" x14ac:dyDescent="0.25">
      <c r="A308" s="44" t="s">
        <v>1091</v>
      </c>
      <c r="B308" s="44"/>
      <c r="C308" s="45">
        <v>45</v>
      </c>
      <c r="D308" s="45">
        <v>1.1000000000000001</v>
      </c>
      <c r="E308" s="45"/>
      <c r="F308" s="45"/>
      <c r="G308" s="45">
        <f>PRODUCT(C308:F308)</f>
        <v>49.500000000000007</v>
      </c>
    </row>
    <row r="309" spans="1:7" x14ac:dyDescent="0.25">
      <c r="A309" s="44" t="s">
        <v>1092</v>
      </c>
      <c r="B309" s="44"/>
      <c r="C309" s="45">
        <v>45</v>
      </c>
      <c r="D309" s="45">
        <v>1.1000000000000001</v>
      </c>
      <c r="E309" s="45"/>
      <c r="F309" s="45"/>
      <c r="G309" s="45">
        <f>PRODUCT(C309:F309)</f>
        <v>49.500000000000007</v>
      </c>
    </row>
    <row r="311" spans="1:7" x14ac:dyDescent="0.25">
      <c r="B311" t="s">
        <v>1027</v>
      </c>
      <c r="C311" s="39" t="s">
        <v>5</v>
      </c>
      <c r="D311" s="40" t="s">
        <v>6</v>
      </c>
      <c r="E311" s="39" t="s">
        <v>7</v>
      </c>
    </row>
    <row r="312" spans="1:7" x14ac:dyDescent="0.25">
      <c r="B312" t="s">
        <v>1027</v>
      </c>
      <c r="C312" s="39" t="s">
        <v>8</v>
      </c>
      <c r="D312" s="40" t="s">
        <v>6</v>
      </c>
      <c r="E312" s="39" t="s">
        <v>16</v>
      </c>
    </row>
    <row r="313" spans="1:7" x14ac:dyDescent="0.25">
      <c r="B313" t="s">
        <v>1027</v>
      </c>
      <c r="C313" s="39" t="s">
        <v>17</v>
      </c>
      <c r="D313" s="40" t="s">
        <v>130</v>
      </c>
      <c r="E313" s="39" t="s">
        <v>196</v>
      </c>
    </row>
    <row r="314" spans="1:7" x14ac:dyDescent="0.25">
      <c r="B314" t="s">
        <v>1027</v>
      </c>
      <c r="C314" s="39" t="s">
        <v>50</v>
      </c>
      <c r="D314" s="40" t="s">
        <v>48</v>
      </c>
      <c r="E314" s="39" t="s">
        <v>205</v>
      </c>
    </row>
    <row r="316" spans="1:7" ht="45" customHeight="1" x14ac:dyDescent="0.25">
      <c r="A316" s="41" t="s">
        <v>1095</v>
      </c>
      <c r="B316" s="42" t="s">
        <v>1029</v>
      </c>
      <c r="C316" s="41" t="s">
        <v>221</v>
      </c>
      <c r="D316" s="41" t="s">
        <v>98</v>
      </c>
      <c r="E316" s="1" t="s">
        <v>222</v>
      </c>
      <c r="F316" s="1" t="s">
        <v>222</v>
      </c>
      <c r="G316" s="43">
        <f>SUM(G317:G318)</f>
        <v>215</v>
      </c>
    </row>
    <row r="317" spans="1:7" x14ac:dyDescent="0.25">
      <c r="A317" s="44" t="s">
        <v>1096</v>
      </c>
      <c r="B317" s="44"/>
      <c r="C317" s="45">
        <v>140</v>
      </c>
      <c r="D317" s="45"/>
      <c r="E317" s="45"/>
      <c r="F317" s="45"/>
      <c r="G317" s="45">
        <f>PRODUCT(C317:F317)</f>
        <v>140</v>
      </c>
    </row>
    <row r="318" spans="1:7" x14ac:dyDescent="0.25">
      <c r="A318" s="44" t="s">
        <v>1097</v>
      </c>
      <c r="B318" s="44"/>
      <c r="C318" s="45">
        <v>75</v>
      </c>
      <c r="D318" s="45"/>
      <c r="E318" s="45"/>
      <c r="F318" s="45"/>
      <c r="G318" s="45">
        <f>PRODUCT(C318:F318)</f>
        <v>75</v>
      </c>
    </row>
    <row r="320" spans="1:7" x14ac:dyDescent="0.25">
      <c r="B320" t="s">
        <v>1027</v>
      </c>
      <c r="C320" s="39" t="s">
        <v>5</v>
      </c>
      <c r="D320" s="40" t="s">
        <v>6</v>
      </c>
      <c r="E320" s="39" t="s">
        <v>7</v>
      </c>
    </row>
    <row r="321" spans="1:7" x14ac:dyDescent="0.25">
      <c r="B321" t="s">
        <v>1027</v>
      </c>
      <c r="C321" s="39" t="s">
        <v>8</v>
      </c>
      <c r="D321" s="40" t="s">
        <v>6</v>
      </c>
      <c r="E321" s="39" t="s">
        <v>16</v>
      </c>
    </row>
    <row r="322" spans="1:7" x14ac:dyDescent="0.25">
      <c r="B322" t="s">
        <v>1027</v>
      </c>
      <c r="C322" s="39" t="s">
        <v>17</v>
      </c>
      <c r="D322" s="40" t="s">
        <v>179</v>
      </c>
      <c r="E322" s="39" t="s">
        <v>243</v>
      </c>
    </row>
    <row r="323" spans="1:7" x14ac:dyDescent="0.25">
      <c r="B323" t="s">
        <v>1027</v>
      </c>
      <c r="C323" s="39" t="s">
        <v>50</v>
      </c>
      <c r="D323" s="40" t="s">
        <v>48</v>
      </c>
      <c r="E323" s="39" t="s">
        <v>254</v>
      </c>
    </row>
    <row r="325" spans="1:7" ht="45" customHeight="1" x14ac:dyDescent="0.25">
      <c r="A325" s="41" t="s">
        <v>1098</v>
      </c>
      <c r="B325" s="42" t="s">
        <v>1029</v>
      </c>
      <c r="C325" s="41" t="s">
        <v>272</v>
      </c>
      <c r="D325" s="41" t="s">
        <v>21</v>
      </c>
      <c r="E325" s="1" t="s">
        <v>1099</v>
      </c>
      <c r="F325" s="1" t="s">
        <v>1099</v>
      </c>
      <c r="G325" s="43">
        <f>SUM(G326:G331)</f>
        <v>12</v>
      </c>
    </row>
    <row r="326" spans="1:7" x14ac:dyDescent="0.25">
      <c r="A326" s="44" t="s">
        <v>1040</v>
      </c>
      <c r="B326" s="44"/>
      <c r="C326" s="45">
        <v>3</v>
      </c>
      <c r="D326" s="45"/>
      <c r="E326" s="45"/>
      <c r="F326" s="45"/>
      <c r="G326" s="45">
        <f t="shared" ref="G326:G331" si="0">PRODUCT(C326:F326)</f>
        <v>3</v>
      </c>
    </row>
    <row r="327" spans="1:7" x14ac:dyDescent="0.25">
      <c r="A327" s="44" t="s">
        <v>1041</v>
      </c>
      <c r="B327" s="44"/>
      <c r="C327" s="45">
        <v>3</v>
      </c>
      <c r="D327" s="45"/>
      <c r="E327" s="45"/>
      <c r="F327" s="45"/>
      <c r="G327" s="45">
        <f t="shared" si="0"/>
        <v>3</v>
      </c>
    </row>
    <row r="328" spans="1:7" x14ac:dyDescent="0.25">
      <c r="A328" s="44" t="s">
        <v>1056</v>
      </c>
      <c r="B328" s="44"/>
      <c r="C328" s="45">
        <v>1</v>
      </c>
      <c r="D328" s="45"/>
      <c r="E328" s="45"/>
      <c r="F328" s="45"/>
      <c r="G328" s="45">
        <f t="shared" si="0"/>
        <v>1</v>
      </c>
    </row>
    <row r="329" spans="1:7" x14ac:dyDescent="0.25">
      <c r="A329" s="44" t="s">
        <v>1057</v>
      </c>
      <c r="B329" s="44"/>
      <c r="C329" s="45">
        <v>1</v>
      </c>
      <c r="D329" s="45"/>
      <c r="E329" s="45"/>
      <c r="F329" s="45"/>
      <c r="G329" s="45">
        <f t="shared" si="0"/>
        <v>1</v>
      </c>
    </row>
    <row r="330" spans="1:7" x14ac:dyDescent="0.25">
      <c r="A330" s="44" t="s">
        <v>1058</v>
      </c>
      <c r="B330" s="44"/>
      <c r="C330" s="45">
        <v>2</v>
      </c>
      <c r="D330" s="45"/>
      <c r="E330" s="45"/>
      <c r="F330" s="45"/>
      <c r="G330" s="45">
        <f t="shared" si="0"/>
        <v>2</v>
      </c>
    </row>
    <row r="331" spans="1:7" x14ac:dyDescent="0.25">
      <c r="A331" s="44" t="s">
        <v>1059</v>
      </c>
      <c r="B331" s="44"/>
      <c r="C331" s="45">
        <v>2</v>
      </c>
      <c r="D331" s="45"/>
      <c r="E331" s="45"/>
      <c r="F331" s="45"/>
      <c r="G331" s="45">
        <f t="shared" si="0"/>
        <v>2</v>
      </c>
    </row>
    <row r="333" spans="1:7" ht="45" customHeight="1" x14ac:dyDescent="0.25">
      <c r="A333" s="41" t="s">
        <v>1100</v>
      </c>
      <c r="B333" s="42" t="s">
        <v>1029</v>
      </c>
      <c r="C333" s="41" t="s">
        <v>274</v>
      </c>
      <c r="D333" s="41" t="s">
        <v>21</v>
      </c>
      <c r="E333" s="1" t="s">
        <v>1101</v>
      </c>
      <c r="F333" s="1" t="s">
        <v>1101</v>
      </c>
      <c r="G333" s="43">
        <f>SUM(G334:G339)</f>
        <v>12</v>
      </c>
    </row>
    <row r="334" spans="1:7" x14ac:dyDescent="0.25">
      <c r="A334" s="44" t="s">
        <v>1040</v>
      </c>
      <c r="B334" s="44"/>
      <c r="C334" s="45">
        <v>3</v>
      </c>
      <c r="D334" s="45"/>
      <c r="E334" s="45"/>
      <c r="F334" s="45"/>
      <c r="G334" s="45">
        <f t="shared" ref="G334:G339" si="1">PRODUCT(C334:F334)</f>
        <v>3</v>
      </c>
    </row>
    <row r="335" spans="1:7" x14ac:dyDescent="0.25">
      <c r="A335" s="44" t="s">
        <v>1041</v>
      </c>
      <c r="B335" s="44"/>
      <c r="C335" s="45">
        <v>3</v>
      </c>
      <c r="D335" s="45"/>
      <c r="E335" s="45"/>
      <c r="F335" s="45"/>
      <c r="G335" s="45">
        <f t="shared" si="1"/>
        <v>3</v>
      </c>
    </row>
    <row r="336" spans="1:7" x14ac:dyDescent="0.25">
      <c r="A336" s="44" t="s">
        <v>1056</v>
      </c>
      <c r="B336" s="44"/>
      <c r="C336" s="45">
        <v>1</v>
      </c>
      <c r="D336" s="45"/>
      <c r="E336" s="45"/>
      <c r="F336" s="45"/>
      <c r="G336" s="45">
        <f t="shared" si="1"/>
        <v>1</v>
      </c>
    </row>
    <row r="337" spans="1:7" x14ac:dyDescent="0.25">
      <c r="A337" s="44" t="s">
        <v>1057</v>
      </c>
      <c r="B337" s="44"/>
      <c r="C337" s="45">
        <v>1</v>
      </c>
      <c r="D337" s="45"/>
      <c r="E337" s="45"/>
      <c r="F337" s="45"/>
      <c r="G337" s="45">
        <f t="shared" si="1"/>
        <v>1</v>
      </c>
    </row>
    <row r="338" spans="1:7" x14ac:dyDescent="0.25">
      <c r="A338" s="44" t="s">
        <v>1058</v>
      </c>
      <c r="B338" s="44"/>
      <c r="C338" s="45">
        <v>2</v>
      </c>
      <c r="D338" s="45"/>
      <c r="E338" s="45"/>
      <c r="F338" s="45"/>
      <c r="G338" s="45">
        <f t="shared" si="1"/>
        <v>2</v>
      </c>
    </row>
    <row r="339" spans="1:7" x14ac:dyDescent="0.25">
      <c r="A339" s="44" t="s">
        <v>1059</v>
      </c>
      <c r="B339" s="44"/>
      <c r="C339" s="45">
        <v>2</v>
      </c>
      <c r="D339" s="45"/>
      <c r="E339" s="45"/>
      <c r="F339" s="45"/>
      <c r="G339" s="45">
        <f t="shared" si="1"/>
        <v>2</v>
      </c>
    </row>
    <row r="341" spans="1:7" ht="45" customHeight="1" x14ac:dyDescent="0.25">
      <c r="A341" s="41" t="s">
        <v>1102</v>
      </c>
      <c r="B341" s="42" t="s">
        <v>1029</v>
      </c>
      <c r="C341" s="41" t="s">
        <v>276</v>
      </c>
      <c r="D341" s="41" t="s">
        <v>21</v>
      </c>
      <c r="E341" s="1" t="s">
        <v>277</v>
      </c>
      <c r="F341" s="1" t="s">
        <v>277</v>
      </c>
      <c r="G341" s="43">
        <f>SUM(G342:G347)</f>
        <v>14</v>
      </c>
    </row>
    <row r="342" spans="1:7" x14ac:dyDescent="0.25">
      <c r="A342" s="44" t="s">
        <v>1040</v>
      </c>
      <c r="B342" s="44"/>
      <c r="C342" s="45">
        <v>3</v>
      </c>
      <c r="D342" s="45"/>
      <c r="E342" s="45"/>
      <c r="F342" s="45"/>
      <c r="G342" s="45">
        <f t="shared" ref="G342:G347" si="2">PRODUCT(C342:F342)</f>
        <v>3</v>
      </c>
    </row>
    <row r="343" spans="1:7" x14ac:dyDescent="0.25">
      <c r="A343" s="44" t="s">
        <v>1041</v>
      </c>
      <c r="B343" s="44"/>
      <c r="C343" s="45">
        <v>1</v>
      </c>
      <c r="D343" s="45"/>
      <c r="E343" s="45"/>
      <c r="F343" s="45"/>
      <c r="G343" s="45">
        <f t="shared" si="2"/>
        <v>1</v>
      </c>
    </row>
    <row r="344" spans="1:7" x14ac:dyDescent="0.25">
      <c r="A344" s="44" t="s">
        <v>1056</v>
      </c>
      <c r="B344" s="44"/>
      <c r="C344" s="45">
        <v>2</v>
      </c>
      <c r="D344" s="45"/>
      <c r="E344" s="45"/>
      <c r="F344" s="45"/>
      <c r="G344" s="45">
        <f t="shared" si="2"/>
        <v>2</v>
      </c>
    </row>
    <row r="345" spans="1:7" x14ac:dyDescent="0.25">
      <c r="A345" s="44" t="s">
        <v>1057</v>
      </c>
      <c r="B345" s="44"/>
      <c r="C345" s="45">
        <v>2</v>
      </c>
      <c r="D345" s="45"/>
      <c r="E345" s="45"/>
      <c r="F345" s="45"/>
      <c r="G345" s="45">
        <f t="shared" si="2"/>
        <v>2</v>
      </c>
    </row>
    <row r="346" spans="1:7" x14ac:dyDescent="0.25">
      <c r="A346" s="44" t="s">
        <v>1058</v>
      </c>
      <c r="B346" s="44"/>
      <c r="C346" s="45">
        <v>4</v>
      </c>
      <c r="D346" s="45"/>
      <c r="E346" s="45"/>
      <c r="F346" s="45"/>
      <c r="G346" s="45">
        <f t="shared" si="2"/>
        <v>4</v>
      </c>
    </row>
    <row r="347" spans="1:7" x14ac:dyDescent="0.25">
      <c r="A347" s="44" t="s">
        <v>1059</v>
      </c>
      <c r="B347" s="44"/>
      <c r="C347" s="45">
        <v>2</v>
      </c>
      <c r="D347" s="45"/>
      <c r="E347" s="45"/>
      <c r="F347" s="45"/>
      <c r="G347" s="45">
        <f t="shared" si="2"/>
        <v>2</v>
      </c>
    </row>
    <row r="349" spans="1:7" ht="45" customHeight="1" x14ac:dyDescent="0.25">
      <c r="A349" s="41" t="s">
        <v>1103</v>
      </c>
      <c r="B349" s="42" t="s">
        <v>1029</v>
      </c>
      <c r="C349" s="41" t="s">
        <v>278</v>
      </c>
      <c r="D349" s="41" t="s">
        <v>21</v>
      </c>
      <c r="E349" s="1" t="s">
        <v>279</v>
      </c>
      <c r="F349" s="1" t="s">
        <v>279</v>
      </c>
      <c r="G349" s="43">
        <f>SUM(G350:G355)</f>
        <v>16</v>
      </c>
    </row>
    <row r="350" spans="1:7" x14ac:dyDescent="0.25">
      <c r="A350" s="44" t="s">
        <v>1040</v>
      </c>
      <c r="B350" s="44"/>
      <c r="C350" s="45">
        <v>4</v>
      </c>
      <c r="D350" s="45"/>
      <c r="E350" s="45"/>
      <c r="F350" s="45"/>
      <c r="G350" s="45">
        <f t="shared" ref="G350:G355" si="3">PRODUCT(C350:F350)</f>
        <v>4</v>
      </c>
    </row>
    <row r="351" spans="1:7" x14ac:dyDescent="0.25">
      <c r="A351" s="44" t="s">
        <v>1041</v>
      </c>
      <c r="B351" s="44"/>
      <c r="C351" s="45">
        <v>2</v>
      </c>
      <c r="D351" s="45"/>
      <c r="E351" s="45"/>
      <c r="F351" s="45"/>
      <c r="G351" s="45">
        <f t="shared" si="3"/>
        <v>2</v>
      </c>
    </row>
    <row r="352" spans="1:7" x14ac:dyDescent="0.25">
      <c r="A352" s="44" t="s">
        <v>1056</v>
      </c>
      <c r="B352" s="44"/>
      <c r="C352" s="45">
        <v>2</v>
      </c>
      <c r="D352" s="45"/>
      <c r="E352" s="45"/>
      <c r="F352" s="45"/>
      <c r="G352" s="45">
        <f t="shared" si="3"/>
        <v>2</v>
      </c>
    </row>
    <row r="353" spans="1:7" x14ac:dyDescent="0.25">
      <c r="A353" s="44" t="s">
        <v>1057</v>
      </c>
      <c r="B353" s="44"/>
      <c r="C353" s="45">
        <v>2</v>
      </c>
      <c r="D353" s="45"/>
      <c r="E353" s="45"/>
      <c r="F353" s="45"/>
      <c r="G353" s="45">
        <f t="shared" si="3"/>
        <v>2</v>
      </c>
    </row>
    <row r="354" spans="1:7" x14ac:dyDescent="0.25">
      <c r="A354" s="44" t="s">
        <v>1058</v>
      </c>
      <c r="B354" s="44"/>
      <c r="C354" s="45">
        <v>4</v>
      </c>
      <c r="D354" s="45"/>
      <c r="E354" s="45"/>
      <c r="F354" s="45"/>
      <c r="G354" s="45">
        <f t="shared" si="3"/>
        <v>4</v>
      </c>
    </row>
    <row r="355" spans="1:7" x14ac:dyDescent="0.25">
      <c r="A355" s="44" t="s">
        <v>1059</v>
      </c>
      <c r="B355" s="44"/>
      <c r="C355" s="45">
        <v>2</v>
      </c>
      <c r="D355" s="45"/>
      <c r="E355" s="45"/>
      <c r="F355" s="45"/>
      <c r="G355" s="45">
        <f t="shared" si="3"/>
        <v>2</v>
      </c>
    </row>
    <row r="357" spans="1:7" x14ac:dyDescent="0.25">
      <c r="B357" t="s">
        <v>1027</v>
      </c>
      <c r="C357" s="39" t="s">
        <v>5</v>
      </c>
      <c r="D357" s="40" t="s">
        <v>6</v>
      </c>
      <c r="E357" s="39" t="s">
        <v>7</v>
      </c>
    </row>
    <row r="358" spans="1:7" x14ac:dyDescent="0.25">
      <c r="B358" t="s">
        <v>1027</v>
      </c>
      <c r="C358" s="39" t="s">
        <v>8</v>
      </c>
      <c r="D358" s="40" t="s">
        <v>6</v>
      </c>
      <c r="E358" s="39" t="s">
        <v>16</v>
      </c>
    </row>
    <row r="359" spans="1:7" x14ac:dyDescent="0.25">
      <c r="B359" t="s">
        <v>1027</v>
      </c>
      <c r="C359" s="39" t="s">
        <v>17</v>
      </c>
      <c r="D359" s="40" t="s">
        <v>308</v>
      </c>
      <c r="E359" s="39" t="s">
        <v>309</v>
      </c>
    </row>
    <row r="361" spans="1:7" ht="45" customHeight="1" x14ac:dyDescent="0.25">
      <c r="A361" s="41" t="s">
        <v>1104</v>
      </c>
      <c r="B361" s="42" t="s">
        <v>1029</v>
      </c>
      <c r="C361" s="41" t="s">
        <v>319</v>
      </c>
      <c r="D361" s="41" t="s">
        <v>40</v>
      </c>
      <c r="E361" s="1" t="s">
        <v>320</v>
      </c>
      <c r="F361" s="1" t="s">
        <v>320</v>
      </c>
      <c r="G361" s="43">
        <f>SUM(G362:G362)</f>
        <v>3.5</v>
      </c>
    </row>
    <row r="362" spans="1:7" x14ac:dyDescent="0.25">
      <c r="A362" s="44"/>
      <c r="B362" s="44"/>
      <c r="C362" s="45">
        <v>3.5</v>
      </c>
      <c r="D362" s="45">
        <v>1</v>
      </c>
      <c r="E362" s="45"/>
      <c r="F362" s="45"/>
      <c r="G362" s="45">
        <f>PRODUCT(C362:F362)</f>
        <v>3.5</v>
      </c>
    </row>
    <row r="364" spans="1:7" ht="45" customHeight="1" x14ac:dyDescent="0.25">
      <c r="A364" s="41" t="s">
        <v>1105</v>
      </c>
      <c r="B364" s="42" t="s">
        <v>1029</v>
      </c>
      <c r="C364" s="41" t="s">
        <v>321</v>
      </c>
      <c r="D364" s="41" t="s">
        <v>40</v>
      </c>
      <c r="E364" s="1" t="s">
        <v>322</v>
      </c>
      <c r="F364" s="1" t="s">
        <v>322</v>
      </c>
      <c r="G364" s="43">
        <f>SUM(G365:G365)</f>
        <v>7</v>
      </c>
    </row>
    <row r="365" spans="1:7" x14ac:dyDescent="0.25">
      <c r="A365" s="44"/>
      <c r="B365" s="44"/>
      <c r="C365" s="45">
        <v>3.5</v>
      </c>
      <c r="D365" s="45">
        <v>1</v>
      </c>
      <c r="E365" s="45">
        <v>2</v>
      </c>
      <c r="F365" s="45"/>
      <c r="G365" s="45">
        <f>PRODUCT(C365:F365)</f>
        <v>7</v>
      </c>
    </row>
    <row r="367" spans="1:7" ht="45" customHeight="1" x14ac:dyDescent="0.25">
      <c r="A367" s="41" t="s">
        <v>1106</v>
      </c>
      <c r="B367" s="42" t="s">
        <v>1029</v>
      </c>
      <c r="C367" s="41" t="s">
        <v>331</v>
      </c>
      <c r="D367" s="41" t="s">
        <v>40</v>
      </c>
      <c r="E367" s="1" t="s">
        <v>332</v>
      </c>
      <c r="F367" s="1" t="s">
        <v>332</v>
      </c>
      <c r="G367" s="43">
        <f>SUM(G368:G369)</f>
        <v>21</v>
      </c>
    </row>
    <row r="368" spans="1:7" x14ac:dyDescent="0.25">
      <c r="A368" s="44" t="s">
        <v>1107</v>
      </c>
      <c r="B368" s="44"/>
      <c r="C368" s="45">
        <v>15</v>
      </c>
      <c r="D368" s="45"/>
      <c r="E368" s="45"/>
      <c r="F368" s="45"/>
      <c r="G368" s="45">
        <f>PRODUCT(C368:F368)</f>
        <v>15</v>
      </c>
    </row>
    <row r="369" spans="1:7" x14ac:dyDescent="0.25">
      <c r="A369" s="44" t="s">
        <v>1108</v>
      </c>
      <c r="B369" s="44"/>
      <c r="C369" s="45">
        <v>6</v>
      </c>
      <c r="D369" s="45"/>
      <c r="E369" s="45"/>
      <c r="F369" s="45"/>
      <c r="G369" s="45">
        <f>PRODUCT(C369:F369)</f>
        <v>6</v>
      </c>
    </row>
    <row r="371" spans="1:7" x14ac:dyDescent="0.25">
      <c r="B371" t="s">
        <v>1027</v>
      </c>
      <c r="C371" s="39" t="s">
        <v>5</v>
      </c>
      <c r="D371" s="40" t="s">
        <v>6</v>
      </c>
      <c r="E371" s="39" t="s">
        <v>7</v>
      </c>
    </row>
    <row r="372" spans="1:7" x14ac:dyDescent="0.25">
      <c r="B372" t="s">
        <v>1027</v>
      </c>
      <c r="C372" s="39" t="s">
        <v>8</v>
      </c>
      <c r="D372" s="40" t="s">
        <v>6</v>
      </c>
      <c r="E372" s="39" t="s">
        <v>16</v>
      </c>
    </row>
    <row r="373" spans="1:7" x14ac:dyDescent="0.25">
      <c r="B373" t="s">
        <v>1027</v>
      </c>
      <c r="C373" s="39" t="s">
        <v>17</v>
      </c>
      <c r="D373" s="40" t="s">
        <v>337</v>
      </c>
      <c r="E373" s="39" t="s">
        <v>338</v>
      </c>
    </row>
    <row r="375" spans="1:7" ht="45" customHeight="1" x14ac:dyDescent="0.25">
      <c r="A375" s="41" t="s">
        <v>1109</v>
      </c>
      <c r="B375" s="42" t="s">
        <v>1029</v>
      </c>
      <c r="C375" s="41" t="s">
        <v>340</v>
      </c>
      <c r="D375" s="41" t="s">
        <v>341</v>
      </c>
      <c r="E375" s="1" t="s">
        <v>342</v>
      </c>
      <c r="F375" s="1" t="s">
        <v>342</v>
      </c>
      <c r="G375" s="43">
        <f>SUM(G376:G376)</f>
        <v>10</v>
      </c>
    </row>
    <row r="376" spans="1:7" x14ac:dyDescent="0.25">
      <c r="A376" s="44" t="s">
        <v>1110</v>
      </c>
      <c r="B376" s="44"/>
      <c r="C376" s="45">
        <v>10</v>
      </c>
      <c r="D376" s="45"/>
      <c r="E376" s="45"/>
      <c r="F376" s="45"/>
      <c r="G376" s="45">
        <f>PRODUCT(C376:F376)</f>
        <v>10</v>
      </c>
    </row>
    <row r="378" spans="1:7" ht="45" customHeight="1" x14ac:dyDescent="0.25">
      <c r="A378" s="41" t="s">
        <v>1111</v>
      </c>
      <c r="B378" s="42" t="s">
        <v>1029</v>
      </c>
      <c r="C378" s="41" t="s">
        <v>343</v>
      </c>
      <c r="D378" s="41" t="s">
        <v>341</v>
      </c>
      <c r="E378" s="1" t="s">
        <v>344</v>
      </c>
      <c r="F378" s="1" t="s">
        <v>344</v>
      </c>
      <c r="G378" s="43">
        <f>SUM(G379:G379)</f>
        <v>10</v>
      </c>
    </row>
    <row r="379" spans="1:7" x14ac:dyDescent="0.25">
      <c r="A379" s="44" t="s">
        <v>1110</v>
      </c>
      <c r="B379" s="44"/>
      <c r="C379" s="45">
        <v>10</v>
      </c>
      <c r="D379" s="45"/>
      <c r="E379" s="45"/>
      <c r="F379" s="45"/>
      <c r="G379" s="45">
        <f>PRODUCT(C379:F379)</f>
        <v>10</v>
      </c>
    </row>
    <row r="381" spans="1:7" ht="45" customHeight="1" x14ac:dyDescent="0.25">
      <c r="A381" s="41" t="s">
        <v>1112</v>
      </c>
      <c r="B381" s="42" t="s">
        <v>1029</v>
      </c>
      <c r="C381" s="41" t="s">
        <v>345</v>
      </c>
      <c r="D381" s="41" t="s">
        <v>341</v>
      </c>
      <c r="E381" s="1" t="s">
        <v>346</v>
      </c>
      <c r="F381" s="1" t="s">
        <v>346</v>
      </c>
      <c r="G381" s="43">
        <f>SUM(G382:G382)</f>
        <v>10</v>
      </c>
    </row>
    <row r="382" spans="1:7" x14ac:dyDescent="0.25">
      <c r="A382" s="44" t="s">
        <v>1110</v>
      </c>
      <c r="B382" s="44"/>
      <c r="C382" s="45">
        <v>10</v>
      </c>
      <c r="D382" s="45"/>
      <c r="E382" s="45"/>
      <c r="F382" s="45"/>
      <c r="G382" s="45">
        <f>PRODUCT(C382:F382)</f>
        <v>10</v>
      </c>
    </row>
    <row r="384" spans="1:7" x14ac:dyDescent="0.25">
      <c r="B384" t="s">
        <v>1027</v>
      </c>
      <c r="C384" s="39" t="s">
        <v>5</v>
      </c>
      <c r="D384" s="40" t="s">
        <v>6</v>
      </c>
      <c r="E384" s="39" t="s">
        <v>7</v>
      </c>
    </row>
    <row r="385" spans="1:7" x14ac:dyDescent="0.25">
      <c r="B385" t="s">
        <v>1027</v>
      </c>
      <c r="C385" s="39" t="s">
        <v>8</v>
      </c>
      <c r="D385" s="40" t="s">
        <v>48</v>
      </c>
      <c r="E385" s="39" t="s">
        <v>347</v>
      </c>
    </row>
    <row r="386" spans="1:7" x14ac:dyDescent="0.25">
      <c r="B386" t="s">
        <v>1027</v>
      </c>
      <c r="C386" s="39" t="s">
        <v>17</v>
      </c>
      <c r="D386" s="40" t="s">
        <v>48</v>
      </c>
      <c r="E386" s="39" t="s">
        <v>49</v>
      </c>
    </row>
    <row r="388" spans="1:7" ht="45" customHeight="1" x14ac:dyDescent="0.25">
      <c r="A388" s="41" t="s">
        <v>1113</v>
      </c>
      <c r="B388" s="42" t="s">
        <v>1029</v>
      </c>
      <c r="C388" s="41" t="s">
        <v>352</v>
      </c>
      <c r="D388" s="41" t="s">
        <v>40</v>
      </c>
      <c r="E388" s="1" t="s">
        <v>353</v>
      </c>
      <c r="F388" s="1" t="s">
        <v>353</v>
      </c>
      <c r="G388" s="43">
        <f>SUM(G389:G390)</f>
        <v>539.00000000000011</v>
      </c>
    </row>
    <row r="389" spans="1:7" x14ac:dyDescent="0.25">
      <c r="A389" s="44" t="s">
        <v>1114</v>
      </c>
      <c r="B389" s="44"/>
      <c r="C389" s="45">
        <v>165</v>
      </c>
      <c r="D389" s="45">
        <v>1.1000000000000001</v>
      </c>
      <c r="E389" s="45"/>
      <c r="F389" s="45"/>
      <c r="G389" s="45">
        <f>PRODUCT(C389:F389)</f>
        <v>181.50000000000003</v>
      </c>
    </row>
    <row r="390" spans="1:7" x14ac:dyDescent="0.25">
      <c r="A390" s="44" t="s">
        <v>1115</v>
      </c>
      <c r="B390" s="44"/>
      <c r="C390" s="45">
        <v>325</v>
      </c>
      <c r="D390" s="45">
        <v>1.1000000000000001</v>
      </c>
      <c r="E390" s="45"/>
      <c r="F390" s="45"/>
      <c r="G390" s="45">
        <f>PRODUCT(C390:F390)</f>
        <v>357.50000000000006</v>
      </c>
    </row>
    <row r="392" spans="1:7" ht="45" customHeight="1" x14ac:dyDescent="0.25">
      <c r="A392" s="41" t="s">
        <v>1116</v>
      </c>
      <c r="B392" s="42" t="s">
        <v>1029</v>
      </c>
      <c r="C392" s="41" t="s">
        <v>188</v>
      </c>
      <c r="D392" s="41" t="s">
        <v>40</v>
      </c>
      <c r="E392" s="1" t="s">
        <v>189</v>
      </c>
      <c r="F392" s="1" t="s">
        <v>189</v>
      </c>
      <c r="G392" s="43">
        <f>SUM(G393:G394)</f>
        <v>539.00000000000011</v>
      </c>
    </row>
    <row r="393" spans="1:7" x14ac:dyDescent="0.25">
      <c r="A393" s="44" t="s">
        <v>1114</v>
      </c>
      <c r="B393" s="44"/>
      <c r="C393" s="45">
        <v>165</v>
      </c>
      <c r="D393" s="45">
        <v>1.1000000000000001</v>
      </c>
      <c r="E393" s="45"/>
      <c r="F393" s="45"/>
      <c r="G393" s="45">
        <f>PRODUCT(C393:F393)</f>
        <v>181.50000000000003</v>
      </c>
    </row>
    <row r="394" spans="1:7" x14ac:dyDescent="0.25">
      <c r="A394" s="44" t="s">
        <v>1115</v>
      </c>
      <c r="B394" s="44"/>
      <c r="C394" s="45">
        <v>325</v>
      </c>
      <c r="D394" s="45">
        <v>1.1000000000000001</v>
      </c>
      <c r="E394" s="45"/>
      <c r="F394" s="45"/>
      <c r="G394" s="45">
        <f>PRODUCT(C394:F394)</f>
        <v>357.50000000000006</v>
      </c>
    </row>
    <row r="396" spans="1:7" ht="45" customHeight="1" x14ac:dyDescent="0.25">
      <c r="A396" s="41" t="s">
        <v>1117</v>
      </c>
      <c r="B396" s="42" t="s">
        <v>1029</v>
      </c>
      <c r="C396" s="41" t="s">
        <v>354</v>
      </c>
      <c r="D396" s="41" t="s">
        <v>98</v>
      </c>
      <c r="E396" s="1" t="s">
        <v>355</v>
      </c>
      <c r="F396" s="1" t="s">
        <v>355</v>
      </c>
      <c r="G396" s="43">
        <f>SUM(G397:G397)</f>
        <v>72.5</v>
      </c>
    </row>
    <row r="397" spans="1:7" x14ac:dyDescent="0.25">
      <c r="A397" s="44"/>
      <c r="B397" s="44"/>
      <c r="C397" s="45">
        <v>145</v>
      </c>
      <c r="D397" s="45">
        <v>0.5</v>
      </c>
      <c r="E397" s="45"/>
      <c r="F397" s="45"/>
      <c r="G397" s="45">
        <f>PRODUCT(C397:F397)</f>
        <v>72.5</v>
      </c>
    </row>
    <row r="399" spans="1:7" x14ac:dyDescent="0.25">
      <c r="B399" t="s">
        <v>1027</v>
      </c>
      <c r="C399" s="39" t="s">
        <v>5</v>
      </c>
      <c r="D399" s="40" t="s">
        <v>6</v>
      </c>
      <c r="E399" s="39" t="s">
        <v>7</v>
      </c>
    </row>
    <row r="400" spans="1:7" x14ac:dyDescent="0.25">
      <c r="B400" t="s">
        <v>1027</v>
      </c>
      <c r="C400" s="39" t="s">
        <v>8</v>
      </c>
      <c r="D400" s="40" t="s">
        <v>48</v>
      </c>
      <c r="E400" s="39" t="s">
        <v>347</v>
      </c>
    </row>
    <row r="401" spans="1:7" x14ac:dyDescent="0.25">
      <c r="B401" t="s">
        <v>1027</v>
      </c>
      <c r="C401" s="39" t="s">
        <v>17</v>
      </c>
      <c r="D401" s="40" t="s">
        <v>130</v>
      </c>
      <c r="E401" s="39" t="s">
        <v>358</v>
      </c>
    </row>
    <row r="403" spans="1:7" ht="45" customHeight="1" x14ac:dyDescent="0.25">
      <c r="A403" s="41" t="s">
        <v>1118</v>
      </c>
      <c r="B403" s="42" t="s">
        <v>1029</v>
      </c>
      <c r="C403" s="41" t="s">
        <v>340</v>
      </c>
      <c r="D403" s="41" t="s">
        <v>341</v>
      </c>
      <c r="E403" s="1" t="s">
        <v>342</v>
      </c>
      <c r="F403" s="1" t="s">
        <v>342</v>
      </c>
      <c r="G403" s="43">
        <f>SUM(G404:G404)</f>
        <v>18</v>
      </c>
    </row>
    <row r="404" spans="1:7" x14ac:dyDescent="0.25">
      <c r="A404" s="44" t="s">
        <v>1119</v>
      </c>
      <c r="B404" s="44"/>
      <c r="C404" s="45">
        <v>18</v>
      </c>
      <c r="D404" s="45"/>
      <c r="E404" s="45"/>
      <c r="F404" s="45"/>
      <c r="G404" s="45">
        <f>PRODUCT(C404:F404)</f>
        <v>18</v>
      </c>
    </row>
    <row r="406" spans="1:7" ht="45" customHeight="1" x14ac:dyDescent="0.25">
      <c r="A406" s="41" t="s">
        <v>1120</v>
      </c>
      <c r="B406" s="42" t="s">
        <v>1029</v>
      </c>
      <c r="C406" s="41" t="s">
        <v>343</v>
      </c>
      <c r="D406" s="41" t="s">
        <v>341</v>
      </c>
      <c r="E406" s="1" t="s">
        <v>344</v>
      </c>
      <c r="F406" s="1" t="s">
        <v>344</v>
      </c>
      <c r="G406" s="43">
        <f>SUM(G407:G407)</f>
        <v>18</v>
      </c>
    </row>
    <row r="407" spans="1:7" x14ac:dyDescent="0.25">
      <c r="A407" s="44" t="s">
        <v>1119</v>
      </c>
      <c r="B407" s="44"/>
      <c r="C407" s="45">
        <v>18</v>
      </c>
      <c r="D407" s="45"/>
      <c r="E407" s="45"/>
      <c r="F407" s="45"/>
      <c r="G407" s="45">
        <f>PRODUCT(C407:F407)</f>
        <v>18</v>
      </c>
    </row>
    <row r="409" spans="1:7" ht="45" customHeight="1" x14ac:dyDescent="0.25">
      <c r="A409" s="41" t="s">
        <v>1121</v>
      </c>
      <c r="B409" s="42" t="s">
        <v>1029</v>
      </c>
      <c r="C409" s="41" t="s">
        <v>345</v>
      </c>
      <c r="D409" s="41" t="s">
        <v>341</v>
      </c>
      <c r="E409" s="1" t="s">
        <v>346</v>
      </c>
      <c r="F409" s="1" t="s">
        <v>346</v>
      </c>
      <c r="G409" s="43">
        <f>SUM(G410:G410)</f>
        <v>18</v>
      </c>
    </row>
    <row r="410" spans="1:7" x14ac:dyDescent="0.25">
      <c r="A410" s="44" t="s">
        <v>1119</v>
      </c>
      <c r="B410" s="44"/>
      <c r="C410" s="45">
        <v>18</v>
      </c>
      <c r="D410" s="45"/>
      <c r="E410" s="45"/>
      <c r="F410" s="45"/>
      <c r="G410" s="45">
        <f>PRODUCT(C410:F410)</f>
        <v>18</v>
      </c>
    </row>
  </sheetData>
  <sheetProtection sheet="1"/>
  <mergeCells count="64">
    <mergeCell ref="E396:F396"/>
    <mergeCell ref="E403:F403"/>
    <mergeCell ref="E406:F406"/>
    <mergeCell ref="E409:F409"/>
    <mergeCell ref="E375:F375"/>
    <mergeCell ref="E378:F378"/>
    <mergeCell ref="E381:F381"/>
    <mergeCell ref="E388:F388"/>
    <mergeCell ref="E392:F392"/>
    <mergeCell ref="E341:F341"/>
    <mergeCell ref="E349:F349"/>
    <mergeCell ref="E361:F361"/>
    <mergeCell ref="E364:F364"/>
    <mergeCell ref="E367:F367"/>
    <mergeCell ref="E302:F302"/>
    <mergeCell ref="E307:F307"/>
    <mergeCell ref="E316:F316"/>
    <mergeCell ref="E325:F325"/>
    <mergeCell ref="E333:F333"/>
    <mergeCell ref="E257:F257"/>
    <mergeCell ref="E265:F265"/>
    <mergeCell ref="E273:F273"/>
    <mergeCell ref="E281:F281"/>
    <mergeCell ref="E289:F289"/>
    <mergeCell ref="E217:F217"/>
    <mergeCell ref="E225:F225"/>
    <mergeCell ref="E233:F233"/>
    <mergeCell ref="E241:F241"/>
    <mergeCell ref="E249:F249"/>
    <mergeCell ref="E177:F177"/>
    <mergeCell ref="E185:F185"/>
    <mergeCell ref="E193:F193"/>
    <mergeCell ref="E201:F201"/>
    <mergeCell ref="E209:F209"/>
    <mergeCell ref="E137:F137"/>
    <mergeCell ref="E145:F145"/>
    <mergeCell ref="E153:F153"/>
    <mergeCell ref="E161:F161"/>
    <mergeCell ref="E169:F169"/>
    <mergeCell ref="E92:F92"/>
    <mergeCell ref="E100:F100"/>
    <mergeCell ref="E113:F113"/>
    <mergeCell ref="E121:F121"/>
    <mergeCell ref="E129:F129"/>
    <mergeCell ref="E55:F55"/>
    <mergeCell ref="E58:F58"/>
    <mergeCell ref="E68:F68"/>
    <mergeCell ref="E76:F76"/>
    <mergeCell ref="E84:F84"/>
    <mergeCell ref="E36:F36"/>
    <mergeCell ref="E41:F41"/>
    <mergeCell ref="E46:F46"/>
    <mergeCell ref="E49:F49"/>
    <mergeCell ref="E52:F52"/>
    <mergeCell ref="E14:F14"/>
    <mergeCell ref="E22:F22"/>
    <mergeCell ref="E25:F25"/>
    <mergeCell ref="E28:F28"/>
    <mergeCell ref="E31:F31"/>
    <mergeCell ref="E1:H1"/>
    <mergeCell ref="E2:H2"/>
    <mergeCell ref="E3:H3"/>
    <mergeCell ref="E4:H4"/>
    <mergeCell ref="C6:G6"/>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4</vt:i4>
      </vt:variant>
    </vt:vector>
  </HeadingPairs>
  <TitlesOfParts>
    <vt:vector size="4" baseType="lpstr">
      <vt:lpstr>T-PRES</vt:lpstr>
      <vt:lpstr>T-APU</vt:lpstr>
      <vt:lpstr>T-SMP</vt:lpstr>
      <vt:lpstr>T-DIM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GARRIDO SALMERON, SILVIA</dc:creator>
  <cp:lastModifiedBy>Ajuntament de Barcelona</cp:lastModifiedBy>
  <dcterms:created xsi:type="dcterms:W3CDTF">2022-12-02T12:26:53Z</dcterms:created>
  <dcterms:modified xsi:type="dcterms:W3CDTF">2022-12-07T10:23:57Z</dcterms:modified>
</cp:coreProperties>
</file>