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calcChain.xml" ContentType="application/vnd.openxmlformats-officedocument.spreadsheetml.calcChain+xml"/>
  <Override PartName="/xl/theme/theme.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ac78186bbd940e4" /><Relationship Type="http://schemas.openxmlformats.org/officeDocument/2006/relationships/extended-properties" Target="/docProps/app.xml" Id="rId1" /><Relationship Type="http://schemas.openxmlformats.org/package/2006/relationships/metadata/core-properties" Target="/package/services/metadata/core-properties/ca110d34c502468f8642440aae476a08.psmdcp" Id="R4e549e21d1ab4f4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PRES" sheetId="2" r:id="rId2"/>
    <x:sheet name="T-APU" sheetId="7" r:id="rId7"/>
    <x:sheet name="T-SMP" sheetId="8" r:id="rId8"/>
    <x:sheet name="T-DIM" sheetId="9" r:id="rId9"/>
  </x:sheets>
  <x:definedNames/>
  <x:calcPr calcId="125725"/>
</x:workbook>
</file>

<file path=xl/calcChain.xml><?xml version="1.0" encoding="utf-8"?>
<x:calcChain xmlns:x="http://schemas.openxmlformats.org/spreadsheetml/2006/main">
  <x:c r="H43" i="2"/>
  <x:c r="H59" i="2"/>
  <x:c r="H68" i="2"/>
  <x:c r="H81" i="2"/>
  <x:c r="H84" i="2"/>
  <x:c r="H98" i="2"/>
  <x:c r="H114" i="2"/>
  <x:c r="K11" i="7"/>
  <x:c r="J13" i="7"/>
  <x:c r="K14" i="7"/>
  <x:c r="J16" i="7"/>
  <x:c r="K17" i="7"/>
  <x:c r="J19" i="7"/>
  <x:c r="J20" i="7"/>
  <x:c r="J21" i="7"/>
  <x:c r="K22" i="7"/>
  <x:c r="K23" i="7"/>
  <x:c r="K24" i="7"/>
  <x:c r="K25" i="7"/>
  <x:c r="K27" i="7"/>
  <x:c r="J29" i="7"/>
  <x:c r="K30" i="7"/>
  <x:c r="J32" i="7"/>
  <x:c r="K33" i="7"/>
  <x:c r="J35" i="7"/>
  <x:c r="J36" i="7"/>
  <x:c r="J37" i="7"/>
  <x:c r="J38" i="7"/>
  <x:c r="K39" i="7"/>
  <x:c r="K40" i="7"/>
  <x:c r="K41" i="7"/>
  <x:c r="K42" i="7"/>
  <x:c r="K44" i="7"/>
  <x:c r="J46" i="7"/>
  <x:c r="J47" i="7"/>
  <x:c r="K48" i="7"/>
  <x:c r="J50" i="7"/>
  <x:c r="J51" i="7"/>
  <x:c r="K52" i="7"/>
  <x:c r="K53" i="7"/>
  <x:c r="K54" i="7"/>
  <x:c r="K55" i="7"/>
  <x:c r="K58" i="7"/>
  <x:c r="J60" i="7"/>
  <x:c r="K61" i="7"/>
  <x:c r="J63" i="7"/>
  <x:c r="K64" i="7"/>
  <x:c r="K65" i="7"/>
  <x:c r="K67" i="7"/>
  <x:c r="J69" i="7"/>
  <x:c r="K70" i="7"/>
  <x:c r="J72" i="7"/>
  <x:c r="K73" i="7"/>
  <x:c r="J75" i="7"/>
  <x:c r="K76" i="7"/>
  <x:c r="J78" i="7"/>
  <x:c r="K79" i="7"/>
  <x:c r="K80" i="7"/>
  <x:c r="K83" i="7"/>
  <x:c r="J85" i="7"/>
  <x:c r="J86" i="7"/>
  <x:c r="K87" i="7"/>
  <x:c r="J89" i="7"/>
  <x:c r="K90" i="7"/>
  <x:c r="J92" i="7"/>
  <x:c r="K93" i="7"/>
  <x:c r="J95" i="7"/>
  <x:c r="K96" i="7"/>
  <x:c r="K97" i="7"/>
  <x:c r="K99" i="7"/>
  <x:c r="J101" i="7"/>
  <x:c r="J102" i="7"/>
  <x:c r="K103" i="7"/>
  <x:c r="J105" i="7"/>
  <x:c r="K106" i="7"/>
  <x:c r="J108" i="7"/>
  <x:c r="K109" i="7"/>
  <x:c r="J111" i="7"/>
  <x:c r="K112" i="7"/>
  <x:c r="K113" i="7"/>
  <x:c r="K115" i="7"/>
  <x:c r="J117" i="7"/>
  <x:c r="J118" i="7"/>
  <x:c r="K119" i="7"/>
  <x:c r="J121" i="7"/>
  <x:c r="K122" i="7"/>
  <x:c r="J124" i="7"/>
  <x:c r="K125" i="7"/>
  <x:c r="J127" i="7"/>
  <x:c r="K128" i="7"/>
  <x:c r="K129" i="7"/>
  <x:c r="K131" i="7"/>
  <x:c r="J133" i="7"/>
  <x:c r="J134" i="7"/>
  <x:c r="K135" i="7"/>
  <x:c r="K136" i="7"/>
  <x:c r="K137" i="7"/>
  <x:c r="K139" i="7"/>
  <x:c r="J141" i="7"/>
  <x:c r="J142" i="7"/>
  <x:c r="K143" i="7"/>
  <x:c r="J145" i="7"/>
  <x:c r="J146" i="7"/>
  <x:c r="J147" i="7"/>
  <x:c r="J148" i="7"/>
  <x:c r="J149" i="7"/>
  <x:c r="J150" i="7"/>
  <x:c r="J151" i="7"/>
  <x:c r="J152" i="7"/>
  <x:c r="J153" i="7"/>
  <x:c r="J154" i="7"/>
  <x:c r="J155" i="7"/>
  <x:c r="J156" i="7"/>
  <x:c r="J157" i="7"/>
  <x:c r="J158" i="7"/>
  <x:c r="J159" i="7"/>
  <x:c r="K160" i="7"/>
  <x:c r="J162" i="7"/>
  <x:c r="K163" i="7"/>
  <x:c r="K164" i="7"/>
  <x:c r="K166" i="7"/>
  <x:c r="J168" i="7"/>
  <x:c r="J169" i="7"/>
  <x:c r="K170" i="7"/>
  <x:c r="J172" i="7"/>
  <x:c r="J173" i="7"/>
  <x:c r="K174" i="7"/>
  <x:c r="J176" i="7"/>
  <x:c r="K177" i="7"/>
  <x:c r="K178" i="7"/>
  <x:c r="K180" i="7"/>
  <x:c r="J182" i="7"/>
  <x:c r="J183" i="7"/>
  <x:c r="K184" i="7"/>
  <x:c r="J186" i="7"/>
  <x:c r="J187" i="7"/>
  <x:c r="K188" i="7"/>
  <x:c r="J190" i="7"/>
  <x:c r="K191" i="7"/>
  <x:c r="K192" i="7"/>
  <x:c r="K194" i="7"/>
  <x:c r="J196" i="7"/>
  <x:c r="J197" i="7"/>
  <x:c r="K198" i="7"/>
  <x:c r="J200" i="7"/>
  <x:c r="K201" i="7"/>
  <x:c r="J203" i="7"/>
  <x:c r="K204" i="7"/>
  <x:c r="K205" i="7"/>
  <x:c r="K207" i="7"/>
  <x:c r="J209" i="7"/>
  <x:c r="J210" i="7"/>
  <x:c r="K211" i="7"/>
  <x:c r="J213" i="7"/>
  <x:c r="K214" i="7"/>
  <x:c r="J216" i="7"/>
  <x:c r="K217" i="7"/>
  <x:c r="K218" i="7"/>
  <x:c r="K221" i="7"/>
  <x:c r="J223" i="7"/>
  <x:c r="J224" i="7"/>
  <x:c r="K225" i="7"/>
  <x:c r="J227" i="7"/>
  <x:c r="K228" i="7"/>
  <x:c r="K229" i="7"/>
  <x:c r="K231" i="7"/>
  <x:c r="J233" i="7"/>
  <x:c r="K234" i="7"/>
  <x:c r="K235" i="7"/>
  <x:c r="K236" i="7"/>
  <x:c r="K238" i="7"/>
  <x:c r="J240" i="7"/>
  <x:c r="K241" i="7"/>
  <x:c r="J243" i="7"/>
  <x:c r="K244" i="7"/>
  <x:c r="J246" i="7"/>
  <x:c r="K247" i="7"/>
  <x:c r="J249" i="7"/>
  <x:c r="K250" i="7"/>
  <x:c r="K251" i="7"/>
  <x:c r="K253" i="7"/>
  <x:c r="J255" i="7"/>
  <x:c r="K256" i="7"/>
  <x:c r="J258" i="7"/>
  <x:c r="K259" i="7"/>
  <x:c r="J261" i="7"/>
  <x:c r="K262" i="7"/>
  <x:c r="K263" i="7"/>
  <x:c r="K265" i="7"/>
  <x:c r="J267" i="7"/>
  <x:c r="J268" i="7"/>
  <x:c r="K269" i="7"/>
  <x:c r="K270" i="7"/>
  <x:c r="K271" i="7"/>
  <x:c r="K273" i="7"/>
  <x:c r="J275" i="7"/>
  <x:c r="K276" i="7"/>
  <x:c r="K277" i="7"/>
  <x:c r="K278" i="7"/>
  <x:c r="K280" i="7"/>
  <x:c r="J282" i="7"/>
  <x:c r="J283" i="7"/>
  <x:c r="K284" i="7"/>
  <x:c r="J286" i="7"/>
  <x:c r="K287" i="7"/>
  <x:c r="J289" i="7"/>
  <x:c r="K290" i="7"/>
  <x:c r="J292" i="7"/>
  <x:c r="K293" i="7"/>
  <x:c r="K294" i="7"/>
  <x:c r="K296" i="7"/>
  <x:c r="J298" i="7"/>
  <x:c r="J299" i="7"/>
  <x:c r="K300" i="7"/>
  <x:c r="J302" i="7"/>
  <x:c r="K303" i="7"/>
  <x:c r="J305" i="7"/>
  <x:c r="K306" i="7"/>
  <x:c r="J308" i="7"/>
  <x:c r="K309" i="7"/>
  <x:c r="K310" i="7"/>
  <x:c r="K312" i="7"/>
  <x:c r="J314" i="7"/>
  <x:c r="J315" i="7"/>
  <x:c r="K316" i="7"/>
  <x:c r="J318" i="7"/>
  <x:c r="J319" i="7"/>
  <x:c r="K320" i="7"/>
  <x:c r="J322" i="7"/>
  <x:c r="K323" i="7"/>
  <x:c r="K324" i="7"/>
  <x:c r="K326" i="7"/>
  <x:c r="J328" i="7"/>
  <x:c r="J329" i="7"/>
  <x:c r="K330" i="7"/>
  <x:c r="J332" i="7"/>
  <x:c r="J333" i="7"/>
  <x:c r="J334" i="7"/>
  <x:c r="J335" i="7"/>
  <x:c r="K336" i="7"/>
  <x:c r="J338" i="7"/>
  <x:c r="K339" i="7"/>
  <x:c r="K340" i="7"/>
  <x:c r="K342" i="7"/>
  <x:c r="J344" i="7"/>
  <x:c r="J345" i="7"/>
  <x:c r="K346" i="7"/>
  <x:c r="J348" i="7"/>
  <x:c r="K349" i="7"/>
  <x:c r="J351" i="7"/>
  <x:c r="K352" i="7"/>
  <x:c r="K353" i="7"/>
  <x:c r="K355" i="7"/>
  <x:c r="J357" i="7"/>
  <x:c r="J358" i="7"/>
  <x:c r="K359" i="7"/>
  <x:c r="J361" i="7"/>
  <x:c r="K362" i="7"/>
  <x:c r="J364" i="7"/>
  <x:c r="K365" i="7"/>
  <x:c r="J367" i="7"/>
  <x:c r="K368" i="7"/>
  <x:c r="K369" i="7"/>
  <x:c r="K371" i="7"/>
  <x:c r="J373" i="7"/>
  <x:c r="J374" i="7"/>
  <x:c r="K375" i="7"/>
  <x:c r="J377" i="7"/>
  <x:c r="K378" i="7"/>
  <x:c r="J380" i="7"/>
  <x:c r="K381" i="7"/>
  <x:c r="J383" i="7"/>
  <x:c r="K384" i="7"/>
  <x:c r="K385" i="7"/>
  <x:c r="K387" i="7"/>
  <x:c r="J389" i="7"/>
  <x:c r="J390" i="7"/>
  <x:c r="K391" i="7"/>
  <x:c r="J393" i="7"/>
  <x:c r="K394" i="7"/>
  <x:c r="J396" i="7"/>
  <x:c r="K397" i="7"/>
  <x:c r="J399" i="7"/>
  <x:c r="K400" i="7"/>
  <x:c r="K401" i="7"/>
  <x:c r="K403" i="7"/>
  <x:c r="J405" i="7"/>
  <x:c r="J406" i="7"/>
  <x:c r="K407" i="7"/>
  <x:c r="J409" i="7"/>
  <x:c r="K410" i="7"/>
  <x:c r="J412" i="7"/>
  <x:c r="K413" i="7"/>
  <x:c r="J415" i="7"/>
  <x:c r="K416" i="7"/>
  <x:c r="K417" i="7"/>
  <x:c r="K419" i="7"/>
  <x:c r="J421" i="7"/>
  <x:c r="J422" i="7"/>
  <x:c r="K423" i="7"/>
  <x:c r="J425" i="7"/>
  <x:c r="K426" i="7"/>
  <x:c r="J428" i="7"/>
  <x:c r="K429" i="7"/>
  <x:c r="J431" i="7"/>
  <x:c r="K432" i="7"/>
  <x:c r="K433" i="7"/>
  <x:c r="K435" i="7"/>
  <x:c r="J437" i="7"/>
  <x:c r="J438" i="7"/>
  <x:c r="K439" i="7"/>
  <x:c r="J441" i="7"/>
  <x:c r="K442" i="7"/>
  <x:c r="J444" i="7"/>
  <x:c r="K445" i="7"/>
  <x:c r="K446" i="7"/>
  <x:c r="K447" i="7"/>
  <x:c r="K449" i="7"/>
  <x:c r="J451" i="7"/>
  <x:c r="J452" i="7"/>
  <x:c r="K453" i="7"/>
  <x:c r="J455" i="7"/>
  <x:c r="K456" i="7"/>
  <x:c r="K457" i="7"/>
  <x:c r="K458" i="7"/>
  <x:c r="K460" i="7"/>
  <x:c r="J462" i="7"/>
  <x:c r="J463" i="7"/>
  <x:c r="K464" i="7"/>
  <x:c r="J466" i="7"/>
  <x:c r="J467" i="7"/>
  <x:c r="K468" i="7"/>
  <x:c r="K469" i="7"/>
  <x:c r="K470" i="7"/>
  <x:c r="K472" i="7"/>
  <x:c r="J474" i="7"/>
  <x:c r="J475" i="7"/>
  <x:c r="K476" i="7"/>
  <x:c r="J478" i="7"/>
  <x:c r="K479" i="7"/>
  <x:c r="J481" i="7"/>
  <x:c r="K482" i="7"/>
  <x:c r="K483" i="7"/>
  <x:c r="K485" i="7"/>
  <x:c r="J487" i="7"/>
  <x:c r="J488" i="7"/>
  <x:c r="K489" i="7"/>
  <x:c r="J491" i="7"/>
  <x:c r="K492" i="7"/>
  <x:c r="J494" i="7"/>
  <x:c r="K495" i="7"/>
  <x:c r="J497" i="7"/>
  <x:c r="K498" i="7"/>
  <x:c r="K499" i="7"/>
  <x:c r="K501" i="7"/>
  <x:c r="J503" i="7"/>
  <x:c r="J504" i="7"/>
  <x:c r="K505" i="7"/>
  <x:c r="J507" i="7"/>
  <x:c r="K508" i="7"/>
  <x:c r="J510" i="7"/>
  <x:c r="K511" i="7"/>
  <x:c r="J513" i="7"/>
  <x:c r="K514" i="7"/>
  <x:c r="K515" i="7"/>
  <x:c r="K517" i="7"/>
  <x:c r="J519" i="7"/>
  <x:c r="J520" i="7"/>
  <x:c r="K521" i="7"/>
  <x:c r="J523" i="7"/>
  <x:c r="K524" i="7"/>
  <x:c r="J526" i="7"/>
  <x:c r="K527" i="7"/>
  <x:c r="K528" i="7"/>
  <x:c r="K530" i="7"/>
  <x:c r="J532" i="7"/>
  <x:c r="J533" i="7"/>
  <x:c r="K534" i="7"/>
  <x:c r="J536" i="7"/>
  <x:c r="K537" i="7"/>
  <x:c r="J539" i="7"/>
  <x:c r="K540" i="7"/>
  <x:c r="K541" i="7"/>
  <x:c r="K543" i="7"/>
  <x:c r="J545" i="7"/>
  <x:c r="J546" i="7"/>
  <x:c r="K547" i="7"/>
  <x:c r="J549" i="7"/>
  <x:c r="K550" i="7"/>
  <x:c r="J552" i="7"/>
  <x:c r="K553" i="7"/>
  <x:c r="K554" i="7"/>
  <x:c r="K555" i="7"/>
  <x:c r="K557" i="7"/>
  <x:c r="J559" i="7"/>
  <x:c r="J560" i="7"/>
  <x:c r="K561" i="7"/>
  <x:c r="J563" i="7"/>
  <x:c r="K564" i="7"/>
  <x:c r="J566" i="7"/>
  <x:c r="K567" i="7"/>
  <x:c r="K568" i="7"/>
  <x:c r="K569" i="7"/>
  <x:c r="K571" i="7"/>
  <x:c r="J573" i="7"/>
  <x:c r="J574" i="7"/>
  <x:c r="K575" i="7"/>
  <x:c r="J577" i="7"/>
  <x:c r="K578" i="7"/>
  <x:c r="J580" i="7"/>
  <x:c r="K581" i="7"/>
  <x:c r="K582" i="7"/>
  <x:c r="K584" i="7"/>
  <x:c r="J586" i="7"/>
  <x:c r="J587" i="7"/>
  <x:c r="K588" i="7"/>
  <x:c r="J590" i="7"/>
  <x:c r="K591" i="7"/>
  <x:c r="J593" i="7"/>
  <x:c r="K594" i="7"/>
  <x:c r="K595" i="7"/>
  <x:c r="K597" i="7"/>
  <x:c r="J599" i="7"/>
  <x:c r="J600" i="7"/>
  <x:c r="K601" i="7"/>
  <x:c r="K602" i="7"/>
  <x:c r="K603" i="7"/>
  <x:c r="K605" i="7"/>
  <x:c r="J607" i="7"/>
  <x:c r="J608" i="7"/>
  <x:c r="K609" i="7"/>
  <x:c r="J611" i="7"/>
  <x:c r="J612" i="7"/>
  <x:c r="J613" i="7"/>
  <x:c r="K614" i="7"/>
  <x:c r="J616" i="7"/>
  <x:c r="K617" i="7"/>
  <x:c r="K618" i="7"/>
  <x:c r="K620" i="7"/>
  <x:c r="J622" i="7"/>
  <x:c r="J623" i="7"/>
  <x:c r="K624" i="7"/>
  <x:c r="J626" i="7"/>
  <x:c r="J627" i="7"/>
  <x:c r="J628" i="7"/>
  <x:c r="K629" i="7"/>
  <x:c r="J631" i="7"/>
  <x:c r="K632" i="7"/>
  <x:c r="K633" i="7"/>
  <x:c r="K635" i="7"/>
  <x:c r="J637" i="7"/>
  <x:c r="J638" i="7"/>
  <x:c r="K639" i="7"/>
  <x:c r="J641" i="7"/>
  <x:c r="J642" i="7"/>
  <x:c r="J643" i="7"/>
  <x:c r="K644" i="7"/>
  <x:c r="J646" i="7"/>
  <x:c r="K647" i="7"/>
  <x:c r="K648" i="7"/>
  <x:c r="K650" i="7"/>
  <x:c r="J652" i="7"/>
  <x:c r="J653" i="7"/>
  <x:c r="K654" i="7"/>
  <x:c r="J656" i="7"/>
  <x:c r="J657" i="7"/>
  <x:c r="J658" i="7"/>
  <x:c r="K659" i="7"/>
  <x:c r="J661" i="7"/>
  <x:c r="K662" i="7"/>
  <x:c r="K663" i="7"/>
  <x:c r="K665" i="7"/>
  <x:c r="J667" i="7"/>
  <x:c r="J668" i="7"/>
  <x:c r="K669" i="7"/>
  <x:c r="J671" i="7"/>
  <x:c r="J672" i="7"/>
  <x:c r="J673" i="7"/>
  <x:c r="K674" i="7"/>
  <x:c r="J676" i="7"/>
  <x:c r="K677" i="7"/>
  <x:c r="K678" i="7"/>
  <x:c r="K680" i="7"/>
  <x:c r="J682" i="7"/>
  <x:c r="J683" i="7"/>
  <x:c r="K684" i="7"/>
  <x:c r="J686" i="7"/>
  <x:c r="J687" i="7"/>
  <x:c r="J688" i="7"/>
  <x:c r="J689" i="7"/>
  <x:c r="K690" i="7"/>
  <x:c r="J692" i="7"/>
  <x:c r="K693" i="7"/>
  <x:c r="K694" i="7"/>
  <x:c r="K696" i="7"/>
  <x:c r="J698" i="7"/>
  <x:c r="J699" i="7"/>
  <x:c r="K700" i="7"/>
  <x:c r="J702" i="7"/>
  <x:c r="J703" i="7"/>
  <x:c r="J704" i="7"/>
  <x:c r="J705" i="7"/>
  <x:c r="K706" i="7"/>
  <x:c r="J708" i="7"/>
  <x:c r="K709" i="7"/>
  <x:c r="K710" i="7"/>
  <x:c r="K712" i="7"/>
  <x:c r="J714" i="7"/>
  <x:c r="J715" i="7"/>
  <x:c r="K716" i="7"/>
  <x:c r="J718" i="7"/>
  <x:c r="J719" i="7"/>
  <x:c r="J720" i="7"/>
  <x:c r="J721" i="7"/>
  <x:c r="K722" i="7"/>
  <x:c r="J724" i="7"/>
  <x:c r="K725" i="7"/>
  <x:c r="K726" i="7"/>
  <x:c r="K728" i="7"/>
  <x:c r="J730" i="7"/>
  <x:c r="J731" i="7"/>
  <x:c r="K732" i="7"/>
  <x:c r="J734" i="7"/>
  <x:c r="J735" i="7"/>
  <x:c r="J736" i="7"/>
  <x:c r="J737" i="7"/>
  <x:c r="K738" i="7"/>
  <x:c r="J740" i="7"/>
  <x:c r="K741" i="7"/>
  <x:c r="K742" i="7"/>
  <x:c r="K744" i="7"/>
  <x:c r="J746" i="7"/>
  <x:c r="J747" i="7"/>
  <x:c r="K748" i="7"/>
  <x:c r="J750" i="7"/>
  <x:c r="K751" i="7"/>
  <x:c r="J753" i="7"/>
  <x:c r="K754" i="7"/>
  <x:c r="K755" i="7"/>
  <x:c r="K757" i="7"/>
  <x:c r="J759" i="7"/>
  <x:c r="J760" i="7"/>
  <x:c r="K761" i="7"/>
  <x:c r="J763" i="7"/>
  <x:c r="J764" i="7"/>
  <x:c r="K765" i="7"/>
  <x:c r="J767" i="7"/>
  <x:c r="K768" i="7"/>
  <x:c r="K769" i="7"/>
  <x:c r="K771" i="7"/>
  <x:c r="J773" i="7"/>
  <x:c r="J774" i="7"/>
  <x:c r="K775" i="7"/>
  <x:c r="J777" i="7"/>
  <x:c r="J778" i="7"/>
  <x:c r="K779" i="7"/>
  <x:c r="J781" i="7"/>
  <x:c r="K782" i="7"/>
  <x:c r="K783" i="7"/>
  <x:c r="K785" i="7"/>
  <x:c r="J787" i="7"/>
  <x:c r="J788" i="7"/>
  <x:c r="K789" i="7"/>
  <x:c r="J791" i="7"/>
  <x:c r="J792" i="7"/>
  <x:c r="K793" i="7"/>
  <x:c r="J795" i="7"/>
  <x:c r="K796" i="7"/>
  <x:c r="K797" i="7"/>
  <x:c r="K799" i="7"/>
  <x:c r="J801" i="7"/>
  <x:c r="J802" i="7"/>
  <x:c r="K803" i="7"/>
  <x:c r="J805" i="7"/>
  <x:c r="K806" i="7"/>
  <x:c r="J808" i="7"/>
  <x:c r="K809" i="7"/>
  <x:c r="K810" i="7"/>
  <x:c r="K812" i="7"/>
  <x:c r="J814" i="7"/>
  <x:c r="J815" i="7"/>
  <x:c r="K816" i="7"/>
  <x:c r="J818" i="7"/>
  <x:c r="K819" i="7"/>
  <x:c r="J821" i="7"/>
  <x:c r="K822" i="7"/>
  <x:c r="K823" i="7"/>
  <x:c r="K825" i="7"/>
  <x:c r="J827" i="7"/>
  <x:c r="J828" i="7"/>
  <x:c r="K829" i="7"/>
  <x:c r="J831" i="7"/>
  <x:c r="K832" i="7"/>
  <x:c r="J834" i="7"/>
  <x:c r="K835" i="7"/>
  <x:c r="K836" i="7"/>
  <x:c r="K838" i="7"/>
  <x:c r="J840" i="7"/>
  <x:c r="J841" i="7"/>
  <x:c r="K842" i="7"/>
  <x:c r="J844" i="7"/>
  <x:c r="K845" i="7"/>
  <x:c r="J847" i="7"/>
  <x:c r="K848" i="7"/>
  <x:c r="K849" i="7"/>
  <x:c r="K851" i="7"/>
  <x:c r="J853" i="7"/>
  <x:c r="J854" i="7"/>
  <x:c r="K855" i="7"/>
  <x:c r="J857" i="7"/>
  <x:c r="K858" i="7"/>
  <x:c r="J860" i="7"/>
  <x:c r="K861" i="7"/>
  <x:c r="K862" i="7"/>
  <x:c r="K864" i="7"/>
  <x:c r="J866" i="7"/>
  <x:c r="J867" i="7"/>
  <x:c r="K868" i="7"/>
  <x:c r="J870" i="7"/>
  <x:c r="K871" i="7"/>
  <x:c r="J873" i="7"/>
  <x:c r="K874" i="7"/>
  <x:c r="K875" i="7"/>
  <x:c r="K877" i="7"/>
  <x:c r="J879" i="7"/>
  <x:c r="J880" i="7"/>
  <x:c r="K881" i="7"/>
  <x:c r="J883" i="7"/>
  <x:c r="K884" i="7"/>
  <x:c r="J886" i="7"/>
  <x:c r="K887" i="7"/>
  <x:c r="K888" i="7"/>
  <x:c r="K890" i="7"/>
  <x:c r="J892" i="7"/>
  <x:c r="J893" i="7"/>
  <x:c r="K894" i="7"/>
  <x:c r="J896" i="7"/>
  <x:c r="K897" i="7"/>
  <x:c r="J899" i="7"/>
  <x:c r="K900" i="7"/>
  <x:c r="K901" i="7"/>
  <x:c r="K903" i="7"/>
  <x:c r="J905" i="7"/>
  <x:c r="J906" i="7"/>
  <x:c r="K907" i="7"/>
  <x:c r="J909" i="7"/>
  <x:c r="K910" i="7"/>
  <x:c r="J912" i="7"/>
  <x:c r="K913" i="7"/>
  <x:c r="K914" i="7"/>
  <x:c r="K916" i="7"/>
  <x:c r="J918" i="7"/>
  <x:c r="J919" i="7"/>
  <x:c r="K920" i="7"/>
  <x:c r="J922" i="7"/>
  <x:c r="K923" i="7"/>
  <x:c r="J925" i="7"/>
  <x:c r="K926" i="7"/>
  <x:c r="K927" i="7"/>
  <x:c r="K929" i="7"/>
  <x:c r="J931" i="7"/>
  <x:c r="J932" i="7"/>
  <x:c r="K933" i="7"/>
  <x:c r="J935" i="7"/>
  <x:c r="J936" i="7"/>
  <x:c r="K937" i="7"/>
  <x:c r="J939" i="7"/>
  <x:c r="K940" i="7"/>
  <x:c r="K941" i="7"/>
  <x:c r="K943" i="7"/>
  <x:c r="J945" i="7"/>
  <x:c r="J946" i="7"/>
  <x:c r="K947" i="7"/>
  <x:c r="J949" i="7"/>
  <x:c r="J950" i="7"/>
  <x:c r="K951" i="7"/>
  <x:c r="J953" i="7"/>
  <x:c r="K954" i="7"/>
  <x:c r="K955" i="7"/>
  <x:c r="K957" i="7"/>
  <x:c r="J959" i="7"/>
  <x:c r="J960" i="7"/>
  <x:c r="K961" i="7"/>
  <x:c r="J963" i="7"/>
  <x:c r="K964" i="7"/>
  <x:c r="J966" i="7"/>
  <x:c r="K967" i="7"/>
  <x:c r="K968" i="7"/>
  <x:c r="K970" i="7"/>
  <x:c r="J972" i="7"/>
  <x:c r="J973" i="7"/>
  <x:c r="K974" i="7"/>
  <x:c r="J976" i="7"/>
  <x:c r="K977" i="7"/>
  <x:c r="K978" i="7"/>
  <x:c r="K979" i="7"/>
  <x:c r="K981" i="7"/>
  <x:c r="J983" i="7"/>
  <x:c r="J984" i="7"/>
  <x:c r="K985" i="7"/>
  <x:c r="J987" i="7"/>
  <x:c r="J988" i="7"/>
  <x:c r="K989" i="7"/>
  <x:c r="K990" i="7"/>
  <x:c r="K991" i="7"/>
  <x:c r="K993" i="7"/>
  <x:c r="J995" i="7"/>
  <x:c r="K996" i="7"/>
  <x:c r="J998" i="7"/>
  <x:c r="J999" i="7"/>
  <x:c r="K1000" i="7"/>
  <x:c r="J1002" i="7"/>
  <x:c r="K1003" i="7"/>
  <x:c r="K1004" i="7"/>
  <x:c r="K1006" i="7"/>
  <x:c r="J1008" i="7"/>
  <x:c r="J1009" i="7"/>
  <x:c r="K1010" i="7"/>
  <x:c r="J1012" i="7"/>
  <x:c r="J1013" i="7"/>
  <x:c r="K1014" i="7"/>
  <x:c r="K1015" i="7"/>
  <x:c r="K1016" i="7"/>
  <x:c r="K1018" i="7"/>
  <x:c r="J1020" i="7"/>
  <x:c r="J1021" i="7"/>
  <x:c r="K1022" i="7"/>
  <x:c r="J1024" i="7"/>
  <x:c r="K1025" i="7"/>
  <x:c r="J1027" i="7"/>
  <x:c r="K1028" i="7"/>
  <x:c r="K1029" i="7"/>
  <x:c r="K1031" i="7"/>
  <x:c r="J1033" i="7"/>
  <x:c r="J1034" i="7"/>
  <x:c r="K1035" i="7"/>
  <x:c r="J1037" i="7"/>
  <x:c r="K1038" i="7"/>
  <x:c r="J1040" i="7"/>
  <x:c r="K1041" i="7"/>
  <x:c r="K1042" i="7"/>
  <x:c r="K1044" i="7"/>
  <x:c r="J1046" i="7"/>
  <x:c r="J1047" i="7"/>
  <x:c r="K1048" i="7"/>
  <x:c r="J1050" i="7"/>
  <x:c r="K1051" i="7"/>
  <x:c r="J1053" i="7"/>
  <x:c r="K1054" i="7"/>
  <x:c r="K1055" i="7"/>
  <x:c r="K1057" i="7"/>
  <x:c r="J1059" i="7"/>
  <x:c r="J1060" i="7"/>
  <x:c r="K1061" i="7"/>
  <x:c r="J1063" i="7"/>
  <x:c r="K1064" i="7"/>
  <x:c r="J1066" i="7"/>
  <x:c r="K1067" i="7"/>
  <x:c r="K1068" i="7"/>
  <x:c r="K1070" i="7"/>
  <x:c r="J1072" i="7"/>
  <x:c r="J1073" i="7"/>
  <x:c r="K1074" i="7"/>
  <x:c r="J1076" i="7"/>
  <x:c r="K1077" i="7"/>
  <x:c r="J1079" i="7"/>
  <x:c r="K1080" i="7"/>
  <x:c r="K1081" i="7"/>
  <x:c r="K1083" i="7"/>
  <x:c r="J1085" i="7"/>
  <x:c r="J1086" i="7"/>
  <x:c r="K1087" i="7"/>
  <x:c r="J1089" i="7"/>
  <x:c r="K1090" i="7"/>
  <x:c r="J1092" i="7"/>
  <x:c r="K1093" i="7"/>
  <x:c r="K1094" i="7"/>
  <x:c r="K1096" i="7"/>
  <x:c r="J1098" i="7"/>
  <x:c r="J1099" i="7"/>
  <x:c r="K1100" i="7"/>
  <x:c r="J1102" i="7"/>
  <x:c r="K1103" i="7"/>
  <x:c r="J1105" i="7"/>
  <x:c r="K1106" i="7"/>
  <x:c r="K1107" i="7"/>
  <x:c r="K1109" i="7"/>
  <x:c r="J1111" i="7"/>
  <x:c r="J1112" i="7"/>
  <x:c r="K1113" i="7"/>
  <x:c r="J1115" i="7"/>
  <x:c r="K1116" i="7"/>
  <x:c r="K1117" i="7"/>
  <x:c r="K1118" i="7"/>
  <x:c r="K1120" i="7"/>
  <x:c r="J1122" i="7"/>
  <x:c r="J1123" i="7"/>
  <x:c r="K1124" i="7"/>
  <x:c r="J1126" i="7"/>
  <x:c r="K1127" i="7"/>
  <x:c r="K1128" i="7"/>
  <x:c r="K1129" i="7"/>
  <x:c r="K1131" i="7"/>
  <x:c r="J1133" i="7"/>
  <x:c r="J1134" i="7"/>
  <x:c r="K1135" i="7"/>
  <x:c r="K1136" i="7"/>
  <x:c r="K1137" i="7"/>
  <x:c r="K1139" i="7"/>
  <x:c r="J1141" i="7"/>
  <x:c r="J1142" i="7"/>
  <x:c r="K1143" i="7"/>
  <x:c r="J1145" i="7"/>
  <x:c r="J1146" i="7"/>
  <x:c r="K1147" i="7"/>
  <x:c r="J1149" i="7"/>
  <x:c r="K1150" i="7"/>
  <x:c r="K1151" i="7"/>
  <x:c r="K1153" i="7"/>
  <x:c r="J1155" i="7"/>
  <x:c r="K1156" i="7"/>
  <x:c r="K1157" i="7"/>
  <x:c r="K1158" i="7"/>
  <x:c r="K1161" i="7"/>
  <x:c r="J1163" i="7"/>
  <x:c r="K1164" i="7"/>
  <x:c r="K1165" i="7"/>
  <x:c r="K1166" i="7"/>
  <x:c r="K1168" i="7"/>
  <x:c r="J1170" i="7"/>
  <x:c r="K1171" i="7"/>
  <x:c r="K1172" i="7"/>
  <x:c r="K1173" i="7"/>
  <x:c r="K1175" i="7"/>
  <x:c r="J1177" i="7"/>
  <x:c r="K1178" i="7"/>
  <x:c r="J1180" i="7"/>
  <x:c r="K1181" i="7"/>
  <x:c r="K1182" i="7"/>
  <x:c r="K1184" i="7"/>
  <x:c r="J1186" i="7"/>
  <x:c r="J1187" i="7"/>
  <x:c r="K1188" i="7"/>
  <x:c r="J1190" i="7"/>
  <x:c r="K1191" i="7"/>
  <x:c r="K1192" i="7"/>
  <x:c r="K1194" i="7"/>
  <x:c r="J1196" i="7"/>
  <x:c r="J1197" i="7"/>
  <x:c r="K1198" i="7"/>
  <x:c r="J1200" i="7"/>
  <x:c r="K1201" i="7"/>
  <x:c r="K1202" i="7"/>
  <x:c r="K1204" i="7"/>
  <x:c r="J1206" i="7"/>
  <x:c r="J1207" i="7"/>
  <x:c r="K1208" i="7"/>
  <x:c r="J1210" i="7"/>
  <x:c r="K1211" i="7"/>
  <x:c r="J1213" i="7"/>
  <x:c r="K1214" i="7"/>
  <x:c r="K1215" i="7"/>
  <x:c r="K1217" i="7"/>
  <x:c r="J1219" i="7"/>
  <x:c r="J1220" i="7"/>
  <x:c r="K1221" i="7"/>
  <x:c r="J1223" i="7"/>
  <x:c r="K1224" i="7"/>
  <x:c r="J1226" i="7"/>
  <x:c r="K1227" i="7"/>
  <x:c r="J1229" i="7"/>
  <x:c r="K1230" i="7"/>
  <x:c r="K1231" i="7"/>
  <x:c r="K1233" i="7"/>
  <x:c r="J1235" i="7"/>
  <x:c r="J1236" i="7"/>
  <x:c r="K1237" i="7"/>
  <x:c r="J1239" i="7"/>
  <x:c r="J1240" i="7"/>
  <x:c r="J1241" i="7"/>
  <x:c r="K1242" i="7"/>
  <x:c r="J1244" i="7"/>
  <x:c r="K1245" i="7"/>
  <x:c r="K1246" i="7"/>
  <x:c r="K1247" i="7"/>
  <x:c r="K1249" i="7"/>
  <x:c r="K1250" i="7"/>
  <x:c r="K1251" i="7"/>
  <x:c r="G13" i="9"/>
  <x:c r="G15" i="9"/>
  <x:c r="G17" i="9"/>
  <x:c r="G18" i="9"/>
  <x:c r="G19" i="9"/>
  <x:c r="G21" i="9"/>
  <x:c r="G22" i="9"/>
  <x:c r="G23" i="9"/>
  <x:c r="G25" i="9"/>
  <x:c r="G26" i="9"/>
  <x:c r="G28" i="9"/>
  <x:c r="G30" i="9"/>
  <x:c r="G31" i="9"/>
  <x:c r="G36" i="9"/>
  <x:c r="G37" i="9"/>
  <x:c r="G38" i="9"/>
  <x:c r="G40" i="9"/>
  <x:c r="G42" i="9"/>
  <x:c r="G44" i="9"/>
  <x:c r="G46" i="9"/>
  <x:c r="G48" i="9"/>
  <x:c r="G50" i="9"/>
  <x:c r="G52" i="9"/>
  <x:c r="G54" i="9"/>
  <x:c r="G56" i="9"/>
  <x:c r="G58" i="9"/>
  <x:c r="G60" i="9"/>
  <x:c r="G62" i="9"/>
  <x:c r="G67" i="9"/>
  <x:c r="G69" i="9"/>
  <x:c r="G70" i="9"/>
  <x:c r="G72" i="9"/>
  <x:c r="G74" i="9"/>
  <x:c r="G75" i="9"/>
  <x:c r="G76" i="9"/>
  <x:c r="G78" i="9"/>
  <x:c r="G80" i="9"/>
  <x:c r="G82" i="9"/>
  <x:c r="G83" i="9"/>
  <x:c r="G85" i="9"/>
  <x:c r="G87" i="9"/>
  <x:c r="G92" i="9"/>
  <x:c r="G94" i="9"/>
  <x:c r="G100" i="9"/>
  <x:c r="G101" i="9"/>
  <x:c r="G103" i="9"/>
  <x:c r="G104" i="9"/>
  <x:c r="G106" i="9"/>
  <x:c r="G107" i="9"/>
  <x:c r="G108" i="9"/>
  <x:c r="G110" i="9"/>
  <x:c r="G111" i="9"/>
  <x:c r="G112" i="9"/>
  <x:c r="G113" i="9"/>
  <x:c r="G115" i="9"/>
  <x:c r="G116" i="9"/>
  <x:c r="G117" i="9"/>
  <x:c r="G119" i="9"/>
  <x:c r="G120" i="9"/>
  <x:c r="G121" i="9"/>
  <x:c r="G122" i="9"/>
  <x:c r="G124" i="9"/>
  <x:c r="G125" i="9"/>
  <x:c r="G126" i="9"/>
  <x:c r="G128" i="9"/>
  <x:c r="G129" i="9"/>
  <x:c r="G130" i="9"/>
  <x:c r="G136" i="9"/>
  <x:c r="G137" i="9"/>
  <x:c r="G138" i="9"/>
  <x:c r="G143" i="9"/>
  <x:c r="G145" i="9"/>
  <x:c r="G146" i="9"/>
  <x:c r="G148" i="9"/>
  <x:c r="G150" i="9"/>
  <x:c r="G151" i="9"/>
  <x:c r="G153" i="9"/>
  <x:c r="G155" i="9"/>
  <x:c r="G156" i="9"/>
  <x:c r="G158" i="9"/>
  <x:c r="G160" i="9"/>
  <x:c r="G161" i="9"/>
</x:calcChain>
</file>

<file path=xl/sharedStrings.xml><?xml version="1.0" encoding="utf-8"?>
<x:sst xmlns:x="http://schemas.openxmlformats.org/spreadsheetml/2006/main" count="704" uniqueCount="704">
  <x:si>
    <x:t>Joan Serrahima</x:t>
  </x:si>
  <x:si>
    <x:t>PRESSUPOST</x:t>
  </x:si>
  <x:si>
    <x:t>Preu</x:t>
  </x:si>
  <x:si>
    <x:t>Amidament</x:t>
  </x:si>
  <x:si>
    <x:t>Import</x:t>
  </x:si>
  <x:si>
    <x:t>Obra</x:t>
  </x:si>
  <x:si>
    <x:t>01</x:t>
  </x:si>
  <x:si>
    <x:t>Pressupost21039</x:t>
  </x:si>
  <x:si>
    <x:t>Capítol</x:t>
  </x:si>
  <x:si>
    <x:t>TREBALLS PREVIS</x:t>
  </x:si>
  <x:si>
    <x:t>'01.01</x:t>
  </x:si>
  <x:si>
    <x:t>K154M701</x:t>
  </x:si>
  <x:si>
    <x:t>u</x:t>
  </x:si>
  <x:si>
    <x:t>Retirada de tancament provisional d'obra, amb mitjans manuals, i càrrega manual sobre camió o contenidor. El preu inclou el desmuntatge dels accessoris i dels elements de fixació.</x:t>
  </x:si>
  <x:si>
    <x:t>K154M702</x:t>
  </x:si>
  <x:si>
    <x:t>m</x:t>
  </x:si>
  <x:si>
    <x:t>Desmuntatge de tela metàl·lica de simple torsió en tancament de parcel·la, amb una altura menor de 1,5 m, amb mitjans manuals, recuperació del material per a la seva posterior ubicació en altre emplaçament, i càrrega manual sobre camió o contenidor. El preu inclou el desmuntatge dels accessoris i dels elements de fixació, però no inclou la demolició dels pals.</x:t>
  </x:si>
  <x:si>
    <x:t>KDD1M701</x:t>
  </x:si>
  <x:si>
    <x:t>Recrescut de paret de pou, la partida inclou la retirada de la la tapa existent per a la posterior col·locació, el recrescut (màxim 30 cm) amb fabrica de maó calat per deixar-les a la nova rasant, arrebossat i lliscat per la part interior amb morter de ciment 1:4 i col·locació de la tapa retirada. Inclosos tots els materials i treballs per a la correcta finalització de la partida.</x:t>
  </x:si>
  <x:si>
    <x:t>K21NM706</x:t>
  </x:si>
  <x:si>
    <x:t>Retirada de bomba centrifuga, de la valvuleria i de la resta dels elements auxiliars associats, amb camió grua i acopi per al posterior reaprofitament. Adequació i sanejament de la zona afectada. Inclosos tots els treballs i materials per a la correcta finalització de la partida.</x:t>
  </x:si>
  <x:si>
    <x:t>K21DM701</x:t>
  </x:si>
  <x:si>
    <x:t>Treballs d'enderroc i retirada de conducte de ventilació de la sala tècnica, inclou tallar el tub de ventilació i cegar i segellar el forat. Inclosos tots els treballs i materials per a la correcta finalització de la partida.</x:t>
  </x:si>
  <x:si>
    <x:t>K21FM701</x:t>
  </x:si>
  <x:si>
    <x:t>Retirada i reaprofitament de canonades, valvuleria i elements associats dels circuit de bombeig que discorren per la sala tècnica i sanejament i posada a punt de la zona afectada, amb mitjans manuals i càrrega manual de runa sobre camió o contenidor. Adequació i reparació dels elements afectats de la instal·lació actual i de la sala tècnica. Inclosos tots els treballs i materials per a la correcta finalització de la partida</x:t>
  </x:si>
  <x:si>
    <x:t>K21GM701</x:t>
  </x:si>
  <x:si>
    <x:t>Treballs d'arrencada i retirada de quadre elèctric de sala de tècnica i de la instal·lació elètrica, amb mitjans manuals i càrrega manual sobre camió o contenidor. Inclosos tots els treballs i materials per a la correcta finalització de la partida.</x:t>
  </x:si>
  <x:si>
    <x:t>K878M701</x:t>
  </x:si>
  <x:si>
    <x:t>Treballs de neteja, adequació i posada a punt del paviment i revestiments de la zona afectada per la retirada dels equips existents i de les instal·lacions associades segons indicacions de la direcció facultativa. Inclosos tots els treballs i materials per a la correcta finalització de la partida.</x:t>
  </x:si>
  <x:si>
    <x:t>TOTAL</x:t>
  </x:si>
  <x:si>
    <x:t>02</x:t>
  </x:si>
  <x:si>
    <x:t>MOVIMENT DE TERRES</x:t>
  </x:si>
  <x:si>
    <x:t>'01.02</x:t>
  </x:si>
  <x:si>
    <x:t>E221C472</x:t>
  </x:si>
  <x:si>
    <x:t>m3</x:t>
  </x:si>
  <x:si>
    <x:t>Excavació per a caixa de paviment en terreny compacte (SPT 20-50), realitzada amb pala excavadora i càrrega directa sobre camió</x:t>
  </x:si>
  <x:si>
    <x:t>E2R45067</x:t>
  </x:si>
  <x:si>
    <x:t>Càrrega amb mitjans mecànics i transport de terres a instal·lació autoritzada de gestió de residus, amb camió de 12 t, amb un recorregut de més de 5 i fins a 10 km</x:t>
  </x:si>
  <x:si>
    <x:t>E2RA7LP1</x:t>
  </x:si>
  <x:si>
    <x:t>Deposició controlada a dipòsit autoritzat inclòs el cànon sobre la deposició controlada dels residus de la construcció, segons la LLEI 8/2008, de residus de terra inerts amb una densitat 1,6 t/m3, procedents d'excavació, amb codi 170504 segons la Llista Europea de Residus (ORDEN MAM/304/2002)</x:t>
  </x:si>
  <x:si>
    <x:t>F9WZDE01</x:t>
  </x:si>
  <x:si>
    <x:t>Desplaçament, muntatge a l'obra i retirada d'exquips mecànics per a l'execució de les obres</x:t>
  </x:si>
  <x:si>
    <x:t>F2221754</x:t>
  </x:si>
  <x:si>
    <x:t>Excavació de rasa per a pas d'instal·lacions de 40 cm d'amplària i 50 cm de fondària, reblert i compactació amb terres seleccionades de la pròpia excavació, sense pedres, amb retroexcavadora</x:t>
  </x:si>
  <x:si>
    <x:t>03</x:t>
  </x:si>
  <x:si>
    <x:t>FONAMENTACIÓ</x:t>
  </x:si>
  <x:si>
    <x:t>'01.03</x:t>
  </x:si>
  <x:si>
    <x:t>E3CDC100</x:t>
  </x:si>
  <x:si>
    <x:t>m2</x:t>
  </x:si>
  <x:si>
    <x:t>Encofrat amb taulons de fusta per a lloses de fonaments</x:t>
  </x:si>
  <x:si>
    <x:t>E225AH70</x:t>
  </x:si>
  <x:si>
    <x:t>Estesa de graves per a drenatge de pedra granítica en tongades de 25 cm, com a màxim</x:t>
  </x:si>
  <x:si>
    <x:t>E225T00A</x:t>
  </x:si>
  <x:si>
    <x:t>Repàs i piconatge de caixa de paviment, amb una compactació del 90% del PM</x:t>
  </x:si>
  <x:si>
    <x:t>E7A24H0L</x:t>
  </x:si>
  <x:si>
    <x:t>Barrera de vapor/estanquitat amb vel de polietilè de 150 µm i 144 g/m2, col·locada no adherida</x:t>
  </x:si>
  <x:si>
    <x:t>E3Z112T1</x:t>
  </x:si>
  <x:si>
    <x:t>Capa de neteja i anivellament de 10 cm de gruix de formigó HL-150/B/20 de consistència tova i grandària màxima del granulat 20 mm, abocat des de camió</x:t>
  </x:si>
  <x:si>
    <x:t>E3CBMAGG</x:t>
  </x:si>
  <x:si>
    <x:t>Armadura per a lloses AP500 SD amb malla electrosoldada de barres corrugades d'acer ME 15x15 cm D:10-10 mm 6x2,2 m B500SD UNE-EN 10080</x:t>
  </x:si>
  <x:si>
    <x:t>E3C5M7H4</x:t>
  </x:si>
  <x:si>
    <x:t>Formigó per a lloses de fonaments, HA-25/B/20/IIa, de consistència tova i grandària màxima del granulat 20 mm, abocat amb bomba i acabat superficial llis</x:t>
  </x:si>
  <x:si>
    <x:t>E32BM701</x:t>
  </x:si>
  <x:si>
    <x:t>Formació i col·locació d'esperes per al mur de blocs de formió, formades per una barra d'acer corrugat B500SD de límit elàstic &gt;=500 N/mm², de 12 mm de diàmete, doblegada en forma de ´´L´´, lligada amb fil ferro al emparrillat inferior de la llosa i sobresortint 50 cm respecte la rasant del terreny. Inclosos tots els materials i treballs per a la correcta finalització de la partida.</x:t>
  </x:si>
  <x:si>
    <x:t>04</x:t>
  </x:si>
  <x:si>
    <x:t>ESTRUCTURES</x:t>
  </x:si>
  <x:si>
    <x:t>'01.04</x:t>
  </x:si>
  <x:si>
    <x:t>E4E25614</x:t>
  </x:si>
  <x:si>
    <x:t>Paret estructural per a revestir, de 20 cm de gruix, de bloc de morter de ciment foradat, R-6, de 400x200x200 mm, categoria I segons norma UNE-EN 771-3, col·locat amb morter de ciment CEM I, de dosificació 1:4 (10 N/mm2), amb additiu inclusor aire/plastificant i amb una resistència a compressió de la paret de 3 N/mm2</x:t>
  </x:si>
  <x:si>
    <x:t>E45118J4</x:t>
  </x:si>
  <x:si>
    <x:t>Formigó per a pilars, HA-25/F/20/IIa, de consistència fluïda i grandària màxima del granulat 20 mm, abocat amb bomba</x:t>
  </x:si>
  <x:si>
    <x:t>E4B14000</x:t>
  </x:si>
  <x:si>
    <x:t>kg</x:t>
  </x:si>
  <x:si>
    <x:t>Armadura per a pilars AP500 SD d'acer en barres corrugades B500SD de límit elàstic &gt;= 500 N/mm2</x:t>
  </x:si>
  <x:si>
    <x:t>E4E7M7CE</x:t>
  </x:si>
  <x:si>
    <x:t>Llinda estructural de 20 cm d'amplària, de peça U llisa de morter de ciment, de 400x200x200 mm, categoria I, segons la norma UNE-EN 771-3, col·locada amb morter ciment 1:4</x:t>
  </x:si>
  <x:si>
    <x:t>E4B74000</x:t>
  </x:si>
  <x:si>
    <x:t>Armadura per a llindes AP500 SD d'acer en barres corrugades B500SD de límit elàstic &gt;= 500 N/mm2</x:t>
  </x:si>
  <x:si>
    <x:t>05</x:t>
  </x:si>
  <x:si>
    <x:t>COBERTA</x:t>
  </x:si>
  <x:si>
    <x:t>'01.05</x:t>
  </x:si>
  <x:si>
    <x:t>E545M701</x:t>
  </x:si>
  <x:si>
    <x:t>Subministrament i col·locació de semibigueta de formigó armat de perfil simple ´´T´´ de 12 cm de cantell, inclou la formació dels encastaments als extrems i el massissat lateral de la semibigueta. Inclosos tots els treballs i materials per a la correcta finalització de la partida.</x:t>
  </x:si>
  <x:si>
    <x:t>E545M702</x:t>
  </x:si>
  <x:si>
    <x:t>Subministrament i colocació de panell sandvitx format per dues planxes de 0,6 mm de gruix, amb escuma de poliuretà rígid (40 kg/m³) injectat entre les dues lamines i adherit. Amb un espessor total mínim de 12 cm. Inclosos peces especials de xapa per al remat de la part forontal i els remats laterals. Inclosos tots els treballs i accessoris per a la correcta finalització de la partida.</x:t>
  </x:si>
  <x:si>
    <x:t>E545M703</x:t>
  </x:si>
  <x:si>
    <x:t>Subministrament i colocació de subjecció mitjançant vareta roscada de 6 mm de diàmetre en forma de ganxo, roscades a la part alta de la teula, amb volandera i tapa per assegurar l'estanqueïtat. Col·locades cada 30 cm en la direcció curta de la coberta i a cada metre en l'altre direcció. Segons documentació gràfica. Inclosos tots els treballs i accessoris per a la correcta finalització de la partida.</x:t>
  </x:si>
  <x:si>
    <x:t>06</x:t>
  </x:si>
  <x:si>
    <x:t>INSTAL·LACIONS</x:t>
  </x:si>
  <x:si>
    <x:t>Titol 3</x:t>
  </x:si>
  <x:si>
    <x:t>MECÀNIQUES</x:t>
  </x:si>
  <x:si>
    <x:t>'01.06.01</x:t>
  </x:si>
  <x:si>
    <x:t>EFA18445</x:t>
  </x:si>
  <x:si>
    <x:t>Tub de PVC de 50 mm de diàmetre nominal exterior, de 10 bar de pressió nominal, encolat, segons la norma UNE-EN 1452-2, amb grau de dificultat mitjà i col·locat al fons de la rasa</x:t>
  </x:si>
  <x:si>
    <x:t>EFC14C22</x:t>
  </x:si>
  <x:si>
    <x:t>Tub de Polipropilè-copolímer PP-R a pressió de diàmetre 20x1,9 mm, sèrie S 5 segons UNE-EN ISO 15874-2, soldat, amb grau de dificultat mitjà i col·locat superficialment</x:t>
  </x:si>
  <x:si>
    <x:t>EFC15C22</x:t>
  </x:si>
  <x:si>
    <x:t>Tub de Polipropilè-copolímer PP-R a pressió de diàmetre 25x2,3 mm, sèrie S 5 segons UNE-EN ISO 15874-2, soldat, amb grau de dificultat mitjà i col·locat superficialment</x:t>
  </x:si>
  <x:si>
    <x:t>EFC19C22</x:t>
  </x:si>
  <x:si>
    <x:t>Tub de Polipropilè-copolímer PP-R a pressió de diàmetre 63x5,8 mm, sèrie S 5 segons UNE-EN ISO 15874-2, soldat, amb grau de dificultat mitjà i col·locat superficialment</x:t>
  </x:si>
  <x:si>
    <x:t>EFC1AC22</x:t>
  </x:si>
  <x:si>
    <x:t>Tub de Polipropilè-copolímer PP-R a pressió de diàmetre 75x6,8 mm, sèrie S 5 segons UNE-EN ISO 15874-2, soldat, amb grau de dificultat mitjà i col·locat superficialment</x:t>
  </x:si>
  <x:si>
    <x:t>EFB29455</x:t>
  </x:si>
  <x:si>
    <x:t>Tub de polietilè de designació PE 40, de 63 mm de diàmetre nominal, de 10 bar de pressió nominal, sèrie SDR 7,4, UNE-EN 12201-2, connectat a pressió, amb grau de dificultat mig, utilitzant accessoris de plàstic, i col·locat al fons de la rasa</x:t>
  </x:si>
  <x:si>
    <x:t>EFB2A455</x:t>
  </x:si>
  <x:si>
    <x:t>Tub de polietilè de designació PE 40, de 75 mm de diàmetre nominal, de 10 bar de pressió nominal, sèrie SDR 7,4, UNE-EN 12201-2, connectat a pressió, amb grau de dificultat mig, utilitzant accessoris de plàstic, i col·locat al fons de la rasa</x:t>
  </x:si>
  <x:si>
    <x:t>EG22TK1K</x:t>
  </x:si>
  <x:si>
    <x:t>Tub corbable corrugat de polietilè, de doble capa, llisa la interior i corrugada l'exterior, de 110 mm de diàmetre nominal, aïllant i no propagador de la flama, resistència a l'impacte de 28 J, resistència a compressió de 450 N, muntat com a canalització soterrada</x:t>
  </x:si>
  <x:si>
    <x:t>ENH1M703</x:t>
  </x:si>
  <x:si>
    <x:t>Col·locació de bomba existent. Inclosos tots els materials i treballs per a la correcta finalització de la partida.</x:t>
  </x:si>
  <x:si>
    <x:t>ENH1M701</x:t>
  </x:si>
  <x:si>
    <x:t>Subministrament i col·locació de bomba centrifuga vertical amb cos aspiració i impulsió en fosa, camisa hidràulica, eix i cargols en acer inoxidable, turbines difusors i tapes difusor a Noryl injectat d'alta qualitat amb inserits en bronze per garantir una elevada resistència al desgast. Tancament mecànic en ceràmica carbó i de fàcil accés. Inclosos tots els materials i treballs per a la correcta finalització de la partida.
De la marca SACI, model VAT 163 L.</x:t>
  </x:si>
  <x:si>
    <x:t>EN3GB9D7</x:t>
  </x:si>
  <x:si>
    <x:t>Vàlvula de bola de material plàstic, segons norma UNE-EN ISO 16135, manual, per a encolar, de 2 vies, DN 40 (per a tub de 50 mm ), de 16 bar de pressió nominal, cos i bola de CPVC, portajunts roscat i sistema de bloqueig , tancament de tefló PTFE i junts d'estanqueïtat d'etilè propilè diè (EPDM), accionament per maneta, muntada superficialment</x:t>
  </x:si>
  <x:si>
    <x:t>EN31B727</x:t>
  </x:si>
  <x:si>
    <x:t>Vàlvula de bola manual amb rosca, de dues peces amb pas total, de llautó, de diàmetre nominal 3´´, de 25 bar de PN i preu alt, muntada superficialment</x:t>
  </x:si>
  <x:si>
    <x:t>EN31A727</x:t>
  </x:si>
  <x:si>
    <x:t>Vàlvula de bola manual amb rosca, de dues peces amb pas total, de llautó, de diàmetre nominal 2´´1/2, de 25 bar de PN i preu alt, muntada superficialment</x:t>
  </x:si>
  <x:si>
    <x:t>EN316727</x:t>
  </x:si>
  <x:si>
    <x:t>Vàlvula de bola manual amb rosca, de dues peces amb pas total, de llautó, de diàmetre nominal 1´´, de 25 bar de PN i preu alt, muntada superficialment</x:t>
  </x:si>
  <x:si>
    <x:t>EN314727</x:t>
  </x:si>
  <x:si>
    <x:t>Vàlvula de bola manual amb rosca, de dues peces amb pas total, de llautó, de diàmetre nominal 1/2´´, de 25 bar de PN i preu alt, muntada superficialment</x:t>
  </x:si>
  <x:si>
    <x:t>ENFBU010</x:t>
  </x:si>
  <x:si>
    <x:t>Vàlvula de buidat d'1'' de diàmetre nominal, de PN 16 bar, de preu alt i muntada roscada</x:t>
  </x:si>
  <x:si>
    <x:t>EFM28A30</x:t>
  </x:si>
  <x:si>
    <x:t>Maniguet antivibratori d'EPDM amb brides, de diàmetre nomimal 65 mm, cos de cautxú EPDM reforçat amb niló, brides d'acer galvanitzat, pressió màxima 10 bar, temperatura màxima 105 °C, embridat</x:t>
  </x:si>
  <x:si>
    <x:t>EN8114D7</x:t>
  </x:si>
  <x:si>
    <x:t>Vàlvula de retenció de clapeta, amb rosca, de 2´´1/2 de diàmetre nominal, de 8 bar de pressió nominal, cos de llautó, clapeta de llautó i tancament de seient elàstic, muntada superficialment</x:t>
  </x:si>
  <x:si>
    <x:t>EEU6A230</x:t>
  </x:si>
  <x:si>
    <x:t>Manòmetre per a una pressió de 0 a 10 bar, d'esfera de 100 mm i rosca de connexió de 1/2´´ G, instal·lat</x:t>
  </x:si>
  <x:si>
    <x:t>EEV28030</x:t>
  </x:si>
  <x:si>
    <x:t>Presòstat per liquids, amb accessoris de muntatge, muntat i connectat</x:t>
  </x:si>
  <x:si>
    <x:t>ENH1M702</x:t>
  </x:si>
  <x:si>
    <x:t>Subministrament i instal·lació d'acumulador hidropneumàtic, construït en acer acabat pintat en color vermell, de 24 litres de volum, membrana recanviable apta per aigua potable, 10 bars de pressió màxima de servei, temperatura de treball -10/+100ºC. Inclosos tots els materials i treballs per a la correcta finalització de la partida.</x:t>
  </x:si>
  <x:si>
    <x:t>EEV3M701</x:t>
  </x:si>
  <x:si>
    <x:t>Treballs d'adequació de la instal·lació de control i regulació del sistema de bombeig i cloració i treballs de posada en marxa de la instal·lació un cop finalitzats els treballs d'instal·lació, connexionat i amb les instal·lacions en les condicions necessaries per la revisió del correcte funcionament dels equips de control. Inclosos tots els treballs, materials i accessoris per a la correcta finalització de la partida.</x:t>
  </x:si>
  <x:si>
    <x:t>EF92M721</x:t>
  </x:si>
  <x:si>
    <x:t>Subministrament i instal·lació de col·lector de tub de polipropilè multicapa amb tub interior de polipropilè de diàmetre 75 mm, fibra de vidre i protecció exterior de polipropilè, amb una pressió màxima de servei de 20 bar amb de 1,5m de longitud amb connexions bridades de dimensions segons esquema de principi. Totalment instal·lat i correctament subjectat i alineat. Inclosos tots els treballs i materials per a la correcta finalització de la partida.</x:t>
  </x:si>
  <x:si>
    <x:t>EF92M722</x:t>
  </x:si>
  <x:si>
    <x:t>Subministrament i instal·lació de col·lector de tub de polipropilè multicapa amb tub interior de polipropilè de diàmetre 75 mm, fibra de vidre i protecció exterior de polipropilè, amb una pressió màxima de servei de 20 bar amb de 0,75m de longitud amb connexions bridades de dimensions segons esquema de principi. Totalment instal·lat i correctament subjectat i alineat. Inclosos tots els treballs i materials per a la correcta finalització de la partida.</x:t>
  </x:si>
  <x:si>
    <x:t>ELECTRIQUES</x:t>
  </x:si>
  <x:si>
    <x:t>'01.06.02</x:t>
  </x:si>
  <x:si>
    <x:t>EHM1M701</x:t>
  </x:si>
  <x:si>
    <x:t>Desmuntatge de llumenera i columna de fins a 5 m d'alçària, accessoris, elements de subjecció i enderroc de fonament de formigó, amb anul·lació prèvia i retirada de la connexió elèctrica, tubulars i pericons. També inclou la càrrega manual i mecànica de l'equipament, acopi i runa sobre camió o contenidor, transport a magatzem municipal o abocador i cànon d'abocament.</x:t>
  </x:si>
  <x:si>
    <x:t>EHM1M702</x:t>
  </x:si>
  <x:si>
    <x:t>Formació de fonamentació per a bàcul, de 80x80x80cm. Inclou esperes per al bàcul.</x:t>
  </x:si>
  <x:si>
    <x:t>EHM1M703</x:t>
  </x:si>
  <x:si>
    <x:t>Colocació de llumenera retirada</x:t>
  </x:si>
  <x:si>
    <x:t>EG31H554</x:t>
  </x:si>
  <x:si>
    <x:t>Cable amb conductor de coure de 0,6/1 kV de tensió assignada, amb designació RVFV, tetrapolar, de secció 4 x 6 mm2, amb armadura de fleix d'acer i coberta del cable de PVC, col·locat en tub</x:t>
  </x:si>
  <x:si>
    <x:t>EG22RB1K</x:t>
  </x:si>
  <x:si>
    <x:t>Tub corbable corrugat de PVC, de 50 mm de diàmetre nominal, aïllant i no propagador de la flama, resistència a l'impacte de 3 J, resistència a compressió de 250 N, muntat com a canalització soterrada</x:t>
  </x:si>
  <x:si>
    <x:t>EG312654</x:t>
  </x:si>
  <x:si>
    <x:t>Cable amb conductor de coure de 0,6/1 kV de tensió assignada, amb designació RZ1-K (AS), pentapolar, de secció 5 x 6 mm2, amb coberta del cable de poliolefines amb baixa emissió fums, col·locat en tub</x:t>
  </x:si>
  <x:si>
    <x:t>EG4QM707</x:t>
  </x:si>
  <x:si>
    <x:t>Subministrament i col·locació de quadre secundari sala de bombeig, segons esquemes unifilars, inclós armari, paramenta, barres de coure, portes de vidre, pany, bornes, cablejat, connexionat, suports o bancada de subjecció, espai de reserva per possibles ampliacions i tots els elements necessaris per a deixar el quadre en funcionament. Totalment muntat, connexionat i deixat en funcionament, incloent borner per a les connexions. Inclosos tots els treballs i materials auxiliars per a la correcta finalització de la partida.
Marca Legrand, Schneider o equivalent.</x:t>
  </x:si>
  <x:si>
    <x:t>EG151822</x:t>
  </x:si>
  <x:si>
    <x:t>Caixa de derivació quadrada de plàstic, de 120x120 mm, amb grau de protecció IP-54, muntada superficialment</x:t>
  </x:si>
  <x:si>
    <x:t>EG21251H</x:t>
  </x:si>
  <x:si>
    <x:t>Tub rígid de PVC, de 16 mm de diàmetre nominal, aïllant i no propagador de la flama, amb una resistència a l'impacte de 2 J, resistència a compressió de 1250 N i una rigidesa dielèctrica de 2000 V, amb unió roscada i muntat superficialment</x:t>
  </x:si>
  <x:si>
    <x:t>EG21271H</x:t>
  </x:si>
  <x:si>
    <x:t>Tub rígid de PVC, de 20 mm de diàmetre nominal, aïllant i no propagador de la flama, amb una resistència a l'impacte de 2 J, resistència a compressió de 1250 N i una rigidesa dielèctrica de 2000 V, amb unió roscada i muntat superficialment</x:t>
  </x:si>
  <x:si>
    <x:t>EG63B153</x:t>
  </x:si>
  <x:si>
    <x:t>Presa de corrent bipolar amb presa de terra lateral, (2P+T), 16 A 250 V, amb tapa, preu alt, muntada superficialment</x:t>
  </x:si>
  <x:si>
    <x:t>EG62B197</x:t>
  </x:si>
  <x:si>
    <x:t>Interruptor, unipolar (1P), 10 AX/250 V, amb tecla i làmpada pilot, preu alt, muntat superficialment</x:t>
  </x:si>
  <x:si>
    <x:t>EH41M709</x:t>
  </x:si>
  <x:si>
    <x:t>Subministrament i instal·lació de lluminària de superfície tipus led amb difusor de policarbonat de 34W, 4000lm, 118lm / W, 4000K, Ra&gt; 80, IP66. Marca TRILUX, model ARAXEON 1200B. Inclosos tots els treballs i materials auxiliars per a la correcta finalització de la partida.</x:t>
  </x:si>
  <x:si>
    <x:t>EH41M715</x:t>
  </x:si>
  <x:si>
    <x:t xml:space="preserve">Subministrament i col·locació de lluminària d'emergència amb lampada led no permanent de la marca sagelux model EVO300,  amb grau de protecció IP42, aillament clase II, amb un flux de 300 lúmens, 1h d'autonomia, de forma rectangular amb difusor i cos de policarbonat, col·locat en superficie. Inclosos tots els treballs i materials auxiliars per la correcte finalització de la partida. </x:t>
  </x:si>
  <x:si>
    <x:t>EG325124</x:t>
  </x:si>
  <x:si>
    <x:t>Cable amb conductor de coure 450/750 V de tensió assignada, amb designació ES07Z1-K (AS), unipolar, de secció 1 x 1,5 mm2, amb aïllament poliolefines, amb baixa emissió fums, col·locat en tub</x:t>
  </x:si>
  <x:si>
    <x:t>EG325134</x:t>
  </x:si>
  <x:si>
    <x:t>Cable amb conductor de coure 450/750 V de tensió assignada, amb designació ES07Z1-K (AS), unipolar, de secció 1 x 2,5 mm2, amb aïllament poliolefines, amb baixa emissió fums, col·locat en tub</x:t>
  </x:si>
  <x:si>
    <x:t>EG312324</x:t>
  </x:si>
  <x:si>
    <x:t>Cable amb conductor de coure de 0,6/1 kV de tensió assignada, amb designació RZ1-K (AS), tripolar, de secció 3 x 1,5 mm2, amb coberta del cable de poliolefines amb baixa emissió fums, col·locat en tub</x:t>
  </x:si>
  <x:si>
    <x:t>EG312334</x:t>
  </x:si>
  <x:si>
    <x:t>Cable amb conductor de coure de 0,6/1 kV de tensió assignada, amb designació RZ1-K (AS), tripolar, de secció 3 x 2,5 mm2, amb coberta del cable de poliolefines amb baixa emissió fums, col·locat en tub</x:t>
  </x:si>
  <x:si>
    <x:t>EG312634</x:t>
  </x:si>
  <x:si>
    <x:t>Cable amb conductor de coure de 0,6/1 kV de tensió assignada, amb designació RZ1-K (AS), pentapolar, de secció 5 x 2,5 mm2, amb coberta del cable de poliolefines amb baixa emissió fums, col·locat en tub</x:t>
  </x:si>
  <x:si>
    <x:t>07</x:t>
  </x:si>
  <x:si>
    <x:t>ACABATS</x:t>
  </x:si>
  <x:si>
    <x:t>'01.07</x:t>
  </x:si>
  <x:si>
    <x:t>E81125B4</x:t>
  </x:si>
  <x:si>
    <x:t>Arrebossat a bona vista sobre parament vertical exterior, a 3,00 m d'alçària, com a màxim, amb morter de ciment 1:4, remolinat i lliscat amb ciment pòrtland amb filler calcari 32,5 R</x:t>
  </x:si>
  <x:si>
    <x:t>E81121B4</x:t>
  </x:si>
  <x:si>
    <x:t>Arrebossat a bona vista sobre parament vertical interior, a 3,00 m d'alçària, com a màxim, amb morter de ciment 1:4, remolinat i lliscat amb ciment pòrtland amb filler calcari 32,5 R</x:t>
  </x:si>
  <x:si>
    <x:t>E898D240</x:t>
  </x:si>
  <x:si>
    <x:t>Pintat de parament vertical exterior de ciment, amb pintura plàstica amb acabat llis, amb una capa de fons diluïda i dues d'acabat</x:t>
  </x:si>
  <x:si>
    <x:t>E8989240</x:t>
  </x:si>
  <x:si>
    <x:t>Pintat de parament vertical interior de ciment, amb pintura plàstica amb acabat llis, amb una capa de fons diluïda i dues d'acabat</x:t>
  </x:si>
  <x:si>
    <x:t>EADGM701</x:t>
  </x:si>
  <x:si>
    <x:t>Subministrament i col·locació de porta de pas d'una fulla de 38 mm d'espessor, 900x2100 mm de llum i altura de pas, acabat galvanitzat formada per dues xapes d'acer galvanitzat de 0,5 mm d'espessor amb reixetes de ventilació encunyades en la part superior i inferior, de 200x250 mm cada una, plegades, acoblades i muntades, amb cambra intermèdia replena de poliuretà, sobre marc d'acer galvanitzat de 1,5 mm d'espessor amb garres d'ancoratge a obra, inclús frontisses soldades al setge i rebló a la fulla, ferradura embotida de tancament a un punt, cilindre de llautó amb clau, escuts i manovelles de niló color negre. Inclou reomplert de juntes entre la porta i el parament. Inclosos tots els materials i treballs per a la correcta finalització de la partida.</x:t>
  </x:si>
  <x:si>
    <x:t>EEK1M701</x:t>
  </x:si>
  <x:si>
    <x:t>Subministrament i col·locació de reixa de ventilació de formigó de 400x200 mm col·locada amb morter de ciment. Inclosos tots els materials i treballs per a la correcta finalització de la partida.</x:t>
  </x:si>
  <x:si>
    <x:t>08</x:t>
  </x:si>
  <x:si>
    <x:t>PARTIDES ALÇADES</x:t>
  </x:si>
  <x:si>
    <x:t>'01.08</x:t>
  </x:si>
  <x:si>
    <x:t>SEGURETAT</x:t>
  </x:si>
  <x:si>
    <x:t>PA</x:t>
  </x:si>
  <x:si>
    <x:t>Partida alçada corresponent a la Seguretat i Salut de l'obra</x:t>
  </x:si>
  <x:si>
    <x:t>IQDQ1M71</x:t>
  </x:si>
  <x:si>
    <x:t>Partida alçada a justificar en obra per a imprevistos</x:t>
  </x:si>
  <x:si>
    <x:t xml:space="preserve">IMPORT TOTAL DEL PRESSUPOST : </x:t>
  </x:si>
  <x:si>
    <x:t>Justificació d'elements</x:t>
  </x:si>
  <x:si>
    <x:t>Nº</x:t>
  </x:si>
  <x:si>
    <x:t>Codi</x:t>
  </x:si>
  <x:si>
    <x:t>U.A.</x:t>
  </x:si>
  <x:si>
    <x:t>Descripció</x:t>
  </x:si>
  <x:si>
    <x:t>Element compost</x:t>
  </x:si>
  <x:si>
    <x:t>D0701821</x:t>
  </x:si>
  <x:si>
    <x:t>Morter de ciment pòrtland amb filler calcari CEM II/B-L i sorra, amb 380 kg/m3 de ciment, amb una proporció en volum 1:4 i 10 N/mm2 de resistència a compressió, elaborat a l'obra</x:t>
  </x:si>
  <x:si>
    <x:t>Rend.:</x:t>
  </x:si>
  <x:si>
    <x:t>Mà d'obra</x:t>
  </x:si>
  <x:si>
    <x:t>A0150000</x:t>
  </x:si>
  <x:si>
    <x:t>h</x:t>
  </x:si>
  <x:si>
    <x:t>Manobre especialista</x:t>
  </x:si>
  <x:si>
    <x:t>/R</x:t>
  </x:si>
  <x:si>
    <x:t>x</x:t>
  </x:si>
  <x:si>
    <x:t>=</x:t>
  </x:si>
  <x:si>
    <x:t>Subtotal mà d'obra</x:t>
  </x:si>
  <x:si>
    <x:t>Maquinària</x:t>
  </x:si>
  <x:si>
    <x:t>C1705600</x:t>
  </x:si>
  <x:si>
    <x:t>Formigonera de 165 l</x:t>
  </x:si>
  <x:si>
    <x:t>Subtotal maquinària</x:t>
  </x:si>
  <x:si>
    <x:t>Material</x:t>
  </x:si>
  <x:si>
    <x:t>B0512401</x:t>
  </x:si>
  <x:si>
    <x:t>t</x:t>
  </x:si>
  <x:si>
    <x:t>Ciment pòrtland amb filler calcari CEM II/B-L 32,5 R segons UNE-EN 197-1, en sacs</x:t>
  </x:si>
  <x:si>
    <x:t>B0310020</x:t>
  </x:si>
  <x:si>
    <x:t>Sorra de pedrera per a morters</x:t>
  </x:si>
  <x:si>
    <x:t>B0111000</x:t>
  </x:si>
  <x:si>
    <x:t>Aigua</x:t>
  </x:si>
  <x:si>
    <x:t>Subtotal material</x:t>
  </x:si>
  <x:si>
    <x:t>Cost directe</x:t>
  </x:si>
  <x:si>
    <x:t>Despeses auxiliars</x:t>
  </x:si>
  <x:si>
    <x:t>%</x:t>
  </x:si>
  <x:si>
    <x:t>Total</x:t>
  </x:si>
  <x:si>
    <x:t>D0718821</x:t>
  </x:si>
  <x:si>
    <x:t>Morter de ciment amb ciment pòrtland CEM I i sorra, amb additiu inclusor aire/plastificant i 380 kg/m3 de ciment, amb una proporció en volum 1:4 i 10 N/mm2 de resistència a compressió, elaborat a l'obra</x:t>
  </x:si>
  <x:si>
    <x:t>B081C010</x:t>
  </x:si>
  <x:si>
    <x:t>Additiu inclusor aire/plastificant per a morter, segons la norma UNE-EN 934-3</x:t>
  </x:si>
  <x:si>
    <x:t>B0511401</x:t>
  </x:si>
  <x:si>
    <x:t>Ciment pòrtland CEM I 32,5 R segons UNE-EN 197-1, en sacs</x:t>
  </x:si>
  <x:si>
    <x:t>D0B2C100</x:t>
  </x:si>
  <x:si>
    <x:t>Acer en barres corrugades elaborat a l'obra i manipulat a taller B500SD, de límit elàstic &gt;= 500 N/mm2</x:t>
  </x:si>
  <x:si>
    <x:t>A0134000</x:t>
  </x:si>
  <x:si>
    <x:t>Ajudant ferrallista</x:t>
  </x:si>
  <x:si>
    <x:t>A0124000</x:t>
  </x:si>
  <x:si>
    <x:t>Oficial 1a ferrallista</x:t>
  </x:si>
  <x:si>
    <x:t>B0B2C000</x:t>
  </x:si>
  <x:si>
    <x:t>Acer en barres corrugades B500SD de límit elàstic &gt;= 500 N/mm2</x:t>
  </x:si>
  <x:si>
    <x:t>B0A14200</x:t>
  </x:si>
  <x:si>
    <x:t>Filferro recuit de diàmetre 1,3 mm</x:t>
  </x:si>
  <x:si>
    <x:t>Partida d'obra</x:t>
  </x:si>
  <x:si>
    <x:t>E2225412</x:t>
  </x:si>
  <x:si>
    <x:t>Excavació de rasa en presència de serveis fins a 2 m de fondària, en terreny compacte (SPT 20-50), realitzada amb mitjans manuals i amb les terres deixades a la vora</x:t>
  </x:si>
  <x:si>
    <x:t>A0140000</x:t>
  </x:si>
  <x:si>
    <x:t>Manobre</x:t>
  </x:si>
  <x:si>
    <x:t>E225AJ70</x:t>
  </x:si>
  <x:si>
    <x:t>Estesa de graves per a drenatge de pedra calcària en tongades de 25 cm, com a màxim</x:t>
  </x:si>
  <x:si>
    <x:t>C1311440</x:t>
  </x:si>
  <x:si>
    <x:t>Pala carregadora sobre pneumàtics de 15 a 20 t</x:t>
  </x:si>
  <x:si>
    <x:t>B0331020</x:t>
  </x:si>
  <x:si>
    <x:t>Grava de pedrera de pedra calcària, per a drens</x:t>
  </x:si>
  <x:si>
    <x:t>E3CBM701</x:t>
  </x:si>
  <x:si>
    <x:t>Formació de esperes per al mur de blocs de formió, formades per una barra d'acer corrugat de 12 mm de diàmete, doblegada en forma de ´´L´´, lligada amb fil ferro al emparrillat inferior de la llosa i sobresortint 50 cm respecte la rasant del terreny. Inclosos tots els materials i treballs per a la correcta finalització de la partida.</x:t>
  </x:si>
  <x:si>
    <x:t>E45819J4</x:t>
  </x:si>
  <x:si>
    <x:t>Formigó per a cèrcols, HA-30/F/20/IIb, de consistència fluïda i grandària màxima del granulat 20 mm, abocat amb bomba</x:t>
  </x:si>
  <x:si>
    <x:t>A0122000</x:t>
  </x:si>
  <x:si>
    <x:t>Oficial 1a paleta</x:t>
  </x:si>
  <x:si>
    <x:t>C1701100</x:t>
  </x:si>
  <x:si>
    <x:t>Camió amb bomba de formigonar</x:t>
  </x:si>
  <x:si>
    <x:t>B065ED0A</x:t>
  </x:si>
  <x:si>
    <x:t>Formigó HA-30/F/20/IIb de consistència fluïda, grandària màxima del granulat 20 mm, amb &gt;= 300 kg/m3 de ciment, apte per a classe d'exposició IIb</x:t>
  </x:si>
  <x:si>
    <x:t>E4B84000</x:t>
  </x:si>
  <x:si>
    <x:t>Armadura per a cèrcols AP500 SD d'acer en barres corrugades B500SD de límit elàstic &gt;= 500 N/mm2</x:t>
  </x:si>
  <x:si>
    <x:t>Subtotal element compost</x:t>
  </x:si>
  <x:si>
    <x:t>E4E865CE</x:t>
  </x:si>
  <x:si>
    <x:t>Cèrcol de 20 cm d'amplària, de peça U llisa de 400x200x200 mm, de morter de ciment, categoria I, segons norma UNE-EN 771-3, col·locada amb morter ciment 1:4</x:t>
  </x:si>
  <x:si>
    <x:t>B0EAA4L1</x:t>
  </x:si>
  <x:si>
    <x:t>Peça U de morter de ciment, de 400x200x200 mm, per a revestir, categoria I segons la norma UNE-EN 771-3</x:t>
  </x:si>
  <x:si>
    <x:t>EE52TD77</x:t>
  </x:si>
  <x:si>
    <x:t>Treball d'adequació del cablejat elèctric a la configuració de l'espai de piscina. Inclosos tots els treballs i materials auxiliars per a l'acabament de la partida.</x:t>
  </x:si>
  <x:si>
    <x:t>A013H000</x:t>
  </x:si>
  <x:si>
    <x:t>Ajudant electricista</x:t>
  </x:si>
  <x:si>
    <x:t>A012H000</x:t>
  </x:si>
  <x:si>
    <x:t>Oficial 1a electricista</x:t>
  </x:si>
  <x:si>
    <x:t>EG13M701</x:t>
  </x:si>
  <x:si>
    <x:t>Subministrament i col·locació del quadre general de bombes de la piscina gran segons esquemes unifilars, inclòs envolvent de polièster, paramenta, barres de coure, porta transparent, pany, bornes, cablejat, connexionat, suports, espai de reserva del 30% per possibles ampliacions i tots els elements necessaris per deixar el quadre en funcionament. Totalment muntat, connexionat i deixat en funcionament.
Inclosos tots els treballs i materials auxiliars per a la correcta finalització de la partida.
Marca Schneider Electric o similar equivalent.</x:t>
  </x:si>
  <x:si>
    <x:t>BG415DJ9</x:t>
  </x:si>
  <x:si>
    <x:t>Interruptor automàtic magnetotèrmic de 10 A d'intensitat nominal, tipus PIA corba C, tetrapolar (4P), de 6000 A de poder de tall segons UNE-EN 60898 i de 10 kA de poder de tall segons UNE-EN 60947-2, de 4 mòduls DIN de 18 mm d'amplària, per a muntar en perfil DIN</x:t>
  </x:si>
  <x:si>
    <x:t>BG515740</x:t>
  </x:si>
  <x:si>
    <x:t>Comptador trifàsic de tres fils per a mesurar energia activa, per a 230 o 400 V, de 30 A</x:t>
  </x:si>
  <x:si>
    <x:t>BG42TD03</x:t>
  </x:si>
  <x:si>
    <x:t>Relè de sobrecàrrega tèrmica diferencial d'intensitat regulable de ,52 a 4 A, 600 V de tensió asignada, per muntatge a circuit trifàsic 400 V, tetrapolar (4P), amb sortida per cuicuit de control, segons UNE-EN 60947-4-1, de 5 mòduls DIN de 18 mm d'amplària, muntat en perfil DIN.</x:t>
  </x:si>
  <x:si>
    <x:t>BG42TD02</x:t>
  </x:si>
  <x:si>
    <x:t>Arrancador progressiu, limitador de corrent a dues fases de l'alimentació del motor per la limitació de la corrent d'arrancada o de desacceleració, amb tensió d'operació a 400 V, 50/60 Hz, corrent màxima admissible de 22 A, 7,5 ...11 kW, i amb possibilitat d'incloure una sortida per a contactor per a màquines elèctriques sense aïllament elèctric garantit, equipat amb potenciòmetres per l'ajust del temps d'arrancada i d'aturada, i l'ajust de la tensió d'acord amb la càrrega del motor, 2 LEDs indicadors d'estat i connexions per entrades i sortides lògiques.</x:t>
  </x:si>
  <x:si>
    <x:t>BG13TD01</x:t>
  </x:si>
  <x:si>
    <x:t>Quadre de bombes de la piscina gran format per envolvent de polièster, paramenta, barres de coure, porta transparent, pany, bornes, cablejat, connexionat, suports, espai de reserva del 30% per possibles ampliacions i tots els elements necessaris per deixar el quadre en funcionament. Totalment muntat, connexionat i deixat en funcionament.
Marca Schneider Electric o similar equivalent.</x:t>
  </x:si>
  <x:si>
    <x:t>BG4R8CS0</x:t>
  </x:si>
  <x:si>
    <x:t>Contactor amb comandament manual de 3 posicions, de 230 V de tensió de control, 25 A d'intensitat nominal, tetrapolar (4P), 2NA+2NC, format per 2 mòduls DIN de 18 mm d'amplària cada un, per a un circuit de potència de 400 V, categoria d'ús AC 1 segons UNE-EN 60947-4-1</x:t>
  </x:si>
  <x:si>
    <x:t>BG4RTD01</x:t>
  </x:si>
  <x:si>
    <x:t>Selector de 3 posicions (marxa - paro - manual) amb alimentació a 230 V, 1P+N, per muntatge en quadre elèctric.</x:t>
  </x:si>
  <x:si>
    <x:t>BG4243JH</x:t>
  </x:si>
  <x:si>
    <x:t>Interruptor diferencial de la classe AC, gamma terciari, de 40 A d'intensitat nominal, tetrapolar (4P), de 0,3 A de sensibilitat, de desconnexió fix instantani, amb botó de test incorporat i indicador mecànic de defecte, construït segons les especificacions de la norma UNE-EN 61008-1, de 4 mòduls DIN de 18 mm d'amplària, per a muntar en perfil DIN</x:t>
  </x:si>
  <x:si>
    <x:t>BG49H005</x:t>
  </x:si>
  <x:si>
    <x:t>Interruptor horari de programació diaria (24 hores) i setmanal (7 dies), per a obrir i tancar dos circuits segons un programa establert, amb reserva de marxa de 150 hores</x:t>
  </x:si>
  <x:si>
    <x:t>BG42429H</x:t>
  </x:si>
  <x:si>
    <x:t>Interruptor diferencial de la classe AC, gamma terciari, de 40 A d'intensitat nominal, bipolar (2P), de 0,03 A de sensibilitat, de desconnexió fix instantani, amb botó de test incorporat i indicador mecànic de defecte, construït segons les especificacions de la norma UNE-EN 61008-1, de 2 mòduls DIN de 18 mm d'amplària, per a muntar en perfil DIN</x:t>
  </x:si>
  <x:si>
    <x:t>BG415D99</x:t>
  </x:si>
  <x:si>
    <x:t>Interruptor automàtic magnetotèrmic de 10 A d'intensitat nominal, tipus PIA corba C, bipolar (2P), de 6000 A de poder de tall segons UNE-EN 60898 i de 10 kA de poder de tall segons UNE-EN 60947-2, de 2 mòduls DIN de 18 mm d'amplària, per a muntar en perfil DIN</x:t>
  </x:si>
  <x:si>
    <x:t>BGW41000</x:t>
  </x:si>
  <x:si>
    <x:t>Part proporcional d'accessoris per a interruptors magnetotèrmics</x:t>
  </x:si>
  <x:si>
    <x:t>BG415DJD</x:t>
  </x:si>
  <x:si>
    <x:t>Interruptor automàtic magnetotèrmic de 25 A d'intensitat nominal, tipus PIA corba C, tetrapolar (4P), de 6000 A de poder de tall segons UNE-EN 60898 i de 10 kA de poder de tall segons UNE-EN 60947-2, de 4 mòduls DIN de 18 mm d'amplària, per a muntar en perfil DIN</x:t>
  </x:si>
  <x:si>
    <x:t>BGW42000</x:t>
  </x:si>
  <x:si>
    <x:t>Part proporcional d'accessoris per a interruptors diferencials</x:t>
  </x:si>
  <x:si>
    <x:t>BG42TD01</x:t>
  </x:si>
  <x:si>
    <x:t>Relè de sobrecàrrega tèrmica diferencial d'intensitat regulable de 12 a 18 A, 600 V de tensió asignada, per muntatge a circuit trifàsic 400 V, tetrapolar (4P), amb sortida per cuicuit de control, segons UNE-EN 60947-4-1, de 5 mòduls DIN de 18 mm d'amplària, muntat en perfil DIN.</x:t>
  </x:si>
  <x:si>
    <x:t>EG151812</x:t>
  </x:si>
  <x:si>
    <x:t>Caixa de derivació quadrada de plàstic, de 120x120 mm, amb grau de protecció IP-40, muntada superficialment</x:t>
  </x:si>
  <x:si>
    <x:t>BG151812</x:t>
  </x:si>
  <x:si>
    <x:t>Caixa de derivació quadrada de plàstic, de 120x120 mm, amb grau de protecció IP-40 i per a muntar superficialment</x:t>
  </x:si>
  <x:si>
    <x:t>BGW15000</x:t>
  </x:si>
  <x:si>
    <x:t>Part proporcional d'accessoris de caixa de derivació quadrada</x:t>
  </x:si>
  <x:si>
    <x:t>EG21H81J</x:t>
  </x:si>
  <x:si>
    <x:t>Tub rígid de plàstic sense halògens, de 25 mm de diàmetre nominal, aïllant i no propagador de la flama, amb una resistència a l'impacte de 2 J, resistència a compressió de 1250 N i una rigidesa dielèctrica de 2000 V, amb unió endollada i muntat superficialment</x:t>
  </x:si>
  <x:si>
    <x:t>BGW21000</x:t>
  </x:si>
  <x:si>
    <x:t>Part proporcional d'accessoris per a tubs rígids de PVC</x:t>
  </x:si>
  <x:si>
    <x:t>BG21H810</x:t>
  </x:si>
  <x:si>
    <x:t>Tub rígid de plàstic sense halògens, de 25 mm de diàmetre nominal, aïllant i no propagador de la flama, amb una resistència a l'impacte de 2 J, resistència a compressió de 1250 N i una rigidesa dielèctrica de 2000 V</x:t>
  </x:si>
  <x:si>
    <x:t>EG4QM701</x:t>
  </x:si>
  <x:si>
    <x:t>Subministrament i col·locació de quadre secundari de reg, segons esquemes unifilars, inclós armari, paramenta, barres de coure, portes de vidre, pany, bornes, cablejat, connexionat, suports o bancada de subjecció, espai de reserva per possibles ampliacions i tots els elements necessaris per a deixar el quadre en funcionament. Totalment muntat, connexionat i deixat en funcionament, incloent borner per a les connexions. Inclosos tots els treballs i materials auxiliars per a la correcta finalització de la partida.
Marca Legrand, Schneider o equivalent.</x:t>
  </x:si>
  <x:si>
    <x:t>BG4QM701</x:t>
  </x:si>
  <x:si>
    <x:t>Quadre secundari sala bombeig</x:t>
  </x:si>
  <x:si>
    <x:t>EH11M701</x:t>
  </x:si>
  <x:si>
    <x:t>Subministrament i instal·lació de lluminària de superfície tipus led amb difusor de policarbonat de 34W, 4000lm, 117lm / W, 4000K, Ra&gt; 80, IP66 amb kit d'emergència. Marca TRILUX, model ARAXEON 1200B. Inclosos tots els treballs i materials auxiliars per a la correcta finalització de la partida.</x:t>
  </x:si>
  <x:si>
    <x:t>Altres</x:t>
  </x:si>
  <x:si>
    <x:t>BH41M711</x:t>
  </x:si>
  <x:si>
    <x:t>Lluminària de superfície tipus led amb difusor de policarbonat de 34W, 4000lm, 117lm / W, 4000K, Ra&gt; 80, IP66 amb kit d'emergència. Marca TRILUX, model ARAXEON 1200B.</x:t>
  </x:si>
  <x:si>
    <x:t>Subtotal altres</x:t>
  </x:si>
  <x:si>
    <x:t>K21EM701</x:t>
  </x:si>
  <x:si>
    <x:t>Enderroc de ventilació</x:t>
  </x:si>
  <x:si>
    <x:t>K21FM702</x:t>
  </x:si>
  <x:si>
    <x:t>Arrencada de col·lector i de la valvuleria i accessoris associats,amb mitjans manuals i càrrega manual de runa sobre camió o contenidor. Adequació i reparació dels elements afectats de la instal·lació actual i de la sala de caldres. Inclosos tots els treballs i materials per a la correcta finalització de la partida</x:t>
  </x:si>
  <x:si>
    <x:t>A012J000</x:t>
  </x:si>
  <x:si>
    <x:t>Oficial 1a lampista</x:t>
  </x:si>
  <x:si>
    <x:t>P-1</x:t>
  </x:si>
  <x:si>
    <x:t>C1312340</x:t>
  </x:si>
  <x:si>
    <x:t>Pala excavadora giratoria sobre pneumàtics de 15 a 20 t</x:t>
  </x:si>
  <x:si>
    <x:t>P-2</x:t>
  </x:si>
  <x:si>
    <x:t>B0332020</x:t>
  </x:si>
  <x:si>
    <x:t>Grava de pedrera de pedra granítica, per a drens</x:t>
  </x:si>
  <x:si>
    <x:t>P-3</x:t>
  </x:si>
  <x:si>
    <x:t>C1335080</x:t>
  </x:si>
  <x:si>
    <x:t>Corró vibratori autopropulsat, de 8 a 10 t</x:t>
  </x:si>
  <x:si>
    <x:t>P-4</x:t>
  </x:si>
  <x:si>
    <x:t>C1501800</x:t>
  </x:si>
  <x:si>
    <x:t>Camió per a transport de 12 t</x:t>
  </x:si>
  <x:si>
    <x:t>P-5</x:t>
  </x:si>
  <x:si>
    <x:t>B2RA7LP1</x:t>
  </x:si>
  <x:si>
    <x:t>P-6</x:t>
  </x:si>
  <x:si>
    <x:t>P-7</x:t>
  </x:si>
  <x:si>
    <x:t>B065960B</x:t>
  </x:si>
  <x:si>
    <x:t>Formigó HA-25/B/20/IIa de consistència tova, grandària màxima del granulat 20 mm, amb &gt;= 275 kg/m3 de ciment, apte per a classe d'exposició IIa</x:t>
  </x:si>
  <x:si>
    <x:t>P-8</x:t>
  </x:si>
  <x:si>
    <x:t>B0B34237</x:t>
  </x:si>
  <x:si>
    <x:t>Malla electrosoldada de barres corrugades d'acer ME 15x15 cm D:10-10 mm 6x2,2 m B500SD UNE-EN 10080</x:t>
  </x:si>
  <x:si>
    <x:t>P-9</x:t>
  </x:si>
  <x:si>
    <x:t>A0133000</x:t>
  </x:si>
  <x:si>
    <x:t>Ajudant encofrador</x:t>
  </x:si>
  <x:si>
    <x:t>A0123000</x:t>
  </x:si>
  <x:si>
    <x:t>Oficial 1a encofrador</x:t>
  </x:si>
  <x:si>
    <x:t>B0DZA000</x:t>
  </x:si>
  <x:si>
    <x:t>l</x:t>
  </x:si>
  <x:si>
    <x:t>Desencofrant</x:t>
  </x:si>
  <x:si>
    <x:t>B0D31000</x:t>
  </x:si>
  <x:si>
    <x:t>Llata de fusta de pi</x:t>
  </x:si>
  <x:si>
    <x:t>B0A31000</x:t>
  </x:si>
  <x:si>
    <x:t>Clau acer</x:t>
  </x:si>
  <x:si>
    <x:t>B0D21030</x:t>
  </x:si>
  <x:si>
    <x:t>Tauló de fusta de pi per a 10 usos</x:t>
  </x:si>
  <x:si>
    <x:t>P-10</x:t>
  </x:si>
  <x:si>
    <x:t>B06NLA2B</x:t>
  </x:si>
  <x:si>
    <x:t>Formigó de neteja, amb una dosificació de 150 kg/m3 de ciment, consistència tova i grandària màxima del granulat 20 mm, HL-150/B/20</x:t>
  </x:si>
  <x:si>
    <x:t>P-11</x:t>
  </x:si>
  <x:si>
    <x:t>B065960A</x:t>
  </x:si>
  <x:si>
    <x:t>Formigó HA-25/F/20/IIa de consistència fluïda, grandària màxima del granulat 20 mm, amb &gt;= 275 kg/m3 de ciment, apte per a classe d'exposició IIa</x:t>
  </x:si>
  <x:si>
    <x:t>P-12</x:t>
  </x:si>
  <x:si>
    <x:t>P-13</x:t>
  </x:si>
  <x:si>
    <x:t>P-14</x:t>
  </x:si>
  <x:si>
    <x:t>B0E244L1</x:t>
  </x:si>
  <x:si>
    <x:t>Bloc foradat de morter de ciment, llis, de 400x200x200 mm, per a revestir, categoria I segons norma UNE-EN 771-3</x:t>
  </x:si>
  <x:si>
    <x:t>P-15</x:t>
  </x:si>
  <x:si>
    <x:t>P-16</x:t>
  </x:si>
  <x:si>
    <x:t>A013M000</x:t>
  </x:si>
  <x:si>
    <x:t>Ajudant muntador</x:t>
  </x:si>
  <x:si>
    <x:t>A012M000</x:t>
  </x:si>
  <x:si>
    <x:t>Oficial 1a muntador</x:t>
  </x:si>
  <x:si>
    <x:t>B4LD0204</x:t>
  </x:si>
  <x:si>
    <x:t>Semibigueta de formigó armat de 13 a 14 cm d'alçària, amb armadura de capacitat mecànica compresa entre 120 i 160 kN</x:t>
  </x:si>
  <x:si>
    <x:t>P-17</x:t>
  </x:si>
  <x:si>
    <x:t>B7C9M701</x:t>
  </x:si>
  <x:si>
    <x:t>Panell sandvitx aïllat de 40 mm de gruix fabricat amb acer lacat d'imitació teula vermella i acabat blanc per l'interior. Té una alçada d'ona de 70 mm. Proporciona aïllament tèrmic i té una classificació al foc d'euro classe B. Mides: 1 x 3,15 m (ample x llarg).</x:t>
  </x:si>
  <x:si>
    <x:t>P-18</x:t>
  </x:si>
  <x:si>
    <x:t>B0A5AA00</x:t>
  </x:si>
  <x:si>
    <x:t>Cargol autoroscant amb volandera</x:t>
  </x:si>
  <x:si>
    <x:t>B44ZB052</x:t>
  </x:si>
  <x:si>
    <x:t>Acer S235JRC segons UNE-EN 10025-2, format per peça simple, en perfils conformats en fred sèrie L, U, C, Z i omega, tallat a mida i galvanitzat</x:t>
  </x:si>
  <x:si>
    <x:t>P-19</x:t>
  </x:si>
  <x:si>
    <x:t>A0127000</x:t>
  </x:si>
  <x:si>
    <x:t>Oficial 1a col·locador</x:t>
  </x:si>
  <x:si>
    <x:t>A0137000</x:t>
  </x:si>
  <x:si>
    <x:t>Ajudant col·locador</x:t>
  </x:si>
  <x:si>
    <x:t>B7711H00</x:t>
  </x:si>
  <x:si>
    <x:t>Vel de polietilè de gruix 150 µm i de pes 144 g/m2</x:t>
  </x:si>
  <x:si>
    <x:t>P-20</x:t>
  </x:si>
  <x:si>
    <x:t>P-21</x:t>
  </x:si>
  <x:si>
    <x:t>P-22</x:t>
  </x:si>
  <x:si>
    <x:t>A013D000</x:t>
  </x:si>
  <x:si>
    <x:t>Ajudant pintor</x:t>
  </x:si>
  <x:si>
    <x:t>A012D000</x:t>
  </x:si>
  <x:si>
    <x:t>Oficial 1a pintor</x:t>
  </x:si>
  <x:si>
    <x:t>B89ZPD00</x:t>
  </x:si>
  <x:si>
    <x:t>Pintura plàstica, per a interiors</x:t>
  </x:si>
  <x:si>
    <x:t>P-23</x:t>
  </x:si>
  <x:si>
    <x:t>B89ZPE00</x:t>
  </x:si>
  <x:si>
    <x:t>Pintura plàstica, per a exteriors</x:t>
  </x:si>
  <x:si>
    <x:t>P-24</x:t>
  </x:si>
  <x:si>
    <x:t>A0132000</x:t>
  </x:si>
  <x:si>
    <x:t>Ajudant paleta</x:t>
  </x:si>
  <x:si>
    <x:t>BADGM701</x:t>
  </x:si>
  <x:si>
    <x:t>Porta de pas d'una fulla de 38 mm d'espessor, 700x1945 mm de llum i altura de pas, acabat galvanitzat formada per dues xapes d'acer galvanitzat de 0,5 mm d'espessor amb reixetes de ventilació encunyades en la part superior i inferior, de 200x250 mm cada una, plegades, acoblades i muntades, amb cambra intermèdia replena de poliuretà, sobre marc d'acer galvanitzat de 1,5 mm d'espessor amb garres d'ancoratge a obra, inclús frontisses soldades al setge i rebló a la fulla, ferradura embotida de tancament a un punt, cilindre de llautó amb clau, escuts i manovelles de niló color negre.</x:t>
  </x:si>
  <x:si>
    <x:t>P-25</x:t>
  </x:si>
  <x:si>
    <x:t>BEK1M701</x:t>
  </x:si>
  <x:si>
    <x:t>Reixa de ventilació de formigó de 400x200x60 mm, amb 30 mm d'espai lliure entre lames i 190 cm² de superficie de ventilacio. Inclosos tots els materials i treballs per a la correcta finalització de la partida.</x:t>
  </x:si>
  <x:si>
    <x:t>P-26</x:t>
  </x:si>
  <x:si>
    <x:t>BK25A230</x:t>
  </x:si>
  <x:si>
    <x:t>Manòmetre per a una pressió de 0 a 10 bar, d'esfera de 100 mm i rosca de connexió de 1/2´´ G</x:t>
  </x:si>
  <x:si>
    <x:t>P-27</x:t>
  </x:si>
  <x:si>
    <x:t>BEV28030</x:t>
  </x:si>
  <x:si>
    <x:t>Presòstat per a liquids, amb accessoris de muntatge</x:t>
  </x:si>
  <x:si>
    <x:t>P-28</x:t>
  </x:si>
  <x:si>
    <x:t>P-29</x:t>
  </x:si>
  <x:si>
    <x:t>BFP2M721</x:t>
  </x:si>
  <x:si>
    <x:t>Col·lector de tub de polipropilè multicapa amb tub interior de polipropilè de diàmetre 75 mm, fibra de vidre i protecció exterior de polipropilè, amb una pressió màxima de servei de 20 bar amb de 1,5m de longitud amb connexions bridades de dimensions segons esquema de principi.</x:t>
  </x:si>
  <x:si>
    <x:t>BFYC1L20</x:t>
  </x:si>
  <x:si>
    <x:t>Part proporcional d'elements de muntatge per a tubs de polipropilè a pressió, de 200 mm de diàmetre, soldat</x:t>
  </x:si>
  <x:si>
    <x:t>B0A72T00</x:t>
  </x:si>
  <x:si>
    <x:t>Abraçadora acer galvanitzat (isofònica), de 200 mm de diàmetre interior</x:t>
  </x:si>
  <x:si>
    <x:t>P-30</x:t>
  </x:si>
  <x:si>
    <x:t>P-31</x:t>
  </x:si>
  <x:si>
    <x:t>BFYA1840</x:t>
  </x:si>
  <x:si>
    <x:t>Part proporcional d'elements de muntatge per a tub de PVC-U a pressió, de 50 mm de diàmetre nominal exterior, encolat</x:t>
  </x:si>
  <x:si>
    <x:t>BFWA1840</x:t>
  </x:si>
  <x:si>
    <x:t>Accessori per a tub de PVC-U a pressió, de 50 mm de diàmetre nominal exterior, per a encolar</x:t>
  </x:si>
  <x:si>
    <x:t>BFA18440</x:t>
  </x:si>
  <x:si>
    <x:t>Tub de PVC de 50 mm de diàmetre nominal, de 10 bar de pressió nominal, per a encolar, segons la norma UNE-EN 1452-2</x:t>
  </x:si>
  <x:si>
    <x:t>P-32</x:t>
  </x:si>
  <x:si>
    <x:t>BFYB2905</x:t>
  </x:si>
  <x:si>
    <x:t>Part proporcional d'elements de muntatge per a tubs de polietilè de densitat baixa, de 63 mm de diàmetre nominal exterior, per a connectar a pressió</x:t>
  </x:si>
  <x:si>
    <x:t>BFWB2905</x:t>
  </x:si>
  <x:si>
    <x:t>Accessori per a tubs de polietilè de densitat baixa, de 63 mm de diàmetre nominal exterior, de plàstic, per a connectar a pressió</x:t>
  </x:si>
  <x:si>
    <x:t>BFB29400</x:t>
  </x:si>
  <x:si>
    <x:t>Tub de polietilè de designació PE 40, de 63 mm de diàmetre nominal, de 10 bar de pressió nominal, sèrie SDR 7,4, segons la norma UNE-EN 12201-2</x:t>
  </x:si>
  <x:si>
    <x:t>P-33</x:t>
  </x:si>
  <x:si>
    <x:t>BFYB2A05</x:t>
  </x:si>
  <x:si>
    <x:t>Part proporcional d'elements de muntatge per a tubs de polietilè de densitat baixa, de 75 mm de diàmetre nominal exterior, per a connectar a pressió</x:t>
  </x:si>
  <x:si>
    <x:t>BFWB2A05</x:t>
  </x:si>
  <x:si>
    <x:t>Accessori per a tubs de polietilè de densitat baixa, de 75 mm de diàmetre nominal exterior, de plàstic, per a connectar a pressió</x:t>
  </x:si>
  <x:si>
    <x:t>BFB2A400</x:t>
  </x:si>
  <x:si>
    <x:t>Tub de polietilè de designació PE 40, de 75 mm de diàmetre nominal, de 10 bar de pressió nominal, sèrie SDR 7,4, segons la norma UNE-EN 12201-2</x:t>
  </x:si>
  <x:si>
    <x:t>P-34</x:t>
  </x:si>
  <x:si>
    <x:t>BFYC1420</x:t>
  </x:si>
  <x:si>
    <x:t>Part proporcional d'elements de muntatge per a tubs de polipropilè a pressió, de 20 mm de diàmetre, soldat</x:t>
  </x:si>
  <x:si>
    <x:t>BFWC1420</x:t>
  </x:si>
  <x:si>
    <x:t>Accessori per a tubs de polipropilè a pressió, de 20 mm de diàmetre, per a soldar</x:t>
  </x:si>
  <x:si>
    <x:t>BFC14C00</x:t>
  </x:si>
  <x:si>
    <x:t>Tub de Polipropilè-copolímer PP-R a pressió de diàmetre 20x1,9 mm, sèrie S 5 segons UNE-EN ISO 15874-2</x:t>
  </x:si>
  <x:si>
    <x:t>B0A75800</x:t>
  </x:si>
  <x:si>
    <x:t>Abraçadora plàstica, de 20 mm de diàmetre interior</x:t>
  </x:si>
  <x:si>
    <x:t>P-35</x:t>
  </x:si>
  <x:si>
    <x:t>B0A75Y00</x:t>
  </x:si>
  <x:si>
    <x:t>Abraçadora plàstica, de 25 mm de diàmetre interior</x:t>
  </x:si>
  <x:si>
    <x:t>BFC15C00</x:t>
  </x:si>
  <x:si>
    <x:t>Tub de Polipropilè-copolímer PP-R a pressió de diàmetre 25x2,3 mm, sèrie S 5 segons UNE-EN ISO 15874-2</x:t>
  </x:si>
  <x:si>
    <x:t>BFYC1520</x:t>
  </x:si>
  <x:si>
    <x:t>Part proporcional d'elements de muntatge per a tubs de polipropilè a pressió, de 25 mm de diàmetre, soldat</x:t>
  </x:si>
  <x:si>
    <x:t>BFWC1520</x:t>
  </x:si>
  <x:si>
    <x:t>Accessori per a tubs de polipropilè a pressió, de 25 mm de diàmetre, per a soldar</x:t>
  </x:si>
  <x:si>
    <x:t>P-36</x:t>
  </x:si>
  <x:si>
    <x:t>BFC19C00</x:t>
  </x:si>
  <x:si>
    <x:t>Tub de Polipropilè-copolímer PP-R a pressió de diàmetre 63x5,8 mm, sèrie S 5 segons UNE-EN ISO 15874-2</x:t>
  </x:si>
  <x:si>
    <x:t>B0A72K00</x:t>
  </x:si>
  <x:si>
    <x:t>Abraçadora acer galvanitzat (isofònica), de 60 mm de diàmetre interior</x:t>
  </x:si>
  <x:si>
    <x:t>BFWC1920</x:t>
  </x:si>
  <x:si>
    <x:t>Accessori per a tubs de polipropilè a pressió, de 63 mm de diàmetre, per a soldar</x:t>
  </x:si>
  <x:si>
    <x:t>BFYC1920</x:t>
  </x:si>
  <x:si>
    <x:t>Part proporcional d'elements de muntatge per a tubs de polipropilè a pressió, de 63 mm de diàmetre, soldat</x:t>
  </x:si>
  <x:si>
    <x:t>P-37</x:t>
  </x:si>
  <x:si>
    <x:t>BFYC1A20</x:t>
  </x:si>
  <x:si>
    <x:t>Part proporcional d'elements de muntatge per a tubs de polipropilè a pressió, de 75 mm de diàmetre, soldat</x:t>
  </x:si>
  <x:si>
    <x:t>BFWC1A20</x:t>
  </x:si>
  <x:si>
    <x:t>Accessori per a tubs de polipropilè a pressió, de 75 mm de diàmetre, per a soldar</x:t>
  </x:si>
  <x:si>
    <x:t>BFC1AC00</x:t>
  </x:si>
  <x:si>
    <x:t>Tub de Polipropilè-copolímer PP-R a pressió de diàmetre 75x6,8 mm, sèrie S 5 segons UNE-EN ISO 15874-2</x:t>
  </x:si>
  <x:si>
    <x:t>B0A72L00</x:t>
  </x:si>
  <x:si>
    <x:t>Abraçadora acer galvanitzat (isofònica), de 75 mm de diàmetre interior</x:t>
  </x:si>
  <x:si>
    <x:t>P-38</x:t>
  </x:si>
  <x:si>
    <x:t>BFM28A30</x:t>
  </x:si>
  <x:si>
    <x:t>Maniguet antivibratori d'EPDM amb brides, de diàmetre nominal 65 mm, cos de cautxú EPDM reforçat amb niló, brides d'acer galvanitzat, pressió màxima 10 bar, temperatura màxima 105 °C</x:t>
  </x:si>
  <x:si>
    <x:t>P-39</x:t>
  </x:si>
  <x:si>
    <x:t>BG151822</x:t>
  </x:si>
  <x:si>
    <x:t>Caixa de derivació quadrada de plàstic, de 120x120 mm, amb grau de protecció IP-54 i per a muntar superficialment</x:t>
  </x:si>
  <x:si>
    <x:t>P-40</x:t>
  </x:si>
  <x:si>
    <x:t>BG212510</x:t>
  </x:si>
  <x:si>
    <x:t>Tub rígid de PVC, de 16 mm de diàmetre nominal, aïllant i no propagador de la flama, amb una resistència a l'impacte de 2 J, resistència a compressió de 1250 N i una rigidesa dielèctrica de 2000 V</x:t>
  </x:si>
  <x:si>
    <x:t>P-41</x:t>
  </x:si>
  <x:si>
    <x:t>BG212710</x:t>
  </x:si>
  <x:si>
    <x:t>Tub rígid de PVC, de 20 mm de diàmetre nominal, aïllant i no propagador de la flama, amb una resistència a l'impacte de 2 J, resistència a compressió de 1250 N i una rigidesa dielèctrica de 2000 V</x:t>
  </x:si>
  <x:si>
    <x:t>P-42</x:t>
  </x:si>
  <x:si>
    <x:t>BG22RB10</x:t>
  </x:si>
  <x:si>
    <x:t>Tub corbable corrugat de PVC, de 50 mm de diàmetre nominal, aïllant i no propagador de la flama, resistència a l'impacte de 3 J, resistència a compressió de 250 N, per a canalitzacions soterrades</x:t>
  </x:si>
  <x:si>
    <x:t>P-43</x:t>
  </x:si>
  <x:si>
    <x:t>BG22TK10</x:t>
  </x:si>
  <x:si>
    <x:t>Tub corbable corrugat de polietilè, de doble capa, llisa la interior i corrugada l'exterior, de 110 mm de diàmetre nominal, aïllant i no propagador de la flama , resistència a l'impacte de 28 J, resistència a compressió de 450 N, per a canalitzacions soterrades</x:t>
  </x:si>
  <x:si>
    <x:t>P-44</x:t>
  </x:si>
  <x:si>
    <x:t>BG312320</x:t>
  </x:si>
  <x:si>
    <x:t>Cable amb conductor de coure de 0,6/1 kV de tensió assignada, amb designació RZ1-K (AS), tripolar, de secció 3 x 1,5 mm2, amb coberta del cable de poliolefines amb baixa emissió fums</x:t>
  </x:si>
  <x:si>
    <x:t>P-45</x:t>
  </x:si>
  <x:si>
    <x:t>BG312330</x:t>
  </x:si>
  <x:si>
    <x:t>Cable amb conductor de coure de 0,6/1 kV de tensió assignada, amb designació RZ1-K (AS), tripolar, de secció 3 x 2,5 mm2, amb coberta del cable de poliolefines amb baixa emissió fums</x:t>
  </x:si>
  <x:si>
    <x:t>P-46</x:t>
  </x:si>
  <x:si>
    <x:t>BG312630</x:t>
  </x:si>
  <x:si>
    <x:t>Cable amb conductor de coure de 0,6/1 kV de tensió assignada, amb designació RZ1-K (AS), pentapolar, de secció 5 x 2,5 mm2, amb coberta del cable de poliolefines amb baixa emissió fums</x:t>
  </x:si>
  <x:si>
    <x:t>P-47</x:t>
  </x:si>
  <x:si>
    <x:t>BG312650</x:t>
  </x:si>
  <x:si>
    <x:t>Cable amb conductor de coure de 0,6/1 kV de tensió assignada, amb designació RZ1-K (AS), pentapolar, de secció 5 x 6 mm2, amb coberta del cable de poliolefines amb baixa emissió fums</x:t>
  </x:si>
  <x:si>
    <x:t>P-48</x:t>
  </x:si>
  <x:si>
    <x:t>BG31H550</x:t>
  </x:si>
  <x:si>
    <x:t>Cable amb conductor de coure de 0,6/1 kV de tensió assignada, amb designació RVFV, tetrapolar, de secció 4 x 6 mm2, amb armadura de fleix d'acer i coberta del cable de PVC</x:t>
  </x:si>
  <x:si>
    <x:t>P-49</x:t>
  </x:si>
  <x:si>
    <x:t>BG325120</x:t>
  </x:si>
  <x:si>
    <x:t>Cable amb conductor de coure 450/750 V de tensió assignada, amb designació ES07Z1-K (AS), unipolar, de secció 1 x 1,5 mm2, amb aïllament poliolefines, amb baixa emissió fums</x:t>
  </x:si>
  <x:si>
    <x:t>P-50</x:t>
  </x:si>
  <x:si>
    <x:t>BG325130</x:t>
  </x:si>
  <x:si>
    <x:t>Cable amb conductor de coure 450/750 V de tensió assignada, amb designació ES07Z1-K (AS), unipolar, de secció 1 x 2,5 mm2, amb aïllament poliolefines, amb baixa emissió fums</x:t>
  </x:si>
  <x:si>
    <x:t>P-51</x:t>
  </x:si>
  <x:si>
    <x:t>P-52</x:t>
  </x:si>
  <x:si>
    <x:t>BG62B197</x:t>
  </x:si>
  <x:si>
    <x:t>Interruptor per a muntar superficialment, unipolar (1P), 10 AX/250 V, amb tecla i làmpada pilot, preu alt,</x:t>
  </x:si>
  <x:si>
    <x:t>BGW62000</x:t>
  </x:si>
  <x:si>
    <x:t>Part proporcional d'accessoris per a interruptors i commutadors</x:t>
  </x:si>
  <x:si>
    <x:t>P-53</x:t>
  </x:si>
  <x:si>
    <x:t>BG63B153</x:t>
  </x:si>
  <x:si>
    <x:t>Presa de corrent per a muntar superficialment, bipolar amb presa de terra lateral (2P+T), 16 A 250 V, amb tapa, preu alt</x:t>
  </x:si>
  <x:si>
    <x:t>BGW63000</x:t>
  </x:si>
  <x:si>
    <x:t>Part proporcional d'accessoris per a endolls</x:t>
  </x:si>
  <x:si>
    <x:t>P-54</x:t>
  </x:si>
  <x:si>
    <x:t>BH41M709</x:t>
  </x:si>
  <x:si>
    <x:t>Instal·lació de lluminària de superfície tipus led amb difusor de policarbonat de 34W, 4300lm, 126lm / W, 4000K, Ra&gt; 80, IP66. Marca TRILUX, model ARAXEON 1200XB. Inclosos tots els treballs i materials auxiliars per a la correcta finalització de la partida.</x:t>
  </x:si>
  <x:si>
    <x:t>P-55</x:t>
  </x:si>
  <x:si>
    <x:t>BH41M115</x:t>
  </x:si>
  <x:si>
    <x:t>Lluminària emergència led 300lm, autonomia 1h</x:t>
  </x:si>
  <x:si>
    <x:t>P-56</x:t>
  </x:si>
  <x:si>
    <x:t>C1504S00</x:t>
  </x:si>
  <x:si>
    <x:t>Camió cistella de 10 a 19 m d'alçària</x:t>
  </x:si>
  <x:si>
    <x:t>C1503500</x:t>
  </x:si>
  <x:si>
    <x:t>Camió grua de 5 t</x:t>
  </x:si>
  <x:si>
    <x:t>P-57</x:t>
  </x:si>
  <x:si>
    <x:t>B064300C</x:t>
  </x:si>
  <x:si>
    <x:t>Formigó HM-20/P/20/I de consistència plàstica, grandària màxima del granulat 20 mm, amb &gt;= 200 kg/m3 de ciment, apte per a classe d'exposició I</x:t>
  </x:si>
  <x:si>
    <x:t>BHWM1000</x:t>
  </x:si>
  <x:si>
    <x:t>Part proporcional d'accessoris per a columnes</x:t>
  </x:si>
  <x:si>
    <x:t>P-58</x:t>
  </x:si>
  <x:si>
    <x:t>P-59</x:t>
  </x:si>
  <x:si>
    <x:t>BN314720</x:t>
  </x:si>
  <x:si>
    <x:t>Vàlvula de bola manual amb rosca, de dues peces amb pas total, de llautó, de diàmetre nominal 1/2´´, de 25 bar de PN i preu alt</x:t>
  </x:si>
  <x:si>
    <x:t>P-60</x:t>
  </x:si>
  <x:si>
    <x:t>BN316720</x:t>
  </x:si>
  <x:si>
    <x:t>Vàlvula de bola manual amb rosca, de dues peces amb pas total, de llautó, de diàmetre nominal 1´´, de 25 bar de PN i preu alt</x:t>
  </x:si>
  <x:si>
    <x:t>P-61</x:t>
  </x:si>
  <x:si>
    <x:t>BN31A720</x:t>
  </x:si>
  <x:si>
    <x:t>Vàlvula de bola manual amb rosca, de dues peces amb pas total, de llautó, de diàmetre nominal 2´´1/2, de 25 bar de PN i preu alt</x:t>
  </x:si>
  <x:si>
    <x:t>P-62</x:t>
  </x:si>
  <x:si>
    <x:t>BN31B720</x:t>
  </x:si>
  <x:si>
    <x:t>Vàlvula de bola manual amb rosca, de dues peces amb pas total, de llautó, de diàmetre nominal 3´´, de 25 bar de PN i preu alt</x:t>
  </x:si>
  <x:si>
    <x:t>P-63</x:t>
  </x:si>
  <x:si>
    <x:t>BN3GB9D0</x:t>
  </x:si>
  <x:si>
    <x:t>Vàlvula de bola de material plàstic, segons norma UNE-EN ISO 16135, manual, per a encolar, de 2 vies, DN 40 (per a tub de 50 mm ), de 16 bar de pressió nominal, cos i bola de CPVC, portajunts roscat i sistema de bloqueig , tancament de tefló PTFE i junts d'estanqueïtat d'etilè propilè diè (EPDM), accionament per maneta</x:t>
  </x:si>
  <x:si>
    <x:t>P-64</x:t>
  </x:si>
  <x:si>
    <x:t>BN8114D0</x:t>
  </x:si>
  <x:si>
    <x:t>Vàlvula de retenció de clapeta, amb rosca, de 2´´1/2 de diàmetre nominal, de 8 bar de pressió nominal, cos de llautó, clapeta de llautó i tancament de seient elàstic</x:t>
  </x:si>
  <x:si>
    <x:t>P-65</x:t>
  </x:si>
  <x:si>
    <x:t>BNFBU010</x:t>
  </x:si>
  <x:si>
    <x:t>Vàlvula de buidat d'1 polzada de diàmetre nominal, de PN 16 bar, de preu alt i embut de desguàs per a vàlvula de buidat d'1 polzada</x:t>
  </x:si>
  <x:si>
    <x:t>P-66</x:t>
  </x:si>
  <x:si>
    <x:t>BNH1M701</x:t>
  </x:si>
  <x:si>
    <x:t>Bomba centrifuga vertical amb cos aspiració i impulsió en fosa, camisa hidràulica, eix i cargols en acer inoxidable, turbines difusors i tapes difusor a Noryl injectat d'alta qualitat amb inserits en bronze per garantir una elevada resistència al desgast. Tancament mecànic en ceràmica carbó i de fàcil accés.
De la marca SACI, model VAT 163 L.</x:t>
  </x:si>
  <x:si>
    <x:t>P-67</x:t>
  </x:si>
  <x:si>
    <x:t>BNH1M702</x:t>
  </x:si>
  <x:si>
    <x:t>Acumulador hidropneumàtic, construït en acer acabat pintat en color vermell, de 24 litres de volum, membrana recanviable apta per aigua potable, 10 bars de pressió màxima de servei, temperatura de treball -10/+100ºC.</x:t>
  </x:si>
  <x:si>
    <x:t>P-68</x:t>
  </x:si>
  <x:si>
    <x:t>P-69</x:t>
  </x:si>
  <x:si>
    <x:t>C1313330</x:t>
  </x:si>
  <x:si>
    <x:t>Retroexcavadora sobre pneumàtics de 8 a 10 t</x:t>
  </x:si>
  <x:si>
    <x:t>C133A0J0</x:t>
  </x:si>
  <x:si>
    <x:t>Picó vibrant amb placa de 30x30 cm</x:t>
  </x:si>
  <x:si>
    <x:t>P-70</x:t>
  </x:si>
  <x:si>
    <x:t>C170DE01</x:t>
  </x:si>
  <x:si>
    <x:t>Desplaçament, muntatge a l'obra i retirada d'equips mecànics</x:t>
  </x:si>
  <x:si>
    <x:t>P-71</x:t>
  </x:si>
  <x:si>
    <x:t>P-72</x:t>
  </x:si>
  <x:si>
    <x:t>P-73</x:t>
  </x:si>
  <x:si>
    <x:t>P-74</x:t>
  </x:si>
  <x:si>
    <x:t>P-75</x:t>
  </x:si>
  <x:si>
    <x:t>P-76</x:t>
  </x:si>
  <x:si>
    <x:t>P-77</x:t>
  </x:si>
  <x:si>
    <x:t>C1503000</x:t>
  </x:si>
  <x:si>
    <x:t>Camió grua</x:t>
  </x:si>
  <x:si>
    <x:t>P-78</x:t>
  </x:si>
  <x:si>
    <x:t>A0121000</x:t>
  </x:si>
  <x:si>
    <x:t>Oficial 1a</x:t>
  </x:si>
  <x:si>
    <x:t>CZ172000</x:t>
  </x:si>
  <x:si>
    <x:t>Màquina de raig d'aigua a pressió</x:t>
  </x:si>
  <x:si>
    <x:t>B0111100</x:t>
  </x:si>
  <x:si>
    <x:t>Aigua desionitzada no polaritzada</x:t>
  </x:si>
  <x:si>
    <x:t>P-79</x:t>
  </x:si>
  <x:si>
    <x:t>B0F1D2A1</x:t>
  </x:si>
  <x:si>
    <x:t>Maó calat, de 290x140x100 mm, per a revestir, categoria I, HD, segons la norma UNE-EN 771-1</x:t>
  </x:si>
  <x:si>
    <x:t>P-80</x:t>
  </x:si>
  <x:si>
    <x:t>B4LD0203</x:t>
  </x:si>
  <x:si>
    <x:t>Semibigueta de formigó armat de 13 a 14 cm d'alçària, amb armadura de capacitat mecànica compresa entre 80 i 120 kN</x:t>
  </x:si>
  <x:si>
    <x:t>BF923P9T</x:t>
  </x:si>
  <x:si>
    <x:t>Tub de polipropilè multicapa amb tub interior de polipropilè de diàmetre 200 mm, aïllament i protecció exterior de polipropilè, amb una pressió màxima de servei de 16 bar</x:t>
  </x:si>
  <x:si>
    <x:t>BFWC1L20</x:t>
  </x:si>
  <x:si>
    <x:t>Accessori per a tubs de polipropilè a pressió, de 200 mm de diàmetre, per a soldar</x:t>
  </x:si>
  <x:si>
    <x:t>BG4QM707</x:t>
  </x:si>
  <x:si>
    <x:t>Quadre secundari vestuaris</x:t>
  </x:si>
  <x:si>
    <x:t>BG4QM710</x:t>
  </x:si>
  <x:si>
    <x:t>Quadre secundari de Sai</x:t>
  </x:si>
  <x:si>
    <x:t>BHN0M701</x:t>
  </x:si>
  <x:si>
    <x:t>Bomba centrifuga</x:t>
  </x:si>
  <x:si>
    <x:t>AMIDAMENTS</x:t>
  </x:si>
  <x:si>
    <x:t>N</x:t>
  </x:si>
  <x:si>
    <x:t>'01.02.001</x:t>
  </x:si>
  <x:si>
    <x:t>L</x:t>
  </x:si>
  <x:si>
    <x:t>T</x:t>
  </x:si>
  <x:si>
    <x:t>Llarg</x:t>
  </x:si>
  <x:si>
    <x:t>Ample</x:t>
  </x:si>
  <x:si>
    <x:t>Profunditat</x:t>
  </x:si>
  <x:si>
    <x:t>'01.02.002</x:t>
  </x:si>
  <x:si>
    <x:t>'01.02.003</x:t>
  </x:si>
  <x:si>
    <x:t>'01.02.004</x:t>
  </x:si>
  <x:si>
    <x:t>equip aglomerat</x:t>
  </x:si>
  <x:si>
    <x:t>'01.02.005</x:t>
  </x:si>
  <x:si>
    <x:t>Dipòsit</x:t>
  </x:si>
  <x:si>
    <x:t>Farola</x:t>
  </x:si>
  <x:si>
    <x:t>'01.03.001</x:t>
  </x:si>
  <x:si>
    <x:t>'01.03.002</x:t>
  </x:si>
  <x:si>
    <x:t>'01.03.003</x:t>
  </x:si>
  <x:si>
    <x:t>'01.03.004</x:t>
  </x:si>
  <x:si>
    <x:t>'01.03.005</x:t>
  </x:si>
  <x:si>
    <x:t>'01.03.006</x:t>
  </x:si>
  <x:si>
    <x:t>Unitats</x:t>
  </x:si>
  <x:si>
    <x:t>'01.03.007</x:t>
  </x:si>
  <x:si>
    <x:t>'01.04.001</x:t>
  </x:si>
  <x:si>
    <x:t>Alt</x:t>
  </x:si>
  <x:si>
    <x:t>'01.04.002</x:t>
  </x:si>
  <x:si>
    <x:t>Gruix</x:t>
  </x:si>
  <x:si>
    <x:t>Pilars</x:t>
  </x:si>
  <x:si>
    <x:t>Base</x:t>
  </x:si>
  <x:si>
    <x:t>'01.04.003</x:t>
  </x:si>
  <x:si>
    <x:t>kg/m</x:t>
  </x:si>
  <x:si>
    <x:t>Ø12</x:t>
  </x:si>
  <x:si>
    <x:t>'01.04.004</x:t>
  </x:si>
  <x:si>
    <x:t>'01.04.005</x:t>
  </x:si>
  <x:si>
    <x:t>'01.05.002</x:t>
  </x:si>
  <x:si>
    <x:t>'01.06.01.001</x:t>
  </x:si>
  <x:si>
    <x:t>Cloració</x:t>
  </x:si>
  <x:si>
    <x:t>'01.06.01.002</x:t>
  </x:si>
  <x:si>
    <x:t>Manometres</x:t>
  </x:si>
  <x:si>
    <x:t>'01.06.01.003</x:t>
  </x:si>
  <x:si>
    <x:t>Buidat</x:t>
  </x:si>
  <x:si>
    <x:t>Diposit hidropneumatic</x:t>
  </x:si>
  <x:si>
    <x:t>'01.06.01.004</x:t>
  </x:si>
  <x:si>
    <x:t>Fluxors</x:t>
  </x:si>
  <x:si>
    <x:t>Goteig</x:t>
  </x:si>
  <x:si>
    <x:t>Camp</x:t>
  </x:si>
  <x:si>
    <x:t>'01.06.01.005</x:t>
  </x:si>
  <x:si>
    <x:t>Diposit a sala tècnica</x:t>
  </x:si>
  <x:si>
    <x:t>Sala tècnica a diposit</x:t>
  </x:si>
  <x:si>
    <x:t>'01.06.01.006</x:t>
  </x:si>
  <x:si>
    <x:t>'01.06.01.007</x:t>
  </x:si>
  <x:si>
    <x:t>'01.06.01.008</x:t>
  </x:si>
  <x:si>
    <x:t>Ø63</x:t>
  </x:si>
  <x:si>
    <x:t>Ø75</x:t>
  </x:si>
  <x:si>
    <x:t>'01.06.02.005</x:t>
  </x:si>
  <x:si>
    <x:t>Alimentació subquadre</x:t>
  </x:si>
  <x:si>
    <x:t>'01.07.001</x:t>
  </x:si>
  <x:si>
    <x:t>'01.07.002</x:t>
  </x:si>
  <x:si>
    <x:t>'01.07.003</x:t>
  </x:si>
  <x:si>
    <x:t>'01.07.004</x:t>
  </x:si>
</x:sst>
</file>

<file path=xl/styles.xml><?xml version="1.0" encoding="utf-8"?>
<x:styleSheet xmlns:x="http://schemas.openxmlformats.org/spreadsheetml/2006/main">
  <x:numFmts count="6">
    <x:numFmt numFmtId="0" formatCode=""/>
    <x:numFmt numFmtId="1" formatCode="@"/>
    <x:numFmt numFmtId="2" formatCode="General"/>
    <x:numFmt numFmtId="3" formatCode="###,###,##0.00"/>
    <x:numFmt numFmtId="4" formatCode="###,###,##0.000"/>
    <x:numFmt numFmtId="5" formatCode="###,###,##0.00000"/>
  </x:numFmts>
  <x:fonts count="17">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10"/>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0"/>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
      <x:vertAlign val="baseline"/>
      <x:sz val="11"/>
      <x:color rgb="FF008000"/>
      <x:name val="Calibri"/>
      <x:family val="2"/>
    </x:font>
  </x:fonts>
  <x:fills count="6">
    <x:fill>
      <x:patternFill patternType="none"/>
    </x:fill>
    <x:fill>
      <x:patternFill patternType="gray125"/>
    </x:fill>
    <x:fill>
      <x:patternFill patternType="solid">
        <x:fgColor rgb="FF99CCFF"/>
        <x:bgColor rgb="FF99CCFF"/>
      </x:patternFill>
    </x:fill>
    <x:fill>
      <x:patternFill patternType="solid">
        <x:fgColor rgb="FFC0C0C0"/>
        <x:bgColor rgb="FFC0C0C0"/>
      </x:patternFill>
    </x:fill>
    <x:fill>
      <x:patternFill patternType="solid">
        <x:fgColor rgb="FFFFFFCC"/>
        <x:bgColor rgb="FFFFFFCC"/>
      </x:patternFill>
    </x:fill>
    <x:fill>
      <x:patternFill patternType="solid">
        <x:fgColor rgb="FFC0C0C0"/>
        <x:bgColor rgb="FFC0C0C0"/>
      </x:patternFill>
    </x:fill>
  </x:fills>
  <x:borders count="3">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thin">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5">
    <x:xf numFmtId="0" fontId="0" fillId="0" borderId="0" applyNumberFormat="0" applyFill="1" applyBorder="0" applyAlignment="0" applyProtection="1">
      <x:protection locked="1" hidden="0"/>
    </x:xf>
    <x:xf numFmtId="0" fontId="1" fillId="0" borderId="0" applyNumberFormat="0" applyFill="1" applyBorder="0" applyAlignment="0" applyProtection="1">
      <x:protection locked="1" hidden="0"/>
    </x:xf>
    <x:xf numFmtId="0" fontId="0" fillId="2" borderId="0" applyNumberFormat="0" applyFill="0"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3" fillId="0" borderId="0" applyNumberFormat="0" applyFill="1" applyBorder="0" applyAlignment="0" applyProtection="1">
      <x:protection locked="1" hidden="0"/>
    </x:xf>
    <x:xf numFmtId="1" fontId="3" fillId="0" borderId="0" applyNumberFormat="0" applyFill="1" applyBorder="0" applyAlignment="0" applyProtection="1">
      <x:protection locked="1" hidden="0"/>
    </x:xf>
    <x:xf numFmtId="1" fontId="1"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3" fontId="1" fillId="4" borderId="0" applyNumberFormat="0" applyFill="0" applyBorder="0" applyAlignment="0" applyProtection="1">
      <x:protection locked="0" hidden="0"/>
    </x:xf>
    <x:xf numFmtId="4" fontId="1" fillId="4" borderId="0" applyNumberFormat="0" applyFill="0" applyBorder="0" applyAlignment="0" applyProtection="1">
      <x:protection locked="0" hidden="0"/>
    </x:xf>
    <x:xf numFmtId="3" fontId="1" fillId="0" borderId="0" applyNumberFormat="0" applyFill="1" applyBorder="0" applyAlignment="0" applyProtection="1">
      <x:protection locked="1" hidden="0"/>
    </x:xf>
    <x:xf numFmtId="3" fontId="3"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0" fontId="4" fillId="0" borderId="0" applyNumberFormat="0" applyFill="1" applyBorder="0" applyAlignment="0" applyProtection="1">
      <x:protection locked="1" hidden="0"/>
    </x:xf>
    <x:xf numFmtId="3" fontId="4"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2" fontId="1" fillId="0" borderId="0" applyNumberFormat="0" applyFill="1" applyBorder="0" applyAlignment="0" applyProtection="1">
      <x:protection locked="1" hidden="0"/>
    </x:xf>
    <x:xf numFmtId="0" fontId="6" fillId="0" borderId="0" applyNumberFormat="0" applyFill="1" applyBorder="0" applyAlignment="0" applyProtection="1">
      <x:protection locked="1" hidden="0"/>
    </x:xf>
    <x:xf numFmtId="0" fontId="7" fillId="2" borderId="0" applyNumberFormat="0" applyFill="0" applyBorder="0" applyAlignment="0" applyProtection="1">
      <x:protection locked="1" hidden="0"/>
    </x:xf>
    <x:xf numFmtId="0" fontId="8" fillId="5" borderId="0" applyNumberFormat="0" applyFill="0" applyBorder="0" applyAlignment="0" applyProtection="1">
      <x:protection locked="1" hidden="0"/>
    </x:xf>
    <x:xf numFmtId="0" fontId="9" fillId="2" borderId="0" applyNumberFormat="0" applyFill="0" applyBorder="0" applyAlignment="0" applyProtection="1">
      <x:protection locked="1" hidden="0"/>
    </x:xf>
    <x:xf numFmtId="0" fontId="10"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4" fontId="10" fillId="0" borderId="0" applyNumberFormat="0" applyFill="1" applyBorder="0" applyAlignment="0" applyProtection="1">
      <x:protection locked="1" hidden="0"/>
    </x:xf>
    <x:xf numFmtId="4" fontId="10" fillId="4" borderId="0" applyNumberFormat="0" applyFill="0" applyBorder="0" applyAlignment="0" applyProtection="1">
      <x:protection locked="0" hidden="0"/>
    </x:xf>
    <x:xf numFmtId="0" fontId="5" fillId="4" borderId="0" applyNumberFormat="0" applyFill="0" applyBorder="0" applyAlignment="0" applyProtection="1">
      <x:protection locked="0" hidden="0"/>
    </x:xf>
    <x:xf numFmtId="3" fontId="10" fillId="4" borderId="0" applyNumberFormat="0" applyFill="0" applyBorder="0" applyAlignment="0" applyProtection="1">
      <x:protection locked="0" hidden="0"/>
    </x:xf>
    <x:xf numFmtId="4" fontId="5" fillId="4" borderId="0" applyNumberFormat="0" applyFill="0" applyBorder="0" applyAlignment="0" applyProtection="1">
      <x:protection locked="0" hidden="0"/>
    </x:xf>
    <x:xf numFmtId="5" fontId="5" fillId="4" borderId="0" applyNumberFormat="0" applyFill="0" applyBorder="0" applyAlignment="0" applyProtection="1">
      <x:protection locked="0" hidden="0"/>
    </x:xf>
    <x:xf numFmtId="5"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5" fontId="5" fillId="4" borderId="1" applyNumberFormat="0" applyFill="0" applyBorder="1" applyAlignment="0" applyProtection="1">
      <x:protection locked="0" hidden="0"/>
    </x:xf>
    <x:xf numFmtId="0" fontId="5"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2" fontId="1" fillId="0" borderId="0" applyNumberFormat="0" applyFill="1" applyBorder="0" applyAlignment="0" applyProtection="1">
      <x:protection locked="1" hidden="0"/>
    </x:xf>
    <x:xf numFmtId="0" fontId="3" fillId="3" borderId="0" applyNumberFormat="0" applyFill="0" applyBorder="0" applyAlignment="0" applyProtection="1">
      <x:protection locked="1" hidden="0"/>
    </x:xf>
    <x:xf numFmtId="0" fontId="4"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4" fontId="4" fillId="0" borderId="0" applyNumberFormat="0" applyFill="1" applyBorder="0" applyAlignment="0" applyProtection="1">
      <x:protection locked="1" hidden="0"/>
    </x:xf>
    <x:xf numFmtId="4" fontId="4" fillId="4" borderId="0" applyNumberFormat="0" applyFill="0" applyBorder="0" applyAlignment="0" applyProtection="1">
      <x:protection locked="0" hidden="0"/>
    </x:xf>
    <x:xf numFmtId="0" fontId="0" fillId="4" borderId="0" applyNumberFormat="0" applyFill="0" applyBorder="0" applyAlignment="0" applyProtection="1">
      <x:protection locked="0" hidden="0"/>
    </x:xf>
    <x:xf numFmtId="3" fontId="4" fillId="4" borderId="0" applyNumberFormat="0" applyFill="0" applyBorder="0" applyAlignment="0" applyProtection="1">
      <x:protection locked="0" hidden="0"/>
    </x:xf>
    <x:xf numFmtId="4" fontId="0" fillId="4" borderId="0" applyNumberFormat="0" applyFill="0" applyBorder="0" applyAlignment="0" applyProtection="1">
      <x:protection locked="0" hidden="0"/>
    </x:xf>
    <x:xf numFmtId="5" fontId="0" fillId="4" borderId="0" applyNumberFormat="0" applyFill="0" applyBorder="0" applyAlignment="0" applyProtection="1">
      <x:protection locked="0" hidden="0"/>
    </x:xf>
    <x:xf numFmtId="5"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5" fontId="0" fillId="4" borderId="1" applyNumberFormat="0" applyFill="0" applyBorder="1" applyAlignment="0" applyProtection="1">
      <x:protection locked="0" hidden="0"/>
    </x:xf>
    <x:xf numFmtId="0" fontId="0" fillId="0" borderId="0" applyNumberFormat="0" applyFill="1" applyBorder="0" applyAlignment="0" applyProtection="1">
      <x:protection locked="1" hidden="0"/>
    </x:xf>
    <x:xf numFmtId="0" fontId="12" fillId="0" borderId="0" applyNumberFormat="0" applyFill="1" applyBorder="0" applyAlignment="0" applyProtection="1">
      <x:protection locked="1" hidden="0"/>
    </x:xf>
    <x:xf numFmtId="0" fontId="13" fillId="2" borderId="0" applyNumberFormat="0" applyFill="0" applyBorder="0" applyAlignment="0" applyProtection="1">
      <x:protection locked="1" hidden="0"/>
    </x:xf>
    <x:xf numFmtId="0" fontId="14" fillId="0" borderId="0" applyNumberFormat="0" applyFill="1" applyBorder="0" applyAlignment="0" applyProtection="1">
      <x:protection locked="1" hidden="0"/>
    </x:xf>
    <x:xf numFmtId="1" fontId="14" fillId="0" borderId="0" applyNumberFormat="0" applyFill="1" applyBorder="0" applyAlignment="0" applyProtection="1">
      <x:protection locked="1" hidden="0"/>
    </x:xf>
    <x:xf numFmtId="1" fontId="15" fillId="0" borderId="0" applyNumberFormat="0" applyFill="1" applyBorder="0" applyAlignment="0" applyProtection="1">
      <x:protection locked="1" hidden="0"/>
    </x:xf>
    <x:xf numFmtId="0" fontId="15" fillId="0" borderId="0" applyNumberFormat="0" applyFill="1" applyBorder="0" applyAlignment="0" applyProtection="1">
      <x:protection locked="1" hidden="0"/>
    </x:xf>
    <x:xf numFmtId="2" fontId="15" fillId="0" borderId="0" applyNumberFormat="0" applyFill="1" applyBorder="0" applyAlignment="0" applyProtection="1">
      <x:protection locked="1" hidden="0"/>
    </x:xf>
    <x:xf numFmtId="4" fontId="15" fillId="4" borderId="0" applyNumberFormat="0" applyFill="0" applyBorder="0" applyAlignment="0" applyProtection="1">
      <x:protection locked="0" hidden="0"/>
    </x:xf>
    <x:xf numFmtId="0" fontId="16" fillId="4" borderId="0" applyNumberFormat="0" applyFill="0" applyBorder="0" applyAlignment="0" applyProtection="1">
      <x:protection locked="0" hidden="0"/>
    </x:xf>
    <x:xf numFmtId="4" fontId="16" fillId="4" borderId="2" applyNumberFormat="0" applyFill="0" applyBorder="1" applyAlignment="0" applyProtection="1">
      <x:protection locked="0" hidden="0"/>
    </x:xf>
    <x:xf numFmtId="4" fontId="11" fillId="4" borderId="0" applyNumberFormat="0" applyFill="0" applyBorder="0" applyAlignment="0" applyProtection="1">
      <x:protection locked="0" hidden="0"/>
    </x:xf>
    <x:xf numFmtId="4" fontId="11" fillId="4" borderId="2" applyNumberFormat="0" applyFill="0" applyBorder="1" applyAlignment="0" applyProtection="1">
      <x:protection locked="0" hidden="0"/>
    </x:xf>
  </x:cellStyleXfs>
  <x:cellXfs count="63">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2"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3" fillId="3" borderId="0" xfId="0" applyNumberFormat="0" applyFill="0" applyBorder="0" applyAlignment="0" applyProtection="1">
      <x:alignment horizontal="right" vertical="bottom" textRotation="0" wrapText="0" indent="0" relativeIndent="0" justifyLastLine="0" shrinkToFit="0" readingOrder="0"/>
      <x:protection locked="1" hidden="0"/>
    </x:xf>
    <x:xf numFmtId="0"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3"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6"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7"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8" fillId="5"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9"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1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0"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10"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5"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10" fillId="4" borderId="0" xfId="0" applyNumberFormat="0" applyFill="0" applyBorder="0" applyAlignment="0" applyProtection="1">
      <x:alignment horizontal="general" vertical="top" textRotation="0" wrapText="0" indent="0" relativeIndent="0" justifyLastLine="0" shrinkToFit="0" readingOrder="0"/>
      <x:protection locked="0" hidden="0"/>
    </x:xf>
    <x:xf numFmtId="0" fontId="1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4"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5"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3" fillId="3"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4"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4"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4"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0"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4" fillId="4" borderId="0" xfId="0" applyNumberFormat="0" applyFill="0" applyBorder="0" applyAlignment="0" applyProtection="1">
      <x:alignment horizontal="general" vertical="top" textRotation="0" wrapText="0" indent="0" relativeIndent="0" justifyLastLine="0" shrinkToFit="0" readingOrder="0"/>
      <x:protection locked="0" hidden="0"/>
    </x:xf>
    <x:xf numFmtId="4"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0"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12"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3"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2" fontId="1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5" fillId="4" borderId="0" xfId="0" applyNumberFormat="0" applyFill="0" applyBorder="0" applyAlignment="0" applyProtection="1">
      <x:alignment horizontal="general" vertical="top" textRotation="0" wrapText="0" indent="0" relativeIndent="0" justifyLastLine="0" shrinkToFit="0" readingOrder="0"/>
      <x:protection locked="0" hidden="0"/>
    </x:xf>
    <x:xf numFmtId="0" fontId="16"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6" fillId="4" borderId="2" xfId="0" applyNumberFormat="0" applyFill="0" applyBorder="1" applyAlignment="0" applyProtection="1">
      <x:alignment horizontal="right" vertical="bottom" textRotation="0" wrapText="0" indent="0" relativeIndent="0" justifyLastLine="0" shrinkToFit="0" readingOrder="0"/>
      <x:protection locked="0" hidden="0"/>
    </x:xf>
    <x:xf numFmtId="4" fontId="16" fillId="4" borderId="2" xfId="0" applyNumberFormat="0" applyFill="0" applyBorder="1" applyAlignment="0" applyProtection="1">
      <x:alignment horizontal="general" vertical="bottom" textRotation="0" wrapText="0" indent="0" relativeIndent="0" justifyLastLine="0" shrinkToFit="0" readingOrder="0"/>
      <x:protection locked="0" hidden="0"/>
    </x:xf>
    <x:xf numFmtId="4" fontId="1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1" fillId="4" borderId="2" xfId="0" applyNumberFormat="0" applyFill="0" applyBorder="1" applyAlignment="0" applyProtection="1">
      <x:alignment horizontal="general" vertical="bottom" textRotation="0" wrapText="0" indent="0" relativeIndent="0" justifyLastLine="0" shrinkToFit="0" readingOrder="0"/>
      <x:protection locked="0"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calcChain" Target="/xl/calcChain.xml" Id="rId5" /><Relationship Type="http://schemas.openxmlformats.org/officeDocument/2006/relationships/theme" Target="/xl/theme/theme.xml" Id="rId6" /><Relationship Type="http://schemas.openxmlformats.org/officeDocument/2006/relationships/worksheet" Target="/xl/worksheets/sheet2.xml" Id="rId7" /><Relationship Type="http://schemas.openxmlformats.org/officeDocument/2006/relationships/worksheet" Target="/xl/worksheets/sheet3.xml" Id="rId8" /><Relationship Type="http://schemas.openxmlformats.org/officeDocument/2006/relationships/worksheet" Target="/xl/worksheets/sheet4.xml" Id="rId9" /></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xml><?xml version="1.0" encoding="utf-8"?>
<x:worksheet xmlns:r="http://schemas.openxmlformats.org/officeDocument/2006/relationships" xmlns:x="http://schemas.openxmlformats.org/spreadsheetml/2006/main">
  <x:sheetPr>
    <x:outlinePr summaryBelow="1" summaryRight="1"/>
  </x:sheetPr>
  <x:dimension ref="A1:H137"/>
  <x:sheetViews>
    <x:sheetView workbookViewId="0">
      <x:pane xSplit="0" ySplit="8" topLeftCell="A9" state="frozenSplit"/>
    </x:sheetView>
  </x:sheetViews>
  <x:sheetFormatPr defaultRowHeight="15"/>
  <x:cols>
    <x:col min="1" max="1" width="18.710625" style="0" customWidth="1"/>
    <x:col min="2" max="2" width="3.410625" style="0" customWidth="1"/>
    <x:col min="3" max="3" width="13.710625" style="0" customWidth="1"/>
    <x:col min="4" max="4" width="4.4106250000000005" style="0" customWidth="1"/>
    <x:col min="5" max="5" width="48.710625" style="0" customWidth="1"/>
    <x:col min="6" max="7" width="12.710625" style="0" customWidth="1"/>
    <x:col min="8" max="8" width="13.710625" style="0" customWidth="1"/>
  </x:cols>
  <x:sheetData>
    <x:row r="1" spans="1:8">
      <x:c r="E1" s="1" t="s">
        <x:v>0</x:v>
      </x:c>
      <x:c r="F1" s="1" t="s">
        <x:v>0</x:v>
      </x:c>
      <x:c r="G1" s="1" t="s">
        <x:v>0</x:v>
      </x:c>
      <x:c r="H1" s="1" t="s">
        <x:v>0</x:v>
      </x:c>
    </x:row>
    <x:row r="2" spans="1:8">
      <x:c r="E2" s="1" t="s"/>
      <x:c r="F2" s="1" t="s"/>
      <x:c r="G2" s="1" t="s"/>
      <x:c r="H2" s="1" t="s"/>
    </x:row>
    <x:row r="3" spans="1:8">
      <x:c r="E3" s="1" t="s"/>
      <x:c r="F3" s="1" t="s"/>
      <x:c r="G3" s="1" t="s"/>
      <x:c r="H3" s="1" t="s"/>
    </x:row>
    <x:row r="4" spans="1:8">
      <x:c r="E4" s="1" t="s"/>
      <x:c r="F4" s="1" t="s"/>
      <x:c r="G4" s="1" t="s"/>
      <x:c r="H4" s="1" t="s"/>
    </x:row>
    <x:row r="6" spans="1:8">
      <x:c r="C6" s="2" t="s"/>
      <x:c r="D6" s="2" t="s"/>
      <x:c r="E6" s="3" t="s">
        <x:v>1</x:v>
      </x:c>
      <x:c r="F6" s="2" t="s"/>
      <x:c r="G6" s="2" t="s"/>
      <x:c r="H6" s="2" t="s"/>
    </x:row>
    <x:row r="8" spans="1:8">
      <x:c r="F8" s="4" t="s">
        <x:v>2</x:v>
      </x:c>
      <x:c r="G8" s="4" t="s">
        <x:v>3</x:v>
      </x:c>
      <x:c r="H8" s="4" t="s">
        <x:v>4</x:v>
      </x:c>
    </x:row>
    <x:row r="10" spans="1:8">
      <x:c r="C10" s="5" t="s">
        <x:v>5</x:v>
      </x:c>
      <x:c r="D10" s="6" t="s">
        <x:v>6</x:v>
      </x:c>
      <x:c r="E10" s="5" t="s">
        <x:v>7</x:v>
      </x:c>
    </x:row>
    <x:row r="11" spans="1:8">
      <x:c r="C11" s="5" t="s">
        <x:v>8</x:v>
      </x:c>
      <x:c r="D11" s="6" t="s">
        <x:v>6</x:v>
      </x:c>
      <x:c r="E11" s="5" t="s">
        <x:v>9</x:v>
      </x:c>
    </x:row>
    <x:row r="13" spans="1:8">
      <x:c r="A13" s="7" t="s">
        <x:v>10</x:v>
      </x:c>
      <x:c r="B13" s="1" t="n">
        <x:v>1</x:v>
      </x:c>
      <x:c r="C13" s="7" t="s">
        <x:v>11</x:v>
      </x:c>
      <x:c r="D13" s="7" t="s">
        <x:v>12</x:v>
      </x:c>
      <x:c r="E13" s="8" t="s">
        <x:v>13</x:v>
      </x:c>
      <x:c r="F13" s="9" t="n">
        <x:v>0</x:v>
      </x:c>
      <x:c r="G13" s="10" t="n">
        <x:v>1</x:v>
      </x:c>
      <x:c r="H13" s="11">
        <x:f>ROUND(ROUND(F13,2)*ROUND(G13,3),2)</x:f>
      </x:c>
    </x:row>
    <x:row r="14" spans="1:8">
      <x:c r="A14" s="7" t="s">
        <x:v>10</x:v>
      </x:c>
      <x:c r="B14" s="1" t="n">
        <x:v>2</x:v>
      </x:c>
      <x:c r="C14" s="7" t="s">
        <x:v>14</x:v>
      </x:c>
      <x:c r="D14" s="7" t="s">
        <x:v>15</x:v>
      </x:c>
      <x:c r="E14" s="8" t="s">
        <x:v>16</x:v>
      </x:c>
      <x:c r="F14" s="9" t="n">
        <x:v>0</x:v>
      </x:c>
      <x:c r="G14" s="10" t="n">
        <x:v>10</x:v>
      </x:c>
      <x:c r="H14" s="11">
        <x:f>ROUND(ROUND(F14,2)*ROUND(G14,3),2)</x:f>
      </x:c>
    </x:row>
    <x:row r="15" spans="1:8">
      <x:c r="A15" s="7" t="s">
        <x:v>10</x:v>
      </x:c>
      <x:c r="B15" s="1" t="n">
        <x:v>3</x:v>
      </x:c>
      <x:c r="C15" s="7" t="s">
        <x:v>17</x:v>
      </x:c>
      <x:c r="D15" s="7" t="s">
        <x:v>12</x:v>
      </x:c>
      <x:c r="E15" s="8" t="s">
        <x:v>18</x:v>
      </x:c>
      <x:c r="F15" s="9" t="n">
        <x:v>0</x:v>
      </x:c>
      <x:c r="G15" s="10" t="n">
        <x:v>2</x:v>
      </x:c>
      <x:c r="H15" s="11">
        <x:f>ROUND(ROUND(F15,2)*ROUND(G15,3),2)</x:f>
      </x:c>
    </x:row>
    <x:row r="16" spans="1:8">
      <x:c r="A16" s="7" t="s">
        <x:v>10</x:v>
      </x:c>
      <x:c r="B16" s="1" t="n">
        <x:v>4</x:v>
      </x:c>
      <x:c r="C16" s="7" t="s">
        <x:v>19</x:v>
      </x:c>
      <x:c r="D16" s="7" t="s">
        <x:v>12</x:v>
      </x:c>
      <x:c r="E16" s="8" t="s">
        <x:v>20</x:v>
      </x:c>
      <x:c r="F16" s="9" t="n">
        <x:v>0</x:v>
      </x:c>
      <x:c r="G16" s="10" t="n">
        <x:v>3</x:v>
      </x:c>
      <x:c r="H16" s="11">
        <x:f>ROUND(ROUND(F16,2)*ROUND(G16,3),2)</x:f>
      </x:c>
    </x:row>
    <x:row r="17" spans="1:8">
      <x:c r="A17" s="7" t="s">
        <x:v>10</x:v>
      </x:c>
      <x:c r="B17" s="1" t="n">
        <x:v>5</x:v>
      </x:c>
      <x:c r="C17" s="7" t="s">
        <x:v>21</x:v>
      </x:c>
      <x:c r="D17" s="7" t="s">
        <x:v>12</x:v>
      </x:c>
      <x:c r="E17" s="8" t="s">
        <x:v>22</x:v>
      </x:c>
      <x:c r="F17" s="9" t="n">
        <x:v>0</x:v>
      </x:c>
      <x:c r="G17" s="10" t="n">
        <x:v>4</x:v>
      </x:c>
      <x:c r="H17" s="11">
        <x:f>ROUND(ROUND(F17,2)*ROUND(G17,3),2)</x:f>
      </x:c>
    </x:row>
    <x:row r="18" spans="1:8">
      <x:c r="A18" s="7" t="s">
        <x:v>10</x:v>
      </x:c>
      <x:c r="B18" s="1" t="n">
        <x:v>6</x:v>
      </x:c>
      <x:c r="C18" s="7" t="s">
        <x:v>23</x:v>
      </x:c>
      <x:c r="D18" s="7" t="s">
        <x:v>12</x:v>
      </x:c>
      <x:c r="E18" s="8" t="s">
        <x:v>24</x:v>
      </x:c>
      <x:c r="F18" s="9" t="n">
        <x:v>0</x:v>
      </x:c>
      <x:c r="G18" s="10" t="n">
        <x:v>1</x:v>
      </x:c>
      <x:c r="H18" s="11">
        <x:f>ROUND(ROUND(F18,2)*ROUND(G18,3),2)</x:f>
      </x:c>
    </x:row>
    <x:row r="19" spans="1:8">
      <x:c r="A19" s="7" t="s">
        <x:v>10</x:v>
      </x:c>
      <x:c r="B19" s="1" t="n">
        <x:v>7</x:v>
      </x:c>
      <x:c r="C19" s="7" t="s">
        <x:v>25</x:v>
      </x:c>
      <x:c r="D19" s="7" t="s">
        <x:v>12</x:v>
      </x:c>
      <x:c r="E19" s="8" t="s">
        <x:v>26</x:v>
      </x:c>
      <x:c r="F19" s="9" t="n">
        <x:v>0</x:v>
      </x:c>
      <x:c r="G19" s="10" t="n">
        <x:v>1</x:v>
      </x:c>
      <x:c r="H19" s="11">
        <x:f>ROUND(ROUND(F19,2)*ROUND(G19,3),2)</x:f>
      </x:c>
    </x:row>
    <x:row r="20" spans="1:8">
      <x:c r="A20" s="7" t="s">
        <x:v>10</x:v>
      </x:c>
      <x:c r="B20" s="1" t="n">
        <x:v>8</x:v>
      </x:c>
      <x:c r="C20" s="7" t="s">
        <x:v>27</x:v>
      </x:c>
      <x:c r="D20" s="7" t="s">
        <x:v>12</x:v>
      </x:c>
      <x:c r="E20" s="8" t="s">
        <x:v>28</x:v>
      </x:c>
      <x:c r="F20" s="9" t="n">
        <x:v>0</x:v>
      </x:c>
      <x:c r="G20" s="10" t="n">
        <x:v>2</x:v>
      </x:c>
      <x:c r="H20" s="11">
        <x:f>ROUND(ROUND(F20,2)*ROUND(G20,3),2)</x:f>
      </x:c>
    </x:row>
    <x:row r="21" spans="1:8">
      <x:c r="E21" s="5" t="s">
        <x:v>29</x:v>
      </x:c>
      <x:c r="F21" s="5" t="s"/>
      <x:c r="G21" s="5" t="s"/>
      <x:c r="H21" s="12">
        <x:f>SUM(H13:H20)</x:f>
      </x:c>
    </x:row>
    <x:row r="23" spans="1:8">
      <x:c r="C23" s="5" t="s">
        <x:v>5</x:v>
      </x:c>
      <x:c r="D23" s="6" t="s">
        <x:v>6</x:v>
      </x:c>
      <x:c r="E23" s="5" t="s">
        <x:v>7</x:v>
      </x:c>
    </x:row>
    <x:row r="24" spans="1:8">
      <x:c r="C24" s="5" t="s">
        <x:v>8</x:v>
      </x:c>
      <x:c r="D24" s="6" t="s">
        <x:v>30</x:v>
      </x:c>
      <x:c r="E24" s="5" t="s">
        <x:v>31</x:v>
      </x:c>
    </x:row>
    <x:row r="26" spans="1:8">
      <x:c r="A26" s="7" t="s">
        <x:v>32</x:v>
      </x:c>
      <x:c r="B26" s="1" t="n">
        <x:v>1</x:v>
      </x:c>
      <x:c r="C26" s="7" t="s">
        <x:v>33</x:v>
      </x:c>
      <x:c r="D26" s="7" t="s">
        <x:v>34</x:v>
      </x:c>
      <x:c r="E26" s="8" t="s">
        <x:v>35</x:v>
      </x:c>
      <x:c r="F26" s="9" t="n">
        <x:v>0</x:v>
      </x:c>
      <x:c r="G26" s="10" t="n">
        <x:v>8.75</x:v>
      </x:c>
      <x:c r="H26" s="11">
        <x:f>ROUND(ROUND(F26,2)*ROUND(G26,3),2)</x:f>
      </x:c>
    </x:row>
    <x:row r="27" spans="1:8">
      <x:c r="A27" s="7" t="s">
        <x:v>32</x:v>
      </x:c>
      <x:c r="B27" s="1" t="n">
        <x:v>2</x:v>
      </x:c>
      <x:c r="C27" s="7" t="s">
        <x:v>36</x:v>
      </x:c>
      <x:c r="D27" s="7" t="s">
        <x:v>34</x:v>
      </x:c>
      <x:c r="E27" s="8" t="s">
        <x:v>37</x:v>
      </x:c>
      <x:c r="F27" s="9" t="n">
        <x:v>0</x:v>
      </x:c>
      <x:c r="G27" s="10" t="n">
        <x:v>16.725</x:v>
      </x:c>
      <x:c r="H27" s="11">
        <x:f>ROUND(ROUND(F27,2)*ROUND(G27,3),2)</x:f>
      </x:c>
    </x:row>
    <x:row r="28" spans="1:8">
      <x:c r="A28" s="7" t="s">
        <x:v>32</x:v>
      </x:c>
      <x:c r="B28" s="1" t="n">
        <x:v>3</x:v>
      </x:c>
      <x:c r="C28" s="7" t="s">
        <x:v>38</x:v>
      </x:c>
      <x:c r="D28" s="7" t="s">
        <x:v>34</x:v>
      </x:c>
      <x:c r="E28" s="8" t="s">
        <x:v>39</x:v>
      </x:c>
      <x:c r="F28" s="9" t="n">
        <x:v>0</x:v>
      </x:c>
      <x:c r="G28" s="10" t="n">
        <x:v>16.725</x:v>
      </x:c>
      <x:c r="H28" s="11">
        <x:f>ROUND(ROUND(F28,2)*ROUND(G28,3),2)</x:f>
      </x:c>
    </x:row>
    <x:row r="29" spans="1:8">
      <x:c r="A29" s="7" t="s">
        <x:v>32</x:v>
      </x:c>
      <x:c r="B29" s="1" t="n">
        <x:v>4</x:v>
      </x:c>
      <x:c r="C29" s="7" t="s">
        <x:v>40</x:v>
      </x:c>
      <x:c r="D29" s="7" t="s">
        <x:v>12</x:v>
      </x:c>
      <x:c r="E29" s="8" t="s">
        <x:v>41</x:v>
      </x:c>
      <x:c r="F29" s="9" t="n">
        <x:v>0</x:v>
      </x:c>
      <x:c r="G29" s="10" t="n">
        <x:v>1</x:v>
      </x:c>
      <x:c r="H29" s="11">
        <x:f>ROUND(ROUND(F29,2)*ROUND(G29,3),2)</x:f>
      </x:c>
    </x:row>
    <x:row r="30" spans="1:8">
      <x:c r="A30" s="7" t="s">
        <x:v>32</x:v>
      </x:c>
      <x:c r="B30" s="1" t="n">
        <x:v>5</x:v>
      </x:c>
      <x:c r="C30" s="7" t="s">
        <x:v>42</x:v>
      </x:c>
      <x:c r="D30" s="7" t="s">
        <x:v>15</x:v>
      </x:c>
      <x:c r="E30" s="8" t="s">
        <x:v>43</x:v>
      </x:c>
      <x:c r="F30" s="9" t="n">
        <x:v>0</x:v>
      </x:c>
      <x:c r="G30" s="10" t="n">
        <x:v>25</x:v>
      </x:c>
      <x:c r="H30" s="11">
        <x:f>ROUND(ROUND(F30,2)*ROUND(G30,3),2)</x:f>
      </x:c>
    </x:row>
    <x:row r="31" spans="1:8">
      <x:c r="E31" s="5" t="s">
        <x:v>29</x:v>
      </x:c>
      <x:c r="F31" s="5" t="s"/>
      <x:c r="G31" s="5" t="s"/>
      <x:c r="H31" s="12">
        <x:f>SUM(H26:H30)</x:f>
      </x:c>
    </x:row>
    <x:row r="33" spans="1:8">
      <x:c r="C33" s="5" t="s">
        <x:v>5</x:v>
      </x:c>
      <x:c r="D33" s="6" t="s">
        <x:v>6</x:v>
      </x:c>
      <x:c r="E33" s="5" t="s">
        <x:v>7</x:v>
      </x:c>
    </x:row>
    <x:row r="34" spans="1:8">
      <x:c r="C34" s="5" t="s">
        <x:v>8</x:v>
      </x:c>
      <x:c r="D34" s="6" t="s">
        <x:v>44</x:v>
      </x:c>
      <x:c r="E34" s="5" t="s">
        <x:v>45</x:v>
      </x:c>
    </x:row>
    <x:row r="36" spans="1:8">
      <x:c r="A36" s="7" t="s">
        <x:v>46</x:v>
      </x:c>
      <x:c r="B36" s="1" t="n">
        <x:v>1</x:v>
      </x:c>
      <x:c r="C36" s="7" t="s">
        <x:v>47</x:v>
      </x:c>
      <x:c r="D36" s="7" t="s">
        <x:v>48</x:v>
      </x:c>
      <x:c r="E36" s="8" t="s">
        <x:v>49</x:v>
      </x:c>
      <x:c r="F36" s="9" t="n">
        <x:v>0</x:v>
      </x:c>
      <x:c r="G36" s="10" t="n">
        <x:v>7.3</x:v>
      </x:c>
      <x:c r="H36" s="11">
        <x:f>ROUND(ROUND(F36,2)*ROUND(G36,3),2)</x:f>
      </x:c>
    </x:row>
    <x:row r="37" spans="1:8">
      <x:c r="A37" s="7" t="s">
        <x:v>46</x:v>
      </x:c>
      <x:c r="B37" s="1" t="n">
        <x:v>2</x:v>
      </x:c>
      <x:c r="C37" s="7" t="s">
        <x:v>50</x:v>
      </x:c>
      <x:c r="D37" s="7" t="s">
        <x:v>34</x:v>
      </x:c>
      <x:c r="E37" s="8" t="s">
        <x:v>51</x:v>
      </x:c>
      <x:c r="F37" s="9" t="n">
        <x:v>0</x:v>
      </x:c>
      <x:c r="G37" s="10" t="n">
        <x:v>1.276</x:v>
      </x:c>
      <x:c r="H37" s="11">
        <x:f>ROUND(ROUND(F37,2)*ROUND(G37,3),2)</x:f>
      </x:c>
    </x:row>
    <x:row r="38" spans="1:8">
      <x:c r="A38" s="7" t="s">
        <x:v>46</x:v>
      </x:c>
      <x:c r="B38" s="1" t="n">
        <x:v>3</x:v>
      </x:c>
      <x:c r="C38" s="7" t="s">
        <x:v>52</x:v>
      </x:c>
      <x:c r="D38" s="7" t="s">
        <x:v>48</x:v>
      </x:c>
      <x:c r="E38" s="8" t="s">
        <x:v>53</x:v>
      </x:c>
      <x:c r="F38" s="9" t="n">
        <x:v>0</x:v>
      </x:c>
      <x:c r="G38" s="10" t="n">
        <x:v>12.76</x:v>
      </x:c>
      <x:c r="H38" s="11">
        <x:f>ROUND(ROUND(F38,2)*ROUND(G38,3),2)</x:f>
      </x:c>
    </x:row>
    <x:row r="39" spans="1:8">
      <x:c r="A39" s="7" t="s">
        <x:v>46</x:v>
      </x:c>
      <x:c r="B39" s="1" t="n">
        <x:v>4</x:v>
      </x:c>
      <x:c r="C39" s="7" t="s">
        <x:v>54</x:v>
      </x:c>
      <x:c r="D39" s="7" t="s">
        <x:v>48</x:v>
      </x:c>
      <x:c r="E39" s="8" t="s">
        <x:v>55</x:v>
      </x:c>
      <x:c r="F39" s="9" t="n">
        <x:v>0</x:v>
      </x:c>
      <x:c r="G39" s="10" t="n">
        <x:v>12.76</x:v>
      </x:c>
      <x:c r="H39" s="11">
        <x:f>ROUND(ROUND(F39,2)*ROUND(G39,3),2)</x:f>
      </x:c>
    </x:row>
    <x:row r="40" spans="1:8">
      <x:c r="A40" s="7" t="s">
        <x:v>46</x:v>
      </x:c>
      <x:c r="B40" s="1" t="n">
        <x:v>5</x:v>
      </x:c>
      <x:c r="C40" s="7" t="s">
        <x:v>56</x:v>
      </x:c>
      <x:c r="D40" s="7" t="s">
        <x:v>48</x:v>
      </x:c>
      <x:c r="E40" s="8" t="s">
        <x:v>57</x:v>
      </x:c>
      <x:c r="F40" s="9" t="n">
        <x:v>0</x:v>
      </x:c>
      <x:c r="G40" s="10" t="n">
        <x:v>1.276</x:v>
      </x:c>
      <x:c r="H40" s="11">
        <x:f>ROUND(ROUND(F40,2)*ROUND(G40,3),2)</x:f>
      </x:c>
    </x:row>
    <x:row r="41" spans="1:8">
      <x:c r="A41" s="7" t="s">
        <x:v>46</x:v>
      </x:c>
      <x:c r="B41" s="1" t="n">
        <x:v>6</x:v>
      </x:c>
      <x:c r="C41" s="7" t="s">
        <x:v>58</x:v>
      </x:c>
      <x:c r="D41" s="7" t="s">
        <x:v>48</x:v>
      </x:c>
      <x:c r="E41" s="8" t="s">
        <x:v>59</x:v>
      </x:c>
      <x:c r="F41" s="9" t="n">
        <x:v>0</x:v>
      </x:c>
      <x:c r="G41" s="10" t="n">
        <x:v>25.52</x:v>
      </x:c>
      <x:c r="H41" s="11">
        <x:f>ROUND(ROUND(F41,2)*ROUND(G41,3),2)</x:f>
      </x:c>
    </x:row>
    <x:row r="42" spans="1:8">
      <x:c r="A42" s="7" t="s">
        <x:v>46</x:v>
      </x:c>
      <x:c r="B42" s="1" t="n">
        <x:v>7</x:v>
      </x:c>
      <x:c r="C42" s="7" t="s">
        <x:v>60</x:v>
      </x:c>
      <x:c r="D42" s="7" t="s">
        <x:v>34</x:v>
      </x:c>
      <x:c r="E42" s="8" t="s">
        <x:v>61</x:v>
      </x:c>
      <x:c r="F42" s="9" t="n">
        <x:v>0</x:v>
      </x:c>
      <x:c r="G42" s="10" t="n">
        <x:v>3.828</x:v>
      </x:c>
      <x:c r="H42" s="11">
        <x:f>ROUND(ROUND(F42,2)*ROUND(G42,3),2)</x:f>
      </x:c>
    </x:row>
    <x:row r="43" spans="1:8">
      <x:c r="A43" s="7" t="s">
        <x:v>46</x:v>
      </x:c>
      <x:c r="B43" s="1" t="n">
        <x:v>8</x:v>
      </x:c>
      <x:c r="C43" s="7" t="s">
        <x:v>62</x:v>
      </x:c>
      <x:c r="D43" s="7" t="s">
        <x:v>12</x:v>
      </x:c>
      <x:c r="E43" s="8" t="s">
        <x:v>63</x:v>
      </x:c>
      <x:c r="F43" s="9" t="n">
        <x:v>0</x:v>
      </x:c>
      <x:c r="G43" s="10" t="n">
        <x:v>70</x:v>
      </x:c>
      <x:c r="H43" s="11">
        <x:f>ROUND(ROUND(F43,2)*ROUND(G43,3),2)</x:f>
      </x:c>
    </x:row>
    <x:row r="44" spans="1:8">
      <x:c r="E44" s="5" t="s">
        <x:v>29</x:v>
      </x:c>
      <x:c r="F44" s="5" t="s"/>
      <x:c r="G44" s="5" t="s"/>
      <x:c r="H44" s="12">
        <x:f>SUM(H36:H43)</x:f>
      </x:c>
    </x:row>
    <x:row r="46" spans="1:8">
      <x:c r="C46" s="5" t="s">
        <x:v>5</x:v>
      </x:c>
      <x:c r="D46" s="6" t="s">
        <x:v>6</x:v>
      </x:c>
      <x:c r="E46" s="5" t="s">
        <x:v>7</x:v>
      </x:c>
    </x:row>
    <x:row r="47" spans="1:8">
      <x:c r="C47" s="5" t="s">
        <x:v>8</x:v>
      </x:c>
      <x:c r="D47" s="6" t="s">
        <x:v>64</x:v>
      </x:c>
      <x:c r="E47" s="5" t="s">
        <x:v>65</x:v>
      </x:c>
    </x:row>
    <x:row r="49" spans="1:8">
      <x:c r="A49" s="7" t="s">
        <x:v>66</x:v>
      </x:c>
      <x:c r="B49" s="1" t="n">
        <x:v>1</x:v>
      </x:c>
      <x:c r="C49" s="7" t="s">
        <x:v>67</x:v>
      </x:c>
      <x:c r="D49" s="7" t="s">
        <x:v>48</x:v>
      </x:c>
      <x:c r="E49" s="8" t="s">
        <x:v>68</x:v>
      </x:c>
      <x:c r="F49" s="9" t="n">
        <x:v>0</x:v>
      </x:c>
      <x:c r="G49" s="10" t="n">
        <x:v>43.8</x:v>
      </x:c>
      <x:c r="H49" s="11">
        <x:f>ROUND(ROUND(F49,2)*ROUND(G49,3),2)</x:f>
      </x:c>
    </x:row>
    <x:row r="50" spans="1:8">
      <x:c r="A50" s="7" t="s">
        <x:v>66</x:v>
      </x:c>
      <x:c r="B50" s="1" t="n">
        <x:v>2</x:v>
      </x:c>
      <x:c r="C50" s="7" t="s">
        <x:v>69</x:v>
      </x:c>
      <x:c r="D50" s="7" t="s">
        <x:v>34</x:v>
      </x:c>
      <x:c r="E50" s="8" t="s">
        <x:v>70</x:v>
      </x:c>
      <x:c r="F50" s="9" t="n">
        <x:v>0</x:v>
      </x:c>
      <x:c r="G50" s="10" t="n">
        <x:v>1.595</x:v>
      </x:c>
      <x:c r="H50" s="11">
        <x:f>ROUND(ROUND(F50,2)*ROUND(G50,3),2)</x:f>
      </x:c>
    </x:row>
    <x:row r="51" spans="1:8">
      <x:c r="A51" s="7" t="s">
        <x:v>66</x:v>
      </x:c>
      <x:c r="B51" s="1" t="n">
        <x:v>3</x:v>
      </x:c>
      <x:c r="C51" s="7" t="s">
        <x:v>71</x:v>
      </x:c>
      <x:c r="D51" s="7" t="s">
        <x:v>72</x:v>
      </x:c>
      <x:c r="E51" s="8" t="s">
        <x:v>73</x:v>
      </x:c>
      <x:c r="F51" s="9" t="n">
        <x:v>0</x:v>
      </x:c>
      <x:c r="G51" s="10" t="n">
        <x:v>46</x:v>
      </x:c>
      <x:c r="H51" s="11">
        <x:f>ROUND(ROUND(F51,2)*ROUND(G51,3),2)</x:f>
      </x:c>
    </x:row>
    <x:row r="52" spans="1:8">
      <x:c r="A52" s="7" t="s">
        <x:v>66</x:v>
      </x:c>
      <x:c r="B52" s="1" t="n">
        <x:v>4</x:v>
      </x:c>
      <x:c r="C52" s="7" t="s">
        <x:v>74</x:v>
      </x:c>
      <x:c r="D52" s="7" t="s">
        <x:v>15</x:v>
      </x:c>
      <x:c r="E52" s="8" t="s">
        <x:v>75</x:v>
      </x:c>
      <x:c r="F52" s="9" t="n">
        <x:v>0</x:v>
      </x:c>
      <x:c r="G52" s="10" t="n">
        <x:v>1.5</x:v>
      </x:c>
      <x:c r="H52" s="11">
        <x:f>ROUND(ROUND(F52,2)*ROUND(G52,3),2)</x:f>
      </x:c>
    </x:row>
    <x:row r="53" spans="1:8">
      <x:c r="A53" s="7" t="s">
        <x:v>66</x:v>
      </x:c>
      <x:c r="B53" s="1" t="n">
        <x:v>5</x:v>
      </x:c>
      <x:c r="C53" s="7" t="s">
        <x:v>76</x:v>
      </x:c>
      <x:c r="D53" s="7" t="s">
        <x:v>72</x:v>
      </x:c>
      <x:c r="E53" s="8" t="s">
        <x:v>77</x:v>
      </x:c>
      <x:c r="F53" s="9" t="n">
        <x:v>0</x:v>
      </x:c>
      <x:c r="G53" s="10" t="n">
        <x:v>5.52</x:v>
      </x:c>
      <x:c r="H53" s="11">
        <x:f>ROUND(ROUND(F53,2)*ROUND(G53,3),2)</x:f>
      </x:c>
    </x:row>
    <x:row r="54" spans="1:8">
      <x:c r="E54" s="5" t="s">
        <x:v>29</x:v>
      </x:c>
      <x:c r="F54" s="5" t="s"/>
      <x:c r="G54" s="5" t="s"/>
      <x:c r="H54" s="12">
        <x:f>SUM(H49:H53)</x:f>
      </x:c>
    </x:row>
    <x:row r="56" spans="1:8">
      <x:c r="C56" s="5" t="s">
        <x:v>5</x:v>
      </x:c>
      <x:c r="D56" s="6" t="s">
        <x:v>6</x:v>
      </x:c>
      <x:c r="E56" s="5" t="s">
        <x:v>7</x:v>
      </x:c>
    </x:row>
    <x:row r="57" spans="1:8">
      <x:c r="C57" s="5" t="s">
        <x:v>8</x:v>
      </x:c>
      <x:c r="D57" s="6" t="s">
        <x:v>78</x:v>
      </x:c>
      <x:c r="E57" s="5" t="s">
        <x:v>79</x:v>
      </x:c>
    </x:row>
    <x:row r="59" spans="1:8">
      <x:c r="A59" s="7" t="s">
        <x:v>80</x:v>
      </x:c>
      <x:c r="B59" s="1" t="n">
        <x:v>1</x:v>
      </x:c>
      <x:c r="C59" s="7" t="s">
        <x:v>81</x:v>
      </x:c>
      <x:c r="D59" s="7" t="s">
        <x:v>12</x:v>
      </x:c>
      <x:c r="E59" s="8" t="s">
        <x:v>82</x:v>
      </x:c>
      <x:c r="F59" s="9" t="n">
        <x:v>0</x:v>
      </x:c>
      <x:c r="G59" s="10" t="n">
        <x:v>5</x:v>
      </x:c>
      <x:c r="H59" s="11">
        <x:f>ROUND(ROUND(F59,2)*ROUND(G59,3),2)</x:f>
      </x:c>
    </x:row>
    <x:row r="60" spans="1:8">
      <x:c r="A60" s="7" t="s">
        <x:v>80</x:v>
      </x:c>
      <x:c r="B60" s="1" t="n">
        <x:v>2</x:v>
      </x:c>
      <x:c r="C60" s="7" t="s">
        <x:v>83</x:v>
      </x:c>
      <x:c r="D60" s="7" t="s">
        <x:v>48</x:v>
      </x:c>
      <x:c r="E60" s="8" t="s">
        <x:v>84</x:v>
      </x:c>
      <x:c r="F60" s="9" t="n">
        <x:v>0</x:v>
      </x:c>
      <x:c r="G60" s="10" t="n">
        <x:v>14.96</x:v>
      </x:c>
      <x:c r="H60" s="11">
        <x:f>ROUND(ROUND(F60,2)*ROUND(G60,3),2)</x:f>
      </x:c>
    </x:row>
    <x:row r="61" spans="1:8">
      <x:c r="A61" s="7" t="s">
        <x:v>80</x:v>
      </x:c>
      <x:c r="B61" s="1" t="n">
        <x:v>3</x:v>
      </x:c>
      <x:c r="C61" s="7" t="s">
        <x:v>85</x:v>
      </x:c>
      <x:c r="D61" s="7" t="s">
        <x:v>12</x:v>
      </x:c>
      <x:c r="E61" s="8" t="s">
        <x:v>86</x:v>
      </x:c>
      <x:c r="F61" s="9" t="n">
        <x:v>0</x:v>
      </x:c>
      <x:c r="G61" s="10" t="n">
        <x:v>50</x:v>
      </x:c>
      <x:c r="H61" s="11">
        <x:f>ROUND(ROUND(F61,2)*ROUND(G61,3),2)</x:f>
      </x:c>
    </x:row>
    <x:row r="62" spans="1:8">
      <x:c r="E62" s="5" t="s">
        <x:v>29</x:v>
      </x:c>
      <x:c r="F62" s="5" t="s"/>
      <x:c r="G62" s="5" t="s"/>
      <x:c r="H62" s="12">
        <x:f>SUM(H59:H61)</x:f>
      </x:c>
    </x:row>
    <x:row r="64" spans="1:8">
      <x:c r="C64" s="5" t="s">
        <x:v>5</x:v>
      </x:c>
      <x:c r="D64" s="6" t="s">
        <x:v>6</x:v>
      </x:c>
      <x:c r="E64" s="5" t="s">
        <x:v>7</x:v>
      </x:c>
    </x:row>
    <x:row r="65" spans="1:8">
      <x:c r="C65" s="5" t="s">
        <x:v>8</x:v>
      </x:c>
      <x:c r="D65" s="6" t="s">
        <x:v>87</x:v>
      </x:c>
      <x:c r="E65" s="5" t="s">
        <x:v>88</x:v>
      </x:c>
    </x:row>
    <x:row r="66" spans="1:8">
      <x:c r="C66" s="5" t="s">
        <x:v>89</x:v>
      </x:c>
      <x:c r="D66" s="6" t="s">
        <x:v>6</x:v>
      </x:c>
      <x:c r="E66" s="5" t="s">
        <x:v>90</x:v>
      </x:c>
    </x:row>
    <x:row r="68" spans="1:8">
      <x:c r="A68" s="7" t="s">
        <x:v>91</x:v>
      </x:c>
      <x:c r="B68" s="1" t="n">
        <x:v>1</x:v>
      </x:c>
      <x:c r="C68" s="7" t="s">
        <x:v>92</x:v>
      </x:c>
      <x:c r="D68" s="7" t="s">
        <x:v>15</x:v>
      </x:c>
      <x:c r="E68" s="8" t="s">
        <x:v>93</x:v>
      </x:c>
      <x:c r="F68" s="9" t="n">
        <x:v>0</x:v>
      </x:c>
      <x:c r="G68" s="10" t="n">
        <x:v>20</x:v>
      </x:c>
      <x:c r="H68" s="11">
        <x:f>ROUND(ROUND(F68,2)*ROUND(G68,3),2)</x:f>
      </x:c>
    </x:row>
    <x:row r="69" spans="1:8">
      <x:c r="A69" s="7" t="s">
        <x:v>91</x:v>
      </x:c>
      <x:c r="B69" s="1" t="n">
        <x:v>2</x:v>
      </x:c>
      <x:c r="C69" s="7" t="s">
        <x:v>94</x:v>
      </x:c>
      <x:c r="D69" s="7" t="s">
        <x:v>15</x:v>
      </x:c>
      <x:c r="E69" s="8" t="s">
        <x:v>95</x:v>
      </x:c>
      <x:c r="F69" s="9" t="n">
        <x:v>0</x:v>
      </x:c>
      <x:c r="G69" s="10" t="n">
        <x:v>6</x:v>
      </x:c>
      <x:c r="H69" s="11">
        <x:f>ROUND(ROUND(F69,2)*ROUND(G69,3),2)</x:f>
      </x:c>
    </x:row>
    <x:row r="70" spans="1:8">
      <x:c r="A70" s="7" t="s">
        <x:v>91</x:v>
      </x:c>
      <x:c r="B70" s="1" t="n">
        <x:v>3</x:v>
      </x:c>
      <x:c r="C70" s="7" t="s">
        <x:v>96</x:v>
      </x:c>
      <x:c r="D70" s="7" t="s">
        <x:v>15</x:v>
      </x:c>
      <x:c r="E70" s="8" t="s">
        <x:v>97</x:v>
      </x:c>
      <x:c r="F70" s="9" t="n">
        <x:v>0</x:v>
      </x:c>
      <x:c r="G70" s="10" t="n">
        <x:v>6</x:v>
      </x:c>
      <x:c r="H70" s="11">
        <x:f>ROUND(ROUND(F70,2)*ROUND(G70,3),2)</x:f>
      </x:c>
    </x:row>
    <x:row r="71" spans="1:8">
      <x:c r="A71" s="7" t="s">
        <x:v>91</x:v>
      </x:c>
      <x:c r="B71" s="1" t="n">
        <x:v>4</x:v>
      </x:c>
      <x:c r="C71" s="7" t="s">
        <x:v>98</x:v>
      </x:c>
      <x:c r="D71" s="7" t="s">
        <x:v>15</x:v>
      </x:c>
      <x:c r="E71" s="8" t="s">
        <x:v>99</x:v>
      </x:c>
      <x:c r="F71" s="9" t="n">
        <x:v>0</x:v>
      </x:c>
      <x:c r="G71" s="10" t="n">
        <x:v>36</x:v>
      </x:c>
      <x:c r="H71" s="11">
        <x:f>ROUND(ROUND(F71,2)*ROUND(G71,3),2)</x:f>
      </x:c>
    </x:row>
    <x:row r="72" spans="1:8">
      <x:c r="A72" s="7" t="s">
        <x:v>91</x:v>
      </x:c>
      <x:c r="B72" s="1" t="n">
        <x:v>5</x:v>
      </x:c>
      <x:c r="C72" s="7" t="s">
        <x:v>100</x:v>
      </x:c>
      <x:c r="D72" s="7" t="s">
        <x:v>15</x:v>
      </x:c>
      <x:c r="E72" s="8" t="s">
        <x:v>101</x:v>
      </x:c>
      <x:c r="F72" s="9" t="n">
        <x:v>0</x:v>
      </x:c>
      <x:c r="G72" s="10" t="n">
        <x:v>30</x:v>
      </x:c>
      <x:c r="H72" s="11">
        <x:f>ROUND(ROUND(F72,2)*ROUND(G72,3),2)</x:f>
      </x:c>
    </x:row>
    <x:row r="73" spans="1:8">
      <x:c r="A73" s="7" t="s">
        <x:v>91</x:v>
      </x:c>
      <x:c r="B73" s="1" t="n">
        <x:v>6</x:v>
      </x:c>
      <x:c r="C73" s="7" t="s">
        <x:v>102</x:v>
      </x:c>
      <x:c r="D73" s="7" t="s">
        <x:v>15</x:v>
      </x:c>
      <x:c r="E73" s="8" t="s">
        <x:v>103</x:v>
      </x:c>
      <x:c r="F73" s="9" t="n">
        <x:v>0</x:v>
      </x:c>
      <x:c r="G73" s="10" t="n">
        <x:v>15</x:v>
      </x:c>
      <x:c r="H73" s="11">
        <x:f>ROUND(ROUND(F73,2)*ROUND(G73,3),2)</x:f>
      </x:c>
    </x:row>
    <x:row r="74" spans="1:8">
      <x:c r="A74" s="7" t="s">
        <x:v>91</x:v>
      </x:c>
      <x:c r="B74" s="1" t="n">
        <x:v>7</x:v>
      </x:c>
      <x:c r="C74" s="7" t="s">
        <x:v>104</x:v>
      </x:c>
      <x:c r="D74" s="7" t="s">
        <x:v>15</x:v>
      </x:c>
      <x:c r="E74" s="8" t="s">
        <x:v>105</x:v>
      </x:c>
      <x:c r="F74" s="9" t="n">
        <x:v>0</x:v>
      </x:c>
      <x:c r="G74" s="10" t="n">
        <x:v>20</x:v>
      </x:c>
      <x:c r="H74" s="11">
        <x:f>ROUND(ROUND(F74,2)*ROUND(G74,3),2)</x:f>
      </x:c>
    </x:row>
    <x:row r="75" spans="1:8">
      <x:c r="A75" s="7" t="s">
        <x:v>91</x:v>
      </x:c>
      <x:c r="B75" s="1" t="n">
        <x:v>8</x:v>
      </x:c>
      <x:c r="C75" s="7" t="s">
        <x:v>106</x:v>
      </x:c>
      <x:c r="D75" s="7" t="s">
        <x:v>15</x:v>
      </x:c>
      <x:c r="E75" s="8" t="s">
        <x:v>107</x:v>
      </x:c>
      <x:c r="F75" s="9" t="n">
        <x:v>0</x:v>
      </x:c>
      <x:c r="G75" s="10" t="n">
        <x:v>35</x:v>
      </x:c>
      <x:c r="H75" s="11">
        <x:f>ROUND(ROUND(F75,2)*ROUND(G75,3),2)</x:f>
      </x:c>
    </x:row>
    <x:row r="76" spans="1:8">
      <x:c r="A76" s="7" t="s">
        <x:v>91</x:v>
      </x:c>
      <x:c r="B76" s="1" t="n">
        <x:v>9</x:v>
      </x:c>
      <x:c r="C76" s="7" t="s">
        <x:v>108</x:v>
      </x:c>
      <x:c r="D76" s="7" t="s">
        <x:v>12</x:v>
      </x:c>
      <x:c r="E76" s="8" t="s">
        <x:v>109</x:v>
      </x:c>
      <x:c r="F76" s="9" t="n">
        <x:v>0</x:v>
      </x:c>
      <x:c r="G76" s="10" t="n">
        <x:v>3</x:v>
      </x:c>
      <x:c r="H76" s="11">
        <x:f>ROUND(ROUND(F76,2)*ROUND(G76,3),2)</x:f>
      </x:c>
    </x:row>
    <x:row r="77" spans="1:8">
      <x:c r="A77" s="7" t="s">
        <x:v>91</x:v>
      </x:c>
      <x:c r="B77" s="1" t="n">
        <x:v>10</x:v>
      </x:c>
      <x:c r="C77" s="7" t="s">
        <x:v>110</x:v>
      </x:c>
      <x:c r="D77" s="7" t="s">
        <x:v>12</x:v>
      </x:c>
      <x:c r="E77" s="13" t="s">
        <x:v>111</x:v>
      </x:c>
      <x:c r="F77" s="9" t="n">
        <x:v>0</x:v>
      </x:c>
      <x:c r="G77" s="10" t="n">
        <x:v>1</x:v>
      </x:c>
      <x:c r="H77" s="11">
        <x:f>ROUND(ROUND(F77,2)*ROUND(G77,3),2)</x:f>
      </x:c>
    </x:row>
    <x:row r="78" spans="1:8">
      <x:c r="A78" s="7" t="s">
        <x:v>91</x:v>
      </x:c>
      <x:c r="B78" s="1" t="n">
        <x:v>11</x:v>
      </x:c>
      <x:c r="C78" s="7" t="s">
        <x:v>112</x:v>
      </x:c>
      <x:c r="D78" s="7" t="s">
        <x:v>12</x:v>
      </x:c>
      <x:c r="E78" s="8" t="s">
        <x:v>113</x:v>
      </x:c>
      <x:c r="F78" s="9" t="n">
        <x:v>0</x:v>
      </x:c>
      <x:c r="G78" s="10" t="n">
        <x:v>2</x:v>
      </x:c>
      <x:c r="H78" s="11">
        <x:f>ROUND(ROUND(F78,2)*ROUND(G78,3),2)</x:f>
      </x:c>
    </x:row>
    <x:row r="79" spans="1:8">
      <x:c r="A79" s="7" t="s">
        <x:v>91</x:v>
      </x:c>
      <x:c r="B79" s="1" t="n">
        <x:v>12</x:v>
      </x:c>
      <x:c r="C79" s="7" t="s">
        <x:v>114</x:v>
      </x:c>
      <x:c r="D79" s="7" t="s">
        <x:v>12</x:v>
      </x:c>
      <x:c r="E79" s="8" t="s">
        <x:v>115</x:v>
      </x:c>
      <x:c r="F79" s="9" t="n">
        <x:v>0</x:v>
      </x:c>
      <x:c r="G79" s="10" t="n">
        <x:v>1</x:v>
      </x:c>
      <x:c r="H79" s="11">
        <x:f>ROUND(ROUND(F79,2)*ROUND(G79,3),2)</x:f>
      </x:c>
    </x:row>
    <x:row r="80" spans="1:8">
      <x:c r="A80" s="7" t="s">
        <x:v>91</x:v>
      </x:c>
      <x:c r="B80" s="1" t="n">
        <x:v>13</x:v>
      </x:c>
      <x:c r="C80" s="7" t="s">
        <x:v>116</x:v>
      </x:c>
      <x:c r="D80" s="7" t="s">
        <x:v>12</x:v>
      </x:c>
      <x:c r="E80" s="8" t="s">
        <x:v>117</x:v>
      </x:c>
      <x:c r="F80" s="9" t="n">
        <x:v>0</x:v>
      </x:c>
      <x:c r="G80" s="10" t="n">
        <x:v>8</x:v>
      </x:c>
      <x:c r="H80" s="11">
        <x:f>ROUND(ROUND(F80,2)*ROUND(G80,3),2)</x:f>
      </x:c>
    </x:row>
    <x:row r="81" spans="1:8">
      <x:c r="A81" s="7" t="s">
        <x:v>91</x:v>
      </x:c>
      <x:c r="B81" s="1" t="n">
        <x:v>14</x:v>
      </x:c>
      <x:c r="C81" s="7" t="s">
        <x:v>118</x:v>
      </x:c>
      <x:c r="D81" s="7" t="s">
        <x:v>12</x:v>
      </x:c>
      <x:c r="E81" s="8" t="s">
        <x:v>119</x:v>
      </x:c>
      <x:c r="F81" s="9" t="n">
        <x:v>0</x:v>
      </x:c>
      <x:c r="G81" s="10" t="n">
        <x:v>2</x:v>
      </x:c>
      <x:c r="H81" s="11">
        <x:f>ROUND(ROUND(F81,2)*ROUND(G81,3),2)</x:f>
      </x:c>
    </x:row>
    <x:row r="82" spans="1:8">
      <x:c r="A82" s="7" t="s">
        <x:v>91</x:v>
      </x:c>
      <x:c r="B82" s="1" t="n">
        <x:v>15</x:v>
      </x:c>
      <x:c r="C82" s="7" t="s">
        <x:v>120</x:v>
      </x:c>
      <x:c r="D82" s="7" t="s">
        <x:v>12</x:v>
      </x:c>
      <x:c r="E82" s="8" t="s">
        <x:v>121</x:v>
      </x:c>
      <x:c r="F82" s="9" t="n">
        <x:v>0</x:v>
      </x:c>
      <x:c r="G82" s="10" t="n">
        <x:v>8</x:v>
      </x:c>
      <x:c r="H82" s="11">
        <x:f>ROUND(ROUND(F82,2)*ROUND(G82,3),2)</x:f>
      </x:c>
    </x:row>
    <x:row r="83" spans="1:8">
      <x:c r="A83" s="7" t="s">
        <x:v>91</x:v>
      </x:c>
      <x:c r="B83" s="1" t="n">
        <x:v>16</x:v>
      </x:c>
      <x:c r="C83" s="7" t="s">
        <x:v>122</x:v>
      </x:c>
      <x:c r="D83" s="7" t="s">
        <x:v>12</x:v>
      </x:c>
      <x:c r="E83" s="8" t="s">
        <x:v>123</x:v>
      </x:c>
      <x:c r="F83" s="9" t="n">
        <x:v>0</x:v>
      </x:c>
      <x:c r="G83" s="10" t="n">
        <x:v>2</x:v>
      </x:c>
      <x:c r="H83" s="11">
        <x:f>ROUND(ROUND(F83,2)*ROUND(G83,3),2)</x:f>
      </x:c>
    </x:row>
    <x:row r="84" spans="1:8">
      <x:c r="A84" s="7" t="s">
        <x:v>91</x:v>
      </x:c>
      <x:c r="B84" s="1" t="n">
        <x:v>17</x:v>
      </x:c>
      <x:c r="C84" s="7" t="s">
        <x:v>124</x:v>
      </x:c>
      <x:c r="D84" s="7" t="s">
        <x:v>12</x:v>
      </x:c>
      <x:c r="E84" s="8" t="s">
        <x:v>125</x:v>
      </x:c>
      <x:c r="F84" s="9" t="n">
        <x:v>0</x:v>
      </x:c>
      <x:c r="G84" s="10" t="n">
        <x:v>8</x:v>
      </x:c>
      <x:c r="H84" s="11">
        <x:f>ROUND(ROUND(F84,2)*ROUND(G84,3),2)</x:f>
      </x:c>
    </x:row>
    <x:row r="85" spans="1:8">
      <x:c r="A85" s="7" t="s">
        <x:v>91</x:v>
      </x:c>
      <x:c r="B85" s="1" t="n">
        <x:v>18</x:v>
      </x:c>
      <x:c r="C85" s="7" t="s">
        <x:v>126</x:v>
      </x:c>
      <x:c r="D85" s="7" t="s">
        <x:v>12</x:v>
      </x:c>
      <x:c r="E85" s="8" t="s">
        <x:v>127</x:v>
      </x:c>
      <x:c r="F85" s="9" t="n">
        <x:v>0</x:v>
      </x:c>
      <x:c r="G85" s="10" t="n">
        <x:v>4</x:v>
      </x:c>
      <x:c r="H85" s="11">
        <x:f>ROUND(ROUND(F85,2)*ROUND(G85,3),2)</x:f>
      </x:c>
    </x:row>
    <x:row r="86" spans="1:8">
      <x:c r="A86" s="7" t="s">
        <x:v>91</x:v>
      </x:c>
      <x:c r="B86" s="1" t="n">
        <x:v>19</x:v>
      </x:c>
      <x:c r="C86" s="7" t="s">
        <x:v>128</x:v>
      </x:c>
      <x:c r="D86" s="7" t="s">
        <x:v>12</x:v>
      </x:c>
      <x:c r="E86" s="8" t="s">
        <x:v>129</x:v>
      </x:c>
      <x:c r="F86" s="9" t="n">
        <x:v>0</x:v>
      </x:c>
      <x:c r="G86" s="10" t="n">
        <x:v>4</x:v>
      </x:c>
      <x:c r="H86" s="11">
        <x:f>ROUND(ROUND(F86,2)*ROUND(G86,3),2)</x:f>
      </x:c>
    </x:row>
    <x:row r="87" spans="1:8">
      <x:c r="A87" s="7" t="s">
        <x:v>91</x:v>
      </x:c>
      <x:c r="B87" s="1" t="n">
        <x:v>20</x:v>
      </x:c>
      <x:c r="C87" s="7" t="s">
        <x:v>130</x:v>
      </x:c>
      <x:c r="D87" s="7" t="s">
        <x:v>12</x:v>
      </x:c>
      <x:c r="E87" s="8" t="s">
        <x:v>131</x:v>
      </x:c>
      <x:c r="F87" s="9" t="n">
        <x:v>0</x:v>
      </x:c>
      <x:c r="G87" s="10" t="n">
        <x:v>4</x:v>
      </x:c>
      <x:c r="H87" s="11">
        <x:f>ROUND(ROUND(F87,2)*ROUND(G87,3),2)</x:f>
      </x:c>
    </x:row>
    <x:row r="88" spans="1:8">
      <x:c r="A88" s="7" t="s">
        <x:v>91</x:v>
      </x:c>
      <x:c r="B88" s="1" t="n">
        <x:v>21</x:v>
      </x:c>
      <x:c r="C88" s="7" t="s">
        <x:v>132</x:v>
      </x:c>
      <x:c r="D88" s="7" t="s">
        <x:v>12</x:v>
      </x:c>
      <x:c r="E88" s="8" t="s">
        <x:v>133</x:v>
      </x:c>
      <x:c r="F88" s="9" t="n">
        <x:v>0</x:v>
      </x:c>
      <x:c r="G88" s="10" t="n">
        <x:v>2</x:v>
      </x:c>
      <x:c r="H88" s="11">
        <x:f>ROUND(ROUND(F88,2)*ROUND(G88,3),2)</x:f>
      </x:c>
    </x:row>
    <x:row r="89" spans="1:8">
      <x:c r="A89" s="7" t="s">
        <x:v>91</x:v>
      </x:c>
      <x:c r="B89" s="1" t="n">
        <x:v>22</x:v>
      </x:c>
      <x:c r="C89" s="7" t="s">
        <x:v>134</x:v>
      </x:c>
      <x:c r="D89" s="7" t="s">
        <x:v>12</x:v>
      </x:c>
      <x:c r="E89" s="8" t="s">
        <x:v>135</x:v>
      </x:c>
      <x:c r="F89" s="9" t="n">
        <x:v>0</x:v>
      </x:c>
      <x:c r="G89" s="10" t="n">
        <x:v>3</x:v>
      </x:c>
      <x:c r="H89" s="11">
        <x:f>ROUND(ROUND(F89,2)*ROUND(G89,3),2)</x:f>
      </x:c>
    </x:row>
    <x:row r="90" spans="1:8">
      <x:c r="A90" s="7" t="s">
        <x:v>91</x:v>
      </x:c>
      <x:c r="B90" s="1" t="n">
        <x:v>23</x:v>
      </x:c>
      <x:c r="C90" s="7" t="s">
        <x:v>136</x:v>
      </x:c>
      <x:c r="D90" s="7" t="s">
        <x:v>12</x:v>
      </x:c>
      <x:c r="E90" s="8" t="s">
        <x:v>137</x:v>
      </x:c>
      <x:c r="F90" s="9" t="n">
        <x:v>0</x:v>
      </x:c>
      <x:c r="G90" s="10" t="n">
        <x:v>1</x:v>
      </x:c>
      <x:c r="H90" s="11">
        <x:f>ROUND(ROUND(F90,2)*ROUND(G90,3),2)</x:f>
      </x:c>
    </x:row>
    <x:row r="91" spans="1:8">
      <x:c r="A91" s="7" t="s">
        <x:v>91</x:v>
      </x:c>
      <x:c r="B91" s="1" t="n">
        <x:v>24</x:v>
      </x:c>
      <x:c r="C91" s="7" t="s">
        <x:v>138</x:v>
      </x:c>
      <x:c r="D91" s="7" t="s">
        <x:v>12</x:v>
      </x:c>
      <x:c r="E91" s="8" t="s">
        <x:v>139</x:v>
      </x:c>
      <x:c r="F91" s="9" t="n">
        <x:v>0</x:v>
      </x:c>
      <x:c r="G91" s="10" t="n">
        <x:v>2</x:v>
      </x:c>
      <x:c r="H91" s="11">
        <x:f>ROUND(ROUND(F91,2)*ROUND(G91,3),2)</x:f>
      </x:c>
    </x:row>
    <x:row r="92" spans="1:8">
      <x:c r="E92" s="5" t="s">
        <x:v>29</x:v>
      </x:c>
      <x:c r="F92" s="5" t="s"/>
      <x:c r="G92" s="5" t="s"/>
      <x:c r="H92" s="12">
        <x:f>SUM(H68:H91)</x:f>
      </x:c>
    </x:row>
    <x:row r="94" spans="1:8">
      <x:c r="C94" s="5" t="s">
        <x:v>5</x:v>
      </x:c>
      <x:c r="D94" s="6" t="s">
        <x:v>6</x:v>
      </x:c>
      <x:c r="E94" s="5" t="s">
        <x:v>7</x:v>
      </x:c>
    </x:row>
    <x:row r="95" spans="1:8">
      <x:c r="C95" s="5" t="s">
        <x:v>8</x:v>
      </x:c>
      <x:c r="D95" s="6" t="s">
        <x:v>87</x:v>
      </x:c>
      <x:c r="E95" s="5" t="s">
        <x:v>88</x:v>
      </x:c>
    </x:row>
    <x:row r="96" spans="1:8">
      <x:c r="C96" s="5" t="s">
        <x:v>89</x:v>
      </x:c>
      <x:c r="D96" s="6" t="s">
        <x:v>30</x:v>
      </x:c>
      <x:c r="E96" s="5" t="s">
        <x:v>140</x:v>
      </x:c>
    </x:row>
    <x:row r="98" spans="1:8">
      <x:c r="A98" s="7" t="s">
        <x:v>141</x:v>
      </x:c>
      <x:c r="B98" s="1" t="n">
        <x:v>1</x:v>
      </x:c>
      <x:c r="C98" s="7" t="s">
        <x:v>142</x:v>
      </x:c>
      <x:c r="D98" s="7" t="s">
        <x:v>12</x:v>
      </x:c>
      <x:c r="E98" s="8" t="s">
        <x:v>143</x:v>
      </x:c>
      <x:c r="F98" s="9" t="n">
        <x:v>0</x:v>
      </x:c>
      <x:c r="G98" s="10" t="n">
        <x:v>1</x:v>
      </x:c>
      <x:c r="H98" s="11">
        <x:f>ROUND(ROUND(F98,2)*ROUND(G98,3),2)</x:f>
      </x:c>
    </x:row>
    <x:row r="99" spans="1:8">
      <x:c r="A99" s="7" t="s">
        <x:v>141</x:v>
      </x:c>
      <x:c r="B99" s="1" t="n">
        <x:v>2</x:v>
      </x:c>
      <x:c r="C99" s="7" t="s">
        <x:v>144</x:v>
      </x:c>
      <x:c r="D99" s="7" t="s">
        <x:v>12</x:v>
      </x:c>
      <x:c r="E99" s="8" t="s">
        <x:v>145</x:v>
      </x:c>
      <x:c r="F99" s="9" t="n">
        <x:v>0</x:v>
      </x:c>
      <x:c r="G99" s="10" t="n">
        <x:v>1</x:v>
      </x:c>
      <x:c r="H99" s="11">
        <x:f>ROUND(ROUND(F99,2)*ROUND(G99,3),2)</x:f>
      </x:c>
    </x:row>
    <x:row r="100" spans="1:8">
      <x:c r="A100" s="7" t="s">
        <x:v>141</x:v>
      </x:c>
      <x:c r="B100" s="1" t="n">
        <x:v>3</x:v>
      </x:c>
      <x:c r="C100" s="7" t="s">
        <x:v>146</x:v>
      </x:c>
      <x:c r="D100" s="7" t="s">
        <x:v>12</x:v>
      </x:c>
      <x:c r="E100" s="8" t="s">
        <x:v>147</x:v>
      </x:c>
      <x:c r="F100" s="9" t="n">
        <x:v>0</x:v>
      </x:c>
      <x:c r="G100" s="10" t="n">
        <x:v>1</x:v>
      </x:c>
      <x:c r="H100" s="11">
        <x:f>ROUND(ROUND(F100,2)*ROUND(G100,3),2)</x:f>
      </x:c>
    </x:row>
    <x:row r="101" spans="1:8">
      <x:c r="A101" s="7" t="s">
        <x:v>141</x:v>
      </x:c>
      <x:c r="B101" s="1" t="n">
        <x:v>4</x:v>
      </x:c>
      <x:c r="C101" s="7" t="s">
        <x:v>148</x:v>
      </x:c>
      <x:c r="D101" s="7" t="s">
        <x:v>15</x:v>
      </x:c>
      <x:c r="E101" s="8" t="s">
        <x:v>149</x:v>
      </x:c>
      <x:c r="F101" s="9" t="n">
        <x:v>0</x:v>
      </x:c>
      <x:c r="G101" s="10" t="n">
        <x:v>15</x:v>
      </x:c>
      <x:c r="H101" s="11">
        <x:f>ROUND(ROUND(F101,2)*ROUND(G101,3),2)</x:f>
      </x:c>
    </x:row>
    <x:row r="102" spans="1:8">
      <x:c r="A102" s="7" t="s">
        <x:v>141</x:v>
      </x:c>
      <x:c r="B102" s="1" t="n">
        <x:v>5</x:v>
      </x:c>
      <x:c r="C102" s="7" t="s">
        <x:v>150</x:v>
      </x:c>
      <x:c r="D102" s="7" t="s">
        <x:v>15</x:v>
      </x:c>
      <x:c r="E102" s="8" t="s">
        <x:v>151</x:v>
      </x:c>
      <x:c r="F102" s="9" t="n">
        <x:v>0</x:v>
      </x:c>
      <x:c r="G102" s="10" t="n">
        <x:v>30</x:v>
      </x:c>
      <x:c r="H102" s="11">
        <x:f>ROUND(ROUND(F102,2)*ROUND(G102,3),2)</x:f>
      </x:c>
    </x:row>
    <x:row r="103" spans="1:8">
      <x:c r="A103" s="7" t="s">
        <x:v>141</x:v>
      </x:c>
      <x:c r="B103" s="1" t="n">
        <x:v>6</x:v>
      </x:c>
      <x:c r="C103" s="7" t="s">
        <x:v>152</x:v>
      </x:c>
      <x:c r="D103" s="7" t="s">
        <x:v>15</x:v>
      </x:c>
      <x:c r="E103" s="8" t="s">
        <x:v>153</x:v>
      </x:c>
      <x:c r="F103" s="9" t="n">
        <x:v>0</x:v>
      </x:c>
      <x:c r="G103" s="10" t="n">
        <x:v>15</x:v>
      </x:c>
      <x:c r="H103" s="11">
        <x:f>ROUND(ROUND(F103,2)*ROUND(G103,3),2)</x:f>
      </x:c>
    </x:row>
    <x:row r="104" spans="1:8">
      <x:c r="A104" s="7" t="s">
        <x:v>141</x:v>
      </x:c>
      <x:c r="B104" s="1" t="n">
        <x:v>7</x:v>
      </x:c>
      <x:c r="C104" s="7" t="s">
        <x:v>154</x:v>
      </x:c>
      <x:c r="D104" s="7" t="s">
        <x:v>12</x:v>
      </x:c>
      <x:c r="E104" s="13" t="s">
        <x:v>155</x:v>
      </x:c>
      <x:c r="F104" s="9" t="n">
        <x:v>0</x:v>
      </x:c>
      <x:c r="G104" s="10" t="n">
        <x:v>1</x:v>
      </x:c>
      <x:c r="H104" s="11">
        <x:f>ROUND(ROUND(F104,2)*ROUND(G104,3),2)</x:f>
      </x:c>
    </x:row>
    <x:row r="105" spans="1:8">
      <x:c r="A105" s="7" t="s">
        <x:v>141</x:v>
      </x:c>
      <x:c r="B105" s="1" t="n">
        <x:v>8</x:v>
      </x:c>
      <x:c r="C105" s="7" t="s">
        <x:v>156</x:v>
      </x:c>
      <x:c r="D105" s="7" t="s">
        <x:v>12</x:v>
      </x:c>
      <x:c r="E105" s="8" t="s">
        <x:v>157</x:v>
      </x:c>
      <x:c r="F105" s="9" t="n">
        <x:v>0</x:v>
      </x:c>
      <x:c r="G105" s="10" t="n">
        <x:v>5</x:v>
      </x:c>
      <x:c r="H105" s="11">
        <x:f>ROUND(ROUND(F105,2)*ROUND(G105,3),2)</x:f>
      </x:c>
    </x:row>
    <x:row r="106" spans="1:8">
      <x:c r="A106" s="7" t="s">
        <x:v>141</x:v>
      </x:c>
      <x:c r="B106" s="1" t="n">
        <x:v>9</x:v>
      </x:c>
      <x:c r="C106" s="7" t="s">
        <x:v>158</x:v>
      </x:c>
      <x:c r="D106" s="7" t="s">
        <x:v>15</x:v>
      </x:c>
      <x:c r="E106" s="8" t="s">
        <x:v>159</x:v>
      </x:c>
      <x:c r="F106" s="9" t="n">
        <x:v>0</x:v>
      </x:c>
      <x:c r="G106" s="10" t="n">
        <x:v>50</x:v>
      </x:c>
      <x:c r="H106" s="11">
        <x:f>ROUND(ROUND(F106,2)*ROUND(G106,3),2)</x:f>
      </x:c>
    </x:row>
    <x:row r="107" spans="1:8">
      <x:c r="A107" s="7" t="s">
        <x:v>141</x:v>
      </x:c>
      <x:c r="B107" s="1" t="n">
        <x:v>10</x:v>
      </x:c>
      <x:c r="C107" s="7" t="s">
        <x:v>160</x:v>
      </x:c>
      <x:c r="D107" s="7" t="s">
        <x:v>15</x:v>
      </x:c>
      <x:c r="E107" s="8" t="s">
        <x:v>161</x:v>
      </x:c>
      <x:c r="F107" s="9" t="n">
        <x:v>0</x:v>
      </x:c>
      <x:c r="G107" s="10" t="n">
        <x:v>120</x:v>
      </x:c>
      <x:c r="H107" s="11">
        <x:f>ROUND(ROUND(F107,2)*ROUND(G107,3),2)</x:f>
      </x:c>
    </x:row>
    <x:row r="108" spans="1:8">
      <x:c r="A108" s="7" t="s">
        <x:v>141</x:v>
      </x:c>
      <x:c r="B108" s="1" t="n">
        <x:v>11</x:v>
      </x:c>
      <x:c r="C108" s="7" t="s">
        <x:v>162</x:v>
      </x:c>
      <x:c r="D108" s="7" t="s">
        <x:v>12</x:v>
      </x:c>
      <x:c r="E108" s="8" t="s">
        <x:v>163</x:v>
      </x:c>
      <x:c r="F108" s="9" t="n">
        <x:v>0</x:v>
      </x:c>
      <x:c r="G108" s="10" t="n">
        <x:v>4</x:v>
      </x:c>
      <x:c r="H108" s="11">
        <x:f>ROUND(ROUND(F108,2)*ROUND(G108,3),2)</x:f>
      </x:c>
    </x:row>
    <x:row r="109" spans="1:8">
      <x:c r="A109" s="7" t="s">
        <x:v>141</x:v>
      </x:c>
      <x:c r="B109" s="1" t="n">
        <x:v>12</x:v>
      </x:c>
      <x:c r="C109" s="7" t="s">
        <x:v>164</x:v>
      </x:c>
      <x:c r="D109" s="7" t="s">
        <x:v>12</x:v>
      </x:c>
      <x:c r="E109" s="8" t="s">
        <x:v>165</x:v>
      </x:c>
      <x:c r="F109" s="9" t="n">
        <x:v>0</x:v>
      </x:c>
      <x:c r="G109" s="10" t="n">
        <x:v>1</x:v>
      </x:c>
      <x:c r="H109" s="11">
        <x:f>ROUND(ROUND(F109,2)*ROUND(G109,3),2)</x:f>
      </x:c>
    </x:row>
    <x:row r="110" spans="1:8">
      <x:c r="A110" s="7" t="s">
        <x:v>141</x:v>
      </x:c>
      <x:c r="B110" s="1" t="n">
        <x:v>13</x:v>
      </x:c>
      <x:c r="C110" s="7" t="s">
        <x:v>166</x:v>
      </x:c>
      <x:c r="D110" s="7" t="s">
        <x:v>12</x:v>
      </x:c>
      <x:c r="E110" s="8" t="s">
        <x:v>167</x:v>
      </x:c>
      <x:c r="F110" s="9" t="n">
        <x:v>0</x:v>
      </x:c>
      <x:c r="G110" s="10" t="n">
        <x:v>2</x:v>
      </x:c>
      <x:c r="H110" s="11">
        <x:f>ROUND(ROUND(F110,2)*ROUND(G110,3),2)</x:f>
      </x:c>
    </x:row>
    <x:row r="111" spans="1:8">
      <x:c r="A111" s="7" t="s">
        <x:v>141</x:v>
      </x:c>
      <x:c r="B111" s="1" t="n">
        <x:v>14</x:v>
      </x:c>
      <x:c r="C111" s="7" t="s">
        <x:v>168</x:v>
      </x:c>
      <x:c r="D111" s="7" t="s">
        <x:v>12</x:v>
      </x:c>
      <x:c r="E111" s="8" t="s">
        <x:v>169</x:v>
      </x:c>
      <x:c r="F111" s="9" t="n">
        <x:v>0</x:v>
      </x:c>
      <x:c r="G111" s="10" t="n">
        <x:v>1</x:v>
      </x:c>
      <x:c r="H111" s="11">
        <x:f>ROUND(ROUND(F111,2)*ROUND(G111,3),2)</x:f>
      </x:c>
    </x:row>
    <x:row r="112" spans="1:8">
      <x:c r="A112" s="7" t="s">
        <x:v>141</x:v>
      </x:c>
      <x:c r="B112" s="1" t="n">
        <x:v>15</x:v>
      </x:c>
      <x:c r="C112" s="7" t="s">
        <x:v>170</x:v>
      </x:c>
      <x:c r="D112" s="7" t="s">
        <x:v>15</x:v>
      </x:c>
      <x:c r="E112" s="8" t="s">
        <x:v>171</x:v>
      </x:c>
      <x:c r="F112" s="9" t="n">
        <x:v>0</x:v>
      </x:c>
      <x:c r="G112" s="10" t="n">
        <x:v>30</x:v>
      </x:c>
      <x:c r="H112" s="11">
        <x:f>ROUND(ROUND(F112,2)*ROUND(G112,3),2)</x:f>
      </x:c>
    </x:row>
    <x:row r="113" spans="1:8">
      <x:c r="A113" s="7" t="s">
        <x:v>141</x:v>
      </x:c>
      <x:c r="B113" s="1" t="n">
        <x:v>16</x:v>
      </x:c>
      <x:c r="C113" s="7" t="s">
        <x:v>172</x:v>
      </x:c>
      <x:c r="D113" s="7" t="s">
        <x:v>15</x:v>
      </x:c>
      <x:c r="E113" s="8" t="s">
        <x:v>173</x:v>
      </x:c>
      <x:c r="F113" s="9" t="n">
        <x:v>0</x:v>
      </x:c>
      <x:c r="G113" s="10" t="n">
        <x:v>90</x:v>
      </x:c>
      <x:c r="H113" s="11">
        <x:f>ROUND(ROUND(F113,2)*ROUND(G113,3),2)</x:f>
      </x:c>
    </x:row>
    <x:row r="114" spans="1:8">
      <x:c r="A114" s="7" t="s">
        <x:v>141</x:v>
      </x:c>
      <x:c r="B114" s="1" t="n">
        <x:v>17</x:v>
      </x:c>
      <x:c r="C114" s="7" t="s">
        <x:v>174</x:v>
      </x:c>
      <x:c r="D114" s="7" t="s">
        <x:v>15</x:v>
      </x:c>
      <x:c r="E114" s="8" t="s">
        <x:v>175</x:v>
      </x:c>
      <x:c r="F114" s="9" t="n">
        <x:v>0</x:v>
      </x:c>
      <x:c r="G114" s="10" t="n">
        <x:v>40</x:v>
      </x:c>
      <x:c r="H114" s="11">
        <x:f>ROUND(ROUND(F114,2)*ROUND(G114,3),2)</x:f>
      </x:c>
    </x:row>
    <x:row r="115" spans="1:8">
      <x:c r="A115" s="7" t="s">
        <x:v>141</x:v>
      </x:c>
      <x:c r="B115" s="1" t="n">
        <x:v>18</x:v>
      </x:c>
      <x:c r="C115" s="7" t="s">
        <x:v>176</x:v>
      </x:c>
      <x:c r="D115" s="7" t="s">
        <x:v>15</x:v>
      </x:c>
      <x:c r="E115" s="8" t="s">
        <x:v>177</x:v>
      </x:c>
      <x:c r="F115" s="9" t="n">
        <x:v>0</x:v>
      </x:c>
      <x:c r="G115" s="10" t="n">
        <x:v>60</x:v>
      </x:c>
      <x:c r="H115" s="11">
        <x:f>ROUND(ROUND(F115,2)*ROUND(G115,3),2)</x:f>
      </x:c>
    </x:row>
    <x:row r="116" spans="1:8">
      <x:c r="A116" s="7" t="s">
        <x:v>141</x:v>
      </x:c>
      <x:c r="B116" s="1" t="n">
        <x:v>19</x:v>
      </x:c>
      <x:c r="C116" s="7" t="s">
        <x:v>178</x:v>
      </x:c>
      <x:c r="D116" s="7" t="s">
        <x:v>15</x:v>
      </x:c>
      <x:c r="E116" s="8" t="s">
        <x:v>179</x:v>
      </x:c>
      <x:c r="F116" s="9" t="n">
        <x:v>0</x:v>
      </x:c>
      <x:c r="G116" s="10" t="n">
        <x:v>100</x:v>
      </x:c>
      <x:c r="H116" s="11">
        <x:f>ROUND(ROUND(F116,2)*ROUND(G116,3),2)</x:f>
      </x:c>
    </x:row>
    <x:row r="117" spans="1:8">
      <x:c r="E117" s="5" t="s">
        <x:v>29</x:v>
      </x:c>
      <x:c r="F117" s="5" t="s"/>
      <x:c r="G117" s="5" t="s"/>
      <x:c r="H117" s="12">
        <x:f>SUM(H98:H116)</x:f>
      </x:c>
    </x:row>
    <x:row r="119" spans="1:8">
      <x:c r="C119" s="5" t="s">
        <x:v>5</x:v>
      </x:c>
      <x:c r="D119" s="6" t="s">
        <x:v>6</x:v>
      </x:c>
      <x:c r="E119" s="5" t="s">
        <x:v>7</x:v>
      </x:c>
    </x:row>
    <x:row r="120" spans="1:8">
      <x:c r="C120" s="5" t="s">
        <x:v>8</x:v>
      </x:c>
      <x:c r="D120" s="6" t="s">
        <x:v>180</x:v>
      </x:c>
      <x:c r="E120" s="5" t="s">
        <x:v>181</x:v>
      </x:c>
    </x:row>
    <x:row r="122" spans="1:8">
      <x:c r="A122" s="7" t="s">
        <x:v>182</x:v>
      </x:c>
      <x:c r="B122" s="1" t="n">
        <x:v>1</x:v>
      </x:c>
      <x:c r="C122" s="7" t="s">
        <x:v>183</x:v>
      </x:c>
      <x:c r="D122" s="7" t="s">
        <x:v>48</x:v>
      </x:c>
      <x:c r="E122" s="8" t="s">
        <x:v>184</x:v>
      </x:c>
      <x:c r="F122" s="9" t="n">
        <x:v>0</x:v>
      </x:c>
      <x:c r="G122" s="10" t="n">
        <x:v>37.96</x:v>
      </x:c>
      <x:c r="H122" s="11">
        <x:f>ROUND(ROUND(F122,2)*ROUND(G122,3),2)</x:f>
      </x:c>
    </x:row>
    <x:row r="123" spans="1:8">
      <x:c r="A123" s="7" t="s">
        <x:v>182</x:v>
      </x:c>
      <x:c r="B123" s="1" t="n">
        <x:v>2</x:v>
      </x:c>
      <x:c r="C123" s="7" t="s">
        <x:v>185</x:v>
      </x:c>
      <x:c r="D123" s="7" t="s">
        <x:v>48</x:v>
      </x:c>
      <x:c r="E123" s="8" t="s">
        <x:v>186</x:v>
      </x:c>
      <x:c r="F123" s="9" t="n">
        <x:v>0</x:v>
      </x:c>
      <x:c r="G123" s="10" t="n">
        <x:v>31.2</x:v>
      </x:c>
      <x:c r="H123" s="11">
        <x:f>ROUND(ROUND(F123,2)*ROUND(G123,3),2)</x:f>
      </x:c>
    </x:row>
    <x:row r="124" spans="1:8">
      <x:c r="A124" s="7" t="s">
        <x:v>182</x:v>
      </x:c>
      <x:c r="B124" s="1" t="n">
        <x:v>3</x:v>
      </x:c>
      <x:c r="C124" s="7" t="s">
        <x:v>187</x:v>
      </x:c>
      <x:c r="D124" s="7" t="s">
        <x:v>48</x:v>
      </x:c>
      <x:c r="E124" s="8" t="s">
        <x:v>188</x:v>
      </x:c>
      <x:c r="F124" s="9" t="n">
        <x:v>0</x:v>
      </x:c>
      <x:c r="G124" s="10" t="n">
        <x:v>37.96</x:v>
      </x:c>
      <x:c r="H124" s="11">
        <x:f>ROUND(ROUND(F124,2)*ROUND(G124,3),2)</x:f>
      </x:c>
    </x:row>
    <x:row r="125" spans="1:8">
      <x:c r="A125" s="7" t="s">
        <x:v>182</x:v>
      </x:c>
      <x:c r="B125" s="1" t="n">
        <x:v>4</x:v>
      </x:c>
      <x:c r="C125" s="7" t="s">
        <x:v>189</x:v>
      </x:c>
      <x:c r="D125" s="7" t="s">
        <x:v>48</x:v>
      </x:c>
      <x:c r="E125" s="8" t="s">
        <x:v>190</x:v>
      </x:c>
      <x:c r="F125" s="9" t="n">
        <x:v>0</x:v>
      </x:c>
      <x:c r="G125" s="10" t="n">
        <x:v>31.2</x:v>
      </x:c>
      <x:c r="H125" s="11">
        <x:f>ROUND(ROUND(F125,2)*ROUND(G125,3),2)</x:f>
      </x:c>
    </x:row>
    <x:row r="126" spans="1:8">
      <x:c r="A126" s="7" t="s">
        <x:v>182</x:v>
      </x:c>
      <x:c r="B126" s="1" t="n">
        <x:v>5</x:v>
      </x:c>
      <x:c r="C126" s="7" t="s">
        <x:v>191</x:v>
      </x:c>
      <x:c r="D126" s="7" t="s">
        <x:v>12</x:v>
      </x:c>
      <x:c r="E126" s="8" t="s">
        <x:v>192</x:v>
      </x:c>
      <x:c r="F126" s="9" t="n">
        <x:v>0</x:v>
      </x:c>
      <x:c r="G126" s="10" t="n">
        <x:v>1</x:v>
      </x:c>
      <x:c r="H126" s="11">
        <x:f>ROUND(ROUND(F126,2)*ROUND(G126,3),2)</x:f>
      </x:c>
    </x:row>
    <x:row r="127" spans="1:8">
      <x:c r="A127" s="7" t="s">
        <x:v>182</x:v>
      </x:c>
      <x:c r="B127" s="1" t="n">
        <x:v>6</x:v>
      </x:c>
      <x:c r="C127" s="7" t="s">
        <x:v>193</x:v>
      </x:c>
      <x:c r="D127" s="7" t="s">
        <x:v>12</x:v>
      </x:c>
      <x:c r="E127" s="8" t="s">
        <x:v>194</x:v>
      </x:c>
      <x:c r="F127" s="9" t="n">
        <x:v>0</x:v>
      </x:c>
      <x:c r="G127" s="10" t="n">
        <x:v>2</x:v>
      </x:c>
      <x:c r="H127" s="11">
        <x:f>ROUND(ROUND(F127,2)*ROUND(G127,3),2)</x:f>
      </x:c>
    </x:row>
    <x:row r="128" spans="1:8">
      <x:c r="E128" s="5" t="s">
        <x:v>29</x:v>
      </x:c>
      <x:c r="F128" s="5" t="s"/>
      <x:c r="G128" s="5" t="s"/>
      <x:c r="H128" s="12">
        <x:f>SUM(H122:H127)</x:f>
      </x:c>
    </x:row>
    <x:row r="130" spans="1:8">
      <x:c r="C130" s="5" t="s">
        <x:v>5</x:v>
      </x:c>
      <x:c r="D130" s="6" t="s">
        <x:v>6</x:v>
      </x:c>
      <x:c r="E130" s="5" t="s">
        <x:v>7</x:v>
      </x:c>
    </x:row>
    <x:row r="131" spans="1:8">
      <x:c r="C131" s="5" t="s">
        <x:v>8</x:v>
      </x:c>
      <x:c r="D131" s="6" t="s">
        <x:v>195</x:v>
      </x:c>
      <x:c r="E131" s="5" t="s">
        <x:v>196</x:v>
      </x:c>
    </x:row>
    <x:row r="133" spans="1:8">
      <x:c r="A133" s="7" t="s">
        <x:v>197</x:v>
      </x:c>
      <x:c r="B133" s="1" t="n">
        <x:v>1</x:v>
      </x:c>
      <x:c r="C133" s="7" t="s">
        <x:v>198</x:v>
      </x:c>
      <x:c r="D133" s="7" t="s">
        <x:v>199</x:v>
      </x:c>
      <x:c r="E133" s="8" t="s">
        <x:v>200</x:v>
      </x:c>
      <x:c r="F133" s="9" t="n">
        <x:v>0</x:v>
      </x:c>
      <x:c r="G133" s="10" t="n">
        <x:v>1</x:v>
      </x:c>
      <x:c r="H133" s="11">
        <x:f>ROUND(ROUND(F133,2)*ROUND(G133,3),2)</x:f>
      </x:c>
    </x:row>
    <x:row r="134" spans="1:8">
      <x:c r="A134" s="7" t="s">
        <x:v>197</x:v>
      </x:c>
      <x:c r="B134" s="1" t="n">
        <x:v>2</x:v>
      </x:c>
      <x:c r="C134" s="7" t="s">
        <x:v>201</x:v>
      </x:c>
      <x:c r="D134" s="7" t="s">
        <x:v>199</x:v>
      </x:c>
      <x:c r="E134" s="8" t="s">
        <x:v>202</x:v>
      </x:c>
      <x:c r="F134" s="9" t="n">
        <x:v>0</x:v>
      </x:c>
      <x:c r="G134" s="10" t="n">
        <x:v>1</x:v>
      </x:c>
      <x:c r="H134" s="11">
        <x:f>ROUND(ROUND(F134,2)*ROUND(G134,3),2)</x:f>
      </x:c>
    </x:row>
    <x:row r="135" spans="1:8">
      <x:c r="E135" s="5" t="s">
        <x:v>29</x:v>
      </x:c>
      <x:c r="F135" s="5" t="s"/>
      <x:c r="G135" s="5" t="s"/>
      <x:c r="H135" s="12">
        <x:f>SUM(H133:H134)</x:f>
      </x:c>
    </x:row>
    <x:row r="137" spans="1:8">
      <x:c r="E137" s="14" t="s">
        <x:v>203</x:v>
      </x:c>
      <x:c r="H137" s="15">
        <x:f>SUM(H9:H136)/2</x:f>
      </x:c>
    </x:row>
  </x:sheetData>
  <x:sheetProtection sheet="1"/>
  <x:mergeCells count="4">
    <x:mergeCell ref="E1:H1"/>
    <x:mergeCell ref="E2:H2"/>
    <x:mergeCell ref="E3:H3"/>
    <x:mergeCell ref="E4:H4"/>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AA1251"/>
  <x:sheetViews>
    <x:sheetView workbookViewId="0">
      <x:pane xSplit="0" ySplit="8" topLeftCell="A9" state="frozenSplit"/>
    </x:sheetView>
  </x:sheetViews>
  <x:sheetFormatPr defaultRowHeight="15"/>
  <x:cols>
    <x:col min="1" max="1" width="6.710625" style="0" customWidth="1"/>
    <x:col min="2" max="2" width="14.710625" style="0" customWidth="1"/>
    <x:col min="3" max="3" width="6.210625" style="0" customWidth="1"/>
    <x:col min="4" max="4" width="30.710625" style="0" customWidth="1"/>
    <x:col min="5" max="5" width="10.710625" style="0" customWidth="1"/>
    <x:col min="6" max="6" width="3.0106249999999997" style="0" customWidth="1"/>
    <x:col min="7" max="7" width="2.210625" style="0" customWidth="1"/>
    <x:col min="8" max="8" width="10.710625" style="0" customWidth="1"/>
    <x:col min="9" max="9" width="2.210625" style="0" customWidth="1"/>
    <x:col min="10" max="11" width="10.710625" style="0" customWidth="1"/>
  </x:cols>
  <x:sheetData>
    <x:row r="1" spans="1:27">
      <x:c r="A1" s="16" t="s">
        <x:v>0</x:v>
      </x:c>
      <x:c r="B1" s="16" t="s">
        <x:v>0</x:v>
      </x:c>
      <x:c r="C1" s="16" t="s">
        <x:v>0</x:v>
      </x:c>
      <x:c r="D1" s="16" t="s">
        <x:v>0</x:v>
      </x:c>
      <x:c r="E1" s="16" t="s">
        <x:v>0</x:v>
      </x:c>
      <x:c r="F1" s="16" t="s">
        <x:v>0</x:v>
      </x:c>
      <x:c r="G1" s="16" t="s">
        <x:v>0</x:v>
      </x:c>
      <x:c r="H1" s="16" t="s">
        <x:v>0</x:v>
      </x:c>
      <x:c r="I1" s="16" t="s">
        <x:v>0</x:v>
      </x:c>
      <x:c r="J1" s="16" t="s">
        <x:v>0</x:v>
      </x:c>
      <x:c r="K1" s="16" t="s">
        <x:v>0</x:v>
      </x:c>
    </x:row>
    <x:row r="2" spans="1:27">
      <x:c r="A2" s="16" t="s"/>
      <x:c r="B2" s="16" t="s"/>
      <x:c r="C2" s="16" t="s"/>
      <x:c r="D2" s="16" t="s"/>
      <x:c r="E2" s="16" t="s"/>
      <x:c r="F2" s="16" t="s"/>
      <x:c r="G2" s="16" t="s"/>
      <x:c r="H2" s="16" t="s"/>
      <x:c r="I2" s="16" t="s"/>
      <x:c r="J2" s="16" t="s"/>
      <x:c r="K2" s="16" t="s"/>
    </x:row>
    <x:row r="3" spans="1:27">
      <x:c r="A3" s="16" t="s"/>
      <x:c r="B3" s="16" t="s"/>
      <x:c r="C3" s="16" t="s"/>
      <x:c r="D3" s="16" t="s"/>
      <x:c r="E3" s="16" t="s"/>
      <x:c r="F3" s="16" t="s"/>
      <x:c r="G3" s="16" t="s"/>
      <x:c r="H3" s="16" t="s"/>
      <x:c r="I3" s="16" t="s"/>
      <x:c r="J3" s="16" t="s"/>
      <x:c r="K3" s="16" t="s"/>
    </x:row>
    <x:row r="4" spans="1:27">
      <x:c r="A4" s="16" t="s"/>
      <x:c r="B4" s="16" t="s"/>
      <x:c r="C4" s="16" t="s"/>
      <x:c r="D4" s="16" t="s"/>
      <x:c r="E4" s="16" t="s"/>
      <x:c r="F4" s="16" t="s"/>
      <x:c r="G4" s="16" t="s"/>
      <x:c r="H4" s="16" t="s"/>
      <x:c r="I4" s="16" t="s"/>
      <x:c r="J4" s="16" t="s"/>
      <x:c r="K4" s="16" t="s"/>
    </x:row>
    <x:row r="6" spans="1:27">
      <x:c r="A6" s="3" t="s">
        <x:v>204</x:v>
      </x:c>
      <x:c r="B6" s="3" t="s">
        <x:v>204</x:v>
      </x:c>
      <x:c r="C6" s="3" t="s">
        <x:v>204</x:v>
      </x:c>
      <x:c r="D6" s="3" t="s">
        <x:v>204</x:v>
      </x:c>
      <x:c r="E6" s="3" t="s">
        <x:v>204</x:v>
      </x:c>
      <x:c r="F6" s="3" t="s">
        <x:v>204</x:v>
      </x:c>
      <x:c r="G6" s="3" t="s">
        <x:v>204</x:v>
      </x:c>
      <x:c r="H6" s="3" t="s">
        <x:v>204</x:v>
      </x:c>
      <x:c r="I6" s="3" t="s">
        <x:v>204</x:v>
      </x:c>
      <x:c r="J6" s="3" t="s">
        <x:v>204</x:v>
      </x:c>
      <x:c r="K6" s="3" t="s">
        <x:v>204</x:v>
      </x:c>
    </x:row>
    <x:row r="8" spans="1:27">
      <x:c r="A8" s="35" t="s">
        <x:v>205</x:v>
      </x:c>
      <x:c r="B8" s="35" t="s">
        <x:v>206</x:v>
      </x:c>
      <x:c r="C8" s="35" t="s">
        <x:v>207</x:v>
      </x:c>
      <x:c r="D8" s="35" t="s">
        <x:v>208</x:v>
      </x:c>
      <x:c r="E8" s="35" t="s"/>
      <x:c r="F8" s="35" t="s"/>
      <x:c r="G8" s="35" t="s"/>
      <x:c r="H8" s="35" t="s"/>
      <x:c r="I8" s="35" t="s"/>
      <x:c r="J8" s="35" t="s"/>
      <x:c r="K8" s="35" t="s">
        <x:v>2</x:v>
      </x:c>
    </x:row>
    <x:row r="10" spans="1:27">
      <x:c r="A10" s="19" t="s">
        <x:v>209</x:v>
      </x:c>
      <x:c r="B10" s="19" t="s"/>
    </x:row>
    <x:row r="11" spans="1:27" customFormat="1" ht="45" customHeight="1">
      <x:c r="A11" s="36" t="s"/>
      <x:c r="B11" s="36" t="s">
        <x:v>210</x:v>
      </x:c>
      <x:c r="C11" s="37" t="s">
        <x:v>34</x:v>
      </x:c>
      <x:c r="D11" s="38" t="s">
        <x:v>211</x:v>
      </x:c>
      <x:c r="E11" s="37" t="s"/>
      <x:c r="F11" s="37" t="s"/>
      <x:c r="G11" s="37" t="s"/>
      <x:c r="H11" s="39" t="s">
        <x:v>212</x:v>
      </x:c>
      <x:c r="I11" s="40" t="n">
        <x:v>1</x:v>
      </x:c>
      <x:c r="J11" s="41" t="s"/>
      <x:c r="K11" s="42">
        <x:f>ROUND(K25,2)</x:f>
      </x:c>
      <x:c r="L11" s="37" t="s"/>
      <x:c r="M11" s="37" t="s"/>
      <x:c r="N11" s="37" t="s"/>
      <x:c r="O11" s="37" t="s"/>
      <x:c r="P11" s="37" t="s"/>
      <x:c r="Q11" s="37" t="s"/>
      <x:c r="R11" s="37" t="s"/>
      <x:c r="S11" s="37" t="s"/>
      <x:c r="T11" s="37" t="s"/>
      <x:c r="U11" s="37" t="s"/>
      <x:c r="V11" s="37" t="s"/>
      <x:c r="W11" s="37" t="s"/>
      <x:c r="X11" s="37" t="s"/>
      <x:c r="Y11" s="37" t="s"/>
      <x:c r="Z11" s="37" t="s"/>
      <x:c r="AA11" s="37" t="s"/>
    </x:row>
    <x:row r="12" spans="1:27">
      <x:c r="B12" s="14" t="s">
        <x:v>213</x:v>
      </x:c>
    </x:row>
    <x:row r="13" spans="1:27">
      <x:c r="B13" s="0" t="s">
        <x:v>214</x:v>
      </x:c>
      <x:c r="C13" s="0" t="s">
        <x:v>215</x:v>
      </x:c>
      <x:c r="D13" s="0" t="s">
        <x:v>216</x:v>
      </x:c>
      <x:c r="E13" s="43" t="n">
        <x:v>1</x:v>
      </x:c>
      <x:c r="F13" s="0" t="s">
        <x:v>217</x:v>
      </x:c>
      <x:c r="G13" s="0" t="s">
        <x:v>218</x:v>
      </x:c>
      <x:c r="H13" s="44" t="s"/>
      <x:c r="I13" s="0" t="s">
        <x:v>219</x:v>
      </x:c>
      <x:c r="J13" s="45">
        <x:f>ROUND(E13/I11* H13,5)</x:f>
      </x:c>
      <x:c r="K13" s="46" t="s"/>
    </x:row>
    <x:row r="14" spans="1:27">
      <x:c r="D14" s="47" t="s">
        <x:v>220</x:v>
      </x:c>
      <x:c r="E14" s="46" t="s"/>
      <x:c r="H14" s="46" t="s"/>
      <x:c r="K14" s="44">
        <x:f>SUM(J13:J13)</x:f>
      </x:c>
    </x:row>
    <x:row r="15" spans="1:27">
      <x:c r="B15" s="14" t="s">
        <x:v>221</x:v>
      </x:c>
      <x:c r="E15" s="46" t="s"/>
      <x:c r="H15" s="46" t="s"/>
      <x:c r="K15" s="46" t="s"/>
    </x:row>
    <x:row r="16" spans="1:27">
      <x:c r="B16" s="0" t="s">
        <x:v>222</x:v>
      </x:c>
      <x:c r="C16" s="0" t="s">
        <x:v>215</x:v>
      </x:c>
      <x:c r="D16" s="0" t="s">
        <x:v>223</x:v>
      </x:c>
      <x:c r="E16" s="43" t="n">
        <x:v>0.7</x:v>
      </x:c>
      <x:c r="F16" s="0" t="s">
        <x:v>217</x:v>
      </x:c>
      <x:c r="G16" s="0" t="s">
        <x:v>218</x:v>
      </x:c>
      <x:c r="H16" s="44" t="s"/>
      <x:c r="I16" s="0" t="s">
        <x:v>219</x:v>
      </x:c>
      <x:c r="J16" s="45">
        <x:f>ROUND(E16/I11* H16,5)</x:f>
      </x:c>
      <x:c r="K16" s="46" t="s"/>
    </x:row>
    <x:row r="17" spans="1:27">
      <x:c r="D17" s="47" t="s">
        <x:v>224</x:v>
      </x:c>
      <x:c r="E17" s="46" t="s"/>
      <x:c r="H17" s="46" t="s"/>
      <x:c r="K17" s="44">
        <x:f>SUM(J16:J16)</x:f>
      </x:c>
    </x:row>
    <x:row r="18" spans="1:27">
      <x:c r="B18" s="14" t="s">
        <x:v>225</x:v>
      </x:c>
      <x:c r="E18" s="46" t="s"/>
      <x:c r="H18" s="46" t="s"/>
      <x:c r="K18" s="46" t="s"/>
    </x:row>
    <x:row r="19" spans="1:27">
      <x:c r="B19" s="0" t="s">
        <x:v>226</x:v>
      </x:c>
      <x:c r="C19" s="0" t="s">
        <x:v>227</x:v>
      </x:c>
      <x:c r="D19" s="0" t="s">
        <x:v>228</x:v>
      </x:c>
      <x:c r="E19" s="43" t="n">
        <x:v>0.38</x:v>
      </x:c>
      <x:c r="G19" s="0" t="s">
        <x:v>218</x:v>
      </x:c>
      <x:c r="H19" s="44" t="s"/>
      <x:c r="I19" s="0" t="s">
        <x:v>219</x:v>
      </x:c>
      <x:c r="J19" s="45">
        <x:f>ROUND(E19* H19,5)</x:f>
      </x:c>
      <x:c r="K19" s="46" t="s"/>
    </x:row>
    <x:row r="20" spans="1:27">
      <x:c r="B20" s="0" t="s">
        <x:v>229</x:v>
      </x:c>
      <x:c r="C20" s="0" t="s">
        <x:v>227</x:v>
      </x:c>
      <x:c r="D20" s="0" t="s">
        <x:v>230</x:v>
      </x:c>
      <x:c r="E20" s="43" t="n">
        <x:v>1.52</x:v>
      </x:c>
      <x:c r="G20" s="0" t="s">
        <x:v>218</x:v>
      </x:c>
      <x:c r="H20" s="44" t="s"/>
      <x:c r="I20" s="0" t="s">
        <x:v>219</x:v>
      </x:c>
      <x:c r="J20" s="45">
        <x:f>ROUND(E20* H20,5)</x:f>
      </x:c>
      <x:c r="K20" s="46" t="s"/>
    </x:row>
    <x:row r="21" spans="1:27">
      <x:c r="B21" s="0" t="s">
        <x:v>231</x:v>
      </x:c>
      <x:c r="C21" s="0" t="s">
        <x:v>34</x:v>
      </x:c>
      <x:c r="D21" s="0" t="s">
        <x:v>232</x:v>
      </x:c>
      <x:c r="E21" s="43" t="n">
        <x:v>0.2</x:v>
      </x:c>
      <x:c r="G21" s="0" t="s">
        <x:v>218</x:v>
      </x:c>
      <x:c r="H21" s="44" t="s"/>
      <x:c r="I21" s="0" t="s">
        <x:v>219</x:v>
      </x:c>
      <x:c r="J21" s="45">
        <x:f>ROUND(E21* H21,5)</x:f>
      </x:c>
      <x:c r="K21" s="46" t="s"/>
    </x:row>
    <x:row r="22" spans="1:27">
      <x:c r="D22" s="47" t="s">
        <x:v>233</x:v>
      </x:c>
      <x:c r="E22" s="46" t="s"/>
      <x:c r="H22" s="46" t="s"/>
      <x:c r="K22" s="44">
        <x:f>SUM(J19:J21)</x:f>
      </x:c>
    </x:row>
    <x:row r="23" spans="1:27">
      <x:c r="D23" s="47" t="s">
        <x:v>234</x:v>
      </x:c>
      <x:c r="E23" s="46" t="s"/>
      <x:c r="H23" s="46" t="s"/>
      <x:c r="K23" s="48">
        <x:f>SUM(J12:J22)</x:f>
      </x:c>
    </x:row>
    <x:row r="24" spans="1:27">
      <x:c r="D24" s="47" t="s">
        <x:v>235</x:v>
      </x:c>
      <x:c r="E24" s="46" t="s"/>
      <x:c r="H24" s="46" t="n">
        <x:v>1</x:v>
      </x:c>
      <x:c r="I24" s="0" t="s">
        <x:v>236</x:v>
      </x:c>
      <x:c r="K24" s="46">
        <x:f>ROUND(H24/100*K14,5)</x:f>
      </x:c>
    </x:row>
    <x:row r="25" spans="1:27">
      <x:c r="D25" s="47" t="s">
        <x:v>237</x:v>
      </x:c>
      <x:c r="E25" s="46" t="s"/>
      <x:c r="H25" s="46" t="s"/>
      <x:c r="K25" s="48">
        <x:f>SUM(K23:K24)</x:f>
      </x:c>
    </x:row>
    <x:row r="27" spans="1:27" customFormat="1" ht="45" customHeight="1">
      <x:c r="A27" s="36" t="s"/>
      <x:c r="B27" s="36" t="s">
        <x:v>238</x:v>
      </x:c>
      <x:c r="C27" s="37" t="s">
        <x:v>34</x:v>
      </x:c>
      <x:c r="D27" s="38" t="s">
        <x:v>239</x:v>
      </x:c>
      <x:c r="E27" s="37" t="s"/>
      <x:c r="F27" s="37" t="s"/>
      <x:c r="G27" s="37" t="s"/>
      <x:c r="H27" s="39" t="s">
        <x:v>212</x:v>
      </x:c>
      <x:c r="I27" s="40" t="n">
        <x:v>1</x:v>
      </x:c>
      <x:c r="J27" s="41" t="s"/>
      <x:c r="K27" s="42">
        <x:f>ROUND(K42,2)</x:f>
      </x:c>
      <x:c r="L27" s="37" t="s"/>
      <x:c r="M27" s="37" t="s"/>
      <x:c r="N27" s="37" t="s"/>
      <x:c r="O27" s="37" t="s"/>
      <x:c r="P27" s="37" t="s"/>
      <x:c r="Q27" s="37" t="s"/>
      <x:c r="R27" s="37" t="s"/>
      <x:c r="S27" s="37" t="s"/>
      <x:c r="T27" s="37" t="s"/>
      <x:c r="U27" s="37" t="s"/>
      <x:c r="V27" s="37" t="s"/>
      <x:c r="W27" s="37" t="s"/>
      <x:c r="X27" s="37" t="s"/>
      <x:c r="Y27" s="37" t="s"/>
      <x:c r="Z27" s="37" t="s"/>
      <x:c r="AA27" s="37" t="s"/>
    </x:row>
    <x:row r="28" spans="1:27">
      <x:c r="B28" s="14" t="s">
        <x:v>213</x:v>
      </x:c>
    </x:row>
    <x:row r="29" spans="1:27">
      <x:c r="B29" s="0" t="s">
        <x:v>214</x:v>
      </x:c>
      <x:c r="C29" s="0" t="s">
        <x:v>215</x:v>
      </x:c>
      <x:c r="D29" s="0" t="s">
        <x:v>216</x:v>
      </x:c>
      <x:c r="E29" s="43" t="n">
        <x:v>1</x:v>
      </x:c>
      <x:c r="F29" s="0" t="s">
        <x:v>217</x:v>
      </x:c>
      <x:c r="G29" s="0" t="s">
        <x:v>218</x:v>
      </x:c>
      <x:c r="H29" s="44" t="s"/>
      <x:c r="I29" s="0" t="s">
        <x:v>219</x:v>
      </x:c>
      <x:c r="J29" s="45">
        <x:f>ROUND(E29/I27* H29,5)</x:f>
      </x:c>
      <x:c r="K29" s="46" t="s"/>
    </x:row>
    <x:row r="30" spans="1:27">
      <x:c r="D30" s="47" t="s">
        <x:v>220</x:v>
      </x:c>
      <x:c r="E30" s="46" t="s"/>
      <x:c r="H30" s="46" t="s"/>
      <x:c r="K30" s="44">
        <x:f>SUM(J29:J29)</x:f>
      </x:c>
    </x:row>
    <x:row r="31" spans="1:27">
      <x:c r="B31" s="14" t="s">
        <x:v>221</x:v>
      </x:c>
      <x:c r="E31" s="46" t="s"/>
      <x:c r="H31" s="46" t="s"/>
      <x:c r="K31" s="46" t="s"/>
    </x:row>
    <x:row r="32" spans="1:27">
      <x:c r="B32" s="0" t="s">
        <x:v>222</x:v>
      </x:c>
      <x:c r="C32" s="0" t="s">
        <x:v>215</x:v>
      </x:c>
      <x:c r="D32" s="0" t="s">
        <x:v>223</x:v>
      </x:c>
      <x:c r="E32" s="43" t="n">
        <x:v>0.7</x:v>
      </x:c>
      <x:c r="F32" s="0" t="s">
        <x:v>217</x:v>
      </x:c>
      <x:c r="G32" s="0" t="s">
        <x:v>218</x:v>
      </x:c>
      <x:c r="H32" s="44" t="s"/>
      <x:c r="I32" s="0" t="s">
        <x:v>219</x:v>
      </x:c>
      <x:c r="J32" s="45">
        <x:f>ROUND(E32/I27* H32,5)</x:f>
      </x:c>
      <x:c r="K32" s="46" t="s"/>
    </x:row>
    <x:row r="33" spans="1:27">
      <x:c r="D33" s="47" t="s">
        <x:v>224</x:v>
      </x:c>
      <x:c r="E33" s="46" t="s"/>
      <x:c r="H33" s="46" t="s"/>
      <x:c r="K33" s="44">
        <x:f>SUM(J32:J32)</x:f>
      </x:c>
    </x:row>
    <x:row r="34" spans="1:27">
      <x:c r="B34" s="14" t="s">
        <x:v>225</x:v>
      </x:c>
      <x:c r="E34" s="46" t="s"/>
      <x:c r="H34" s="46" t="s"/>
      <x:c r="K34" s="46" t="s"/>
    </x:row>
    <x:row r="35" spans="1:27">
      <x:c r="B35" s="0" t="s">
        <x:v>240</x:v>
      </x:c>
      <x:c r="C35" s="0" t="s">
        <x:v>72</x:v>
      </x:c>
      <x:c r="D35" s="0" t="s">
        <x:v>241</x:v>
      </x:c>
      <x:c r="E35" s="43" t="n">
        <x:v>0.76</x:v>
      </x:c>
      <x:c r="G35" s="0" t="s">
        <x:v>218</x:v>
      </x:c>
      <x:c r="H35" s="44" t="s"/>
      <x:c r="I35" s="0" t="s">
        <x:v>219</x:v>
      </x:c>
      <x:c r="J35" s="45">
        <x:f>ROUND(E35* H35,5)</x:f>
      </x:c>
      <x:c r="K35" s="46" t="s"/>
    </x:row>
    <x:row r="36" spans="1:27">
      <x:c r="B36" s="0" t="s">
        <x:v>242</x:v>
      </x:c>
      <x:c r="C36" s="0" t="s">
        <x:v>227</x:v>
      </x:c>
      <x:c r="D36" s="0" t="s">
        <x:v>243</x:v>
      </x:c>
      <x:c r="E36" s="43" t="n">
        <x:v>0.38</x:v>
      </x:c>
      <x:c r="G36" s="0" t="s">
        <x:v>218</x:v>
      </x:c>
      <x:c r="H36" s="44" t="s"/>
      <x:c r="I36" s="0" t="s">
        <x:v>219</x:v>
      </x:c>
      <x:c r="J36" s="45">
        <x:f>ROUND(E36* H36,5)</x:f>
      </x:c>
      <x:c r="K36" s="46" t="s"/>
    </x:row>
    <x:row r="37" spans="1:27">
      <x:c r="B37" s="0" t="s">
        <x:v>231</x:v>
      </x:c>
      <x:c r="C37" s="0" t="s">
        <x:v>34</x:v>
      </x:c>
      <x:c r="D37" s="0" t="s">
        <x:v>232</x:v>
      </x:c>
      <x:c r="E37" s="43" t="n">
        <x:v>0.2</x:v>
      </x:c>
      <x:c r="G37" s="0" t="s">
        <x:v>218</x:v>
      </x:c>
      <x:c r="H37" s="44" t="s"/>
      <x:c r="I37" s="0" t="s">
        <x:v>219</x:v>
      </x:c>
      <x:c r="J37" s="45">
        <x:f>ROUND(E37* H37,5)</x:f>
      </x:c>
      <x:c r="K37" s="46" t="s"/>
    </x:row>
    <x:row r="38" spans="1:27">
      <x:c r="B38" s="0" t="s">
        <x:v>229</x:v>
      </x:c>
      <x:c r="C38" s="0" t="s">
        <x:v>227</x:v>
      </x:c>
      <x:c r="D38" s="0" t="s">
        <x:v>230</x:v>
      </x:c>
      <x:c r="E38" s="43" t="n">
        <x:v>1.52</x:v>
      </x:c>
      <x:c r="G38" s="0" t="s">
        <x:v>218</x:v>
      </x:c>
      <x:c r="H38" s="44" t="s"/>
      <x:c r="I38" s="0" t="s">
        <x:v>219</x:v>
      </x:c>
      <x:c r="J38" s="45">
        <x:f>ROUND(E38* H38,5)</x:f>
      </x:c>
      <x:c r="K38" s="46" t="s"/>
    </x:row>
    <x:row r="39" spans="1:27">
      <x:c r="D39" s="47" t="s">
        <x:v>233</x:v>
      </x:c>
      <x:c r="E39" s="46" t="s"/>
      <x:c r="H39" s="46" t="s"/>
      <x:c r="K39" s="44">
        <x:f>SUM(J35:J38)</x:f>
      </x:c>
    </x:row>
    <x:row r="40" spans="1:27">
      <x:c r="D40" s="47" t="s">
        <x:v>234</x:v>
      </x:c>
      <x:c r="E40" s="46" t="s"/>
      <x:c r="H40" s="46" t="s"/>
      <x:c r="K40" s="48">
        <x:f>SUM(J28:J39)</x:f>
      </x:c>
    </x:row>
    <x:row r="41" spans="1:27">
      <x:c r="D41" s="47" t="s">
        <x:v>235</x:v>
      </x:c>
      <x:c r="E41" s="46" t="s"/>
      <x:c r="H41" s="46" t="n">
        <x:v>1</x:v>
      </x:c>
      <x:c r="I41" s="0" t="s">
        <x:v>236</x:v>
      </x:c>
      <x:c r="K41" s="46">
        <x:f>ROUND(H41/100*K30,5)</x:f>
      </x:c>
    </x:row>
    <x:row r="42" spans="1:27">
      <x:c r="D42" s="47" t="s">
        <x:v>237</x:v>
      </x:c>
      <x:c r="E42" s="46" t="s"/>
      <x:c r="H42" s="46" t="s"/>
      <x:c r="K42" s="48">
        <x:f>SUM(K40:K41)</x:f>
      </x:c>
    </x:row>
    <x:row r="44" spans="1:27" customFormat="1" ht="45" customHeight="1">
      <x:c r="A44" s="36" t="s"/>
      <x:c r="B44" s="36" t="s">
        <x:v>244</x:v>
      </x:c>
      <x:c r="C44" s="37" t="s">
        <x:v>72</x:v>
      </x:c>
      <x:c r="D44" s="38" t="s">
        <x:v>245</x:v>
      </x:c>
      <x:c r="E44" s="37" t="s"/>
      <x:c r="F44" s="37" t="s"/>
      <x:c r="G44" s="37" t="s"/>
      <x:c r="H44" s="39" t="s">
        <x:v>212</x:v>
      </x:c>
      <x:c r="I44" s="40" t="n">
        <x:v>1</x:v>
      </x:c>
      <x:c r="J44" s="41" t="s"/>
      <x:c r="K44" s="42">
        <x:f>ROUND(K55,2)</x:f>
      </x:c>
      <x:c r="L44" s="37" t="s"/>
      <x:c r="M44" s="37" t="s"/>
      <x:c r="N44" s="37" t="s"/>
      <x:c r="O44" s="37" t="s"/>
      <x:c r="P44" s="37" t="s"/>
      <x:c r="Q44" s="37" t="s"/>
      <x:c r="R44" s="37" t="s"/>
      <x:c r="S44" s="37" t="s"/>
      <x:c r="T44" s="37" t="s"/>
      <x:c r="U44" s="37" t="s"/>
      <x:c r="V44" s="37" t="s"/>
      <x:c r="W44" s="37" t="s"/>
      <x:c r="X44" s="37" t="s"/>
      <x:c r="Y44" s="37" t="s"/>
      <x:c r="Z44" s="37" t="s"/>
      <x:c r="AA44" s="37" t="s"/>
    </x:row>
    <x:row r="45" spans="1:27">
      <x:c r="B45" s="14" t="s">
        <x:v>213</x:v>
      </x:c>
    </x:row>
    <x:row r="46" spans="1:27">
      <x:c r="B46" s="0" t="s">
        <x:v>246</x:v>
      </x:c>
      <x:c r="C46" s="0" t="s">
        <x:v>215</x:v>
      </x:c>
      <x:c r="D46" s="0" t="s">
        <x:v>247</x:v>
      </x:c>
      <x:c r="E46" s="43" t="n">
        <x:v>0.005</x:v>
      </x:c>
      <x:c r="F46" s="0" t="s">
        <x:v>217</x:v>
      </x:c>
      <x:c r="G46" s="0" t="s">
        <x:v>218</x:v>
      </x:c>
      <x:c r="H46" s="44" t="s"/>
      <x:c r="I46" s="0" t="s">
        <x:v>219</x:v>
      </x:c>
      <x:c r="J46" s="45">
        <x:f>ROUND(E46/I44* H46,5)</x:f>
      </x:c>
      <x:c r="K46" s="46" t="s"/>
    </x:row>
    <x:row r="47" spans="1:27">
      <x:c r="B47" s="0" t="s">
        <x:v>248</x:v>
      </x:c>
      <x:c r="C47" s="0" t="s">
        <x:v>215</x:v>
      </x:c>
      <x:c r="D47" s="0" t="s">
        <x:v>249</x:v>
      </x:c>
      <x:c r="E47" s="43" t="n">
        <x:v>0.005</x:v>
      </x:c>
      <x:c r="F47" s="0" t="s">
        <x:v>217</x:v>
      </x:c>
      <x:c r="G47" s="0" t="s">
        <x:v>218</x:v>
      </x:c>
      <x:c r="H47" s="44" t="s"/>
      <x:c r="I47" s="0" t="s">
        <x:v>219</x:v>
      </x:c>
      <x:c r="J47" s="45">
        <x:f>ROUND(E47/I44* H47,5)</x:f>
      </x:c>
      <x:c r="K47" s="46" t="s"/>
    </x:row>
    <x:row r="48" spans="1:27">
      <x:c r="D48" s="47" t="s">
        <x:v>220</x:v>
      </x:c>
      <x:c r="E48" s="46" t="s"/>
      <x:c r="H48" s="46" t="s"/>
      <x:c r="K48" s="44">
        <x:f>SUM(J46:J47)</x:f>
      </x:c>
    </x:row>
    <x:row r="49" spans="1:27">
      <x:c r="B49" s="14" t="s">
        <x:v>225</x:v>
      </x:c>
      <x:c r="E49" s="46" t="s"/>
      <x:c r="H49" s="46" t="s"/>
      <x:c r="K49" s="46" t="s"/>
    </x:row>
    <x:row r="50" spans="1:27">
      <x:c r="B50" s="0" t="s">
        <x:v>250</x:v>
      </x:c>
      <x:c r="C50" s="0" t="s">
        <x:v>72</x:v>
      </x:c>
      <x:c r="D50" s="0" t="s">
        <x:v>251</x:v>
      </x:c>
      <x:c r="E50" s="43" t="n">
        <x:v>1.05</x:v>
      </x:c>
      <x:c r="G50" s="0" t="s">
        <x:v>218</x:v>
      </x:c>
      <x:c r="H50" s="44" t="s"/>
      <x:c r="I50" s="0" t="s">
        <x:v>219</x:v>
      </x:c>
      <x:c r="J50" s="45">
        <x:f>ROUND(E50* H50,5)</x:f>
      </x:c>
      <x:c r="K50" s="46" t="s"/>
    </x:row>
    <x:row r="51" spans="1:27">
      <x:c r="B51" s="0" t="s">
        <x:v>252</x:v>
      </x:c>
      <x:c r="C51" s="0" t="s">
        <x:v>72</x:v>
      </x:c>
      <x:c r="D51" s="0" t="s">
        <x:v>253</x:v>
      </x:c>
      <x:c r="E51" s="43" t="n">
        <x:v>0.0102</x:v>
      </x:c>
      <x:c r="G51" s="0" t="s">
        <x:v>218</x:v>
      </x:c>
      <x:c r="H51" s="44" t="s"/>
      <x:c r="I51" s="0" t="s">
        <x:v>219</x:v>
      </x:c>
      <x:c r="J51" s="45">
        <x:f>ROUND(E51* H51,5)</x:f>
      </x:c>
      <x:c r="K51" s="46" t="s"/>
    </x:row>
    <x:row r="52" spans="1:27">
      <x:c r="D52" s="47" t="s">
        <x:v>233</x:v>
      </x:c>
      <x:c r="E52" s="46" t="s"/>
      <x:c r="H52" s="46" t="s"/>
      <x:c r="K52" s="44">
        <x:f>SUM(J50:J51)</x:f>
      </x:c>
    </x:row>
    <x:row r="53" spans="1:27">
      <x:c r="D53" s="47" t="s">
        <x:v>234</x:v>
      </x:c>
      <x:c r="E53" s="46" t="s"/>
      <x:c r="H53" s="46" t="s"/>
      <x:c r="K53" s="48">
        <x:f>SUM(J45:J52)</x:f>
      </x:c>
    </x:row>
    <x:row r="54" spans="1:27">
      <x:c r="D54" s="47" t="s">
        <x:v>235</x:v>
      </x:c>
      <x:c r="E54" s="46" t="s"/>
      <x:c r="H54" s="46" t="n">
        <x:v>1</x:v>
      </x:c>
      <x:c r="I54" s="0" t="s">
        <x:v>236</x:v>
      </x:c>
      <x:c r="K54" s="46">
        <x:f>ROUND(H54/100*K48,5)</x:f>
      </x:c>
    </x:row>
    <x:row r="55" spans="1:27">
      <x:c r="D55" s="47" t="s">
        <x:v>237</x:v>
      </x:c>
      <x:c r="E55" s="46" t="s"/>
      <x:c r="H55" s="46" t="s"/>
      <x:c r="K55" s="48">
        <x:f>SUM(K53:K54)</x:f>
      </x:c>
    </x:row>
    <x:row r="57" spans="1:27">
      <x:c r="A57" s="19" t="s">
        <x:v>254</x:v>
      </x:c>
      <x:c r="B57" s="19" t="s"/>
    </x:row>
    <x:row r="58" spans="1:27" customFormat="1" ht="45" customHeight="1">
      <x:c r="A58" s="36" t="s"/>
      <x:c r="B58" s="36" t="s">
        <x:v>255</x:v>
      </x:c>
      <x:c r="C58" s="37" t="s">
        <x:v>34</x:v>
      </x:c>
      <x:c r="D58" s="38" t="s">
        <x:v>256</x:v>
      </x:c>
      <x:c r="E58" s="37" t="s"/>
      <x:c r="F58" s="37" t="s"/>
      <x:c r="G58" s="37" t="s"/>
      <x:c r="H58" s="39" t="s">
        <x:v>212</x:v>
      </x:c>
      <x:c r="I58" s="40" t="n">
        <x:v>1</x:v>
      </x:c>
      <x:c r="J58" s="41" t="s"/>
      <x:c r="K58" s="42">
        <x:f>ROUND(K65,2)</x:f>
      </x:c>
      <x:c r="L58" s="37" t="s"/>
      <x:c r="M58" s="37" t="s"/>
      <x:c r="N58" s="37" t="s"/>
      <x:c r="O58" s="37" t="s"/>
      <x:c r="P58" s="37" t="s"/>
      <x:c r="Q58" s="37" t="s"/>
      <x:c r="R58" s="37" t="s"/>
      <x:c r="S58" s="37" t="s"/>
      <x:c r="T58" s="37" t="s"/>
      <x:c r="U58" s="37" t="s"/>
      <x:c r="V58" s="37" t="s"/>
      <x:c r="W58" s="37" t="s"/>
      <x:c r="X58" s="37" t="s"/>
      <x:c r="Y58" s="37" t="s"/>
      <x:c r="Z58" s="37" t="s"/>
      <x:c r="AA58" s="37" t="s"/>
    </x:row>
    <x:row r="59" spans="1:27">
      <x:c r="B59" s="14" t="s">
        <x:v>213</x:v>
      </x:c>
    </x:row>
    <x:row r="60" spans="1:27">
      <x:c r="B60" s="0" t="s">
        <x:v>257</x:v>
      </x:c>
      <x:c r="C60" s="0" t="s">
        <x:v>215</x:v>
      </x:c>
      <x:c r="D60" s="0" t="s">
        <x:v>258</x:v>
      </x:c>
      <x:c r="E60" s="43" t="n">
        <x:v>1</x:v>
      </x:c>
      <x:c r="F60" s="0" t="s">
        <x:v>217</x:v>
      </x:c>
      <x:c r="G60" s="0" t="s">
        <x:v>218</x:v>
      </x:c>
      <x:c r="H60" s="44" t="s"/>
      <x:c r="I60" s="0" t="s">
        <x:v>219</x:v>
      </x:c>
      <x:c r="J60" s="45">
        <x:f>ROUND(E60/I58* H60,5)</x:f>
      </x:c>
      <x:c r="K60" s="46" t="s"/>
    </x:row>
    <x:row r="61" spans="1:27">
      <x:c r="D61" s="47" t="s">
        <x:v>220</x:v>
      </x:c>
      <x:c r="E61" s="46" t="s"/>
      <x:c r="H61" s="46" t="s"/>
      <x:c r="K61" s="44">
        <x:f>SUM(J60:J60)</x:f>
      </x:c>
    </x:row>
    <x:row r="62" spans="1:27">
      <x:c r="E62" s="46" t="s"/>
      <x:c r="H62" s="46" t="s"/>
      <x:c r="K62" s="46" t="s"/>
    </x:row>
    <x:row r="63" spans="1:27">
      <x:c r="D63" s="47" t="s">
        <x:v>235</x:v>
      </x:c>
      <x:c r="E63" s="46" t="s"/>
      <x:c r="H63" s="46" t="n">
        <x:v>1.5</x:v>
      </x:c>
      <x:c r="I63" s="0" t="s">
        <x:v>236</x:v>
      </x:c>
      <x:c r="J63" s="0">
        <x:f>ROUND(H63/100*K61,5)</x:f>
      </x:c>
      <x:c r="K63" s="46" t="s"/>
    </x:row>
    <x:row r="64" spans="1:27">
      <x:c r="D64" s="47" t="s">
        <x:v>234</x:v>
      </x:c>
      <x:c r="E64" s="46" t="s"/>
      <x:c r="H64" s="46" t="s"/>
      <x:c r="K64" s="48">
        <x:f>SUM(J59:J63)</x:f>
      </x:c>
    </x:row>
    <x:row r="65" spans="1:27">
      <x:c r="D65" s="47" t="s">
        <x:v>237</x:v>
      </x:c>
      <x:c r="E65" s="46" t="s"/>
      <x:c r="H65" s="46" t="s"/>
      <x:c r="K65" s="48">
        <x:f>SUM(K64:K64)</x:f>
      </x:c>
    </x:row>
    <x:row r="67" spans="1:27" customFormat="1" ht="45" customHeight="1">
      <x:c r="A67" s="36" t="s"/>
      <x:c r="B67" s="36" t="s">
        <x:v>259</x:v>
      </x:c>
      <x:c r="C67" s="37" t="s">
        <x:v>34</x:v>
      </x:c>
      <x:c r="D67" s="38" t="s">
        <x:v>260</x:v>
      </x:c>
      <x:c r="E67" s="37" t="s"/>
      <x:c r="F67" s="37" t="s"/>
      <x:c r="G67" s="37" t="s"/>
      <x:c r="H67" s="39" t="s">
        <x:v>212</x:v>
      </x:c>
      <x:c r="I67" s="40" t="n">
        <x:v>1</x:v>
      </x:c>
      <x:c r="J67" s="41" t="s"/>
      <x:c r="K67" s="42">
        <x:f>ROUND(K80,2)</x:f>
      </x:c>
      <x:c r="L67" s="37" t="s"/>
      <x:c r="M67" s="37" t="s"/>
      <x:c r="N67" s="37" t="s"/>
      <x:c r="O67" s="37" t="s"/>
      <x:c r="P67" s="37" t="s"/>
      <x:c r="Q67" s="37" t="s"/>
      <x:c r="R67" s="37" t="s"/>
      <x:c r="S67" s="37" t="s"/>
      <x:c r="T67" s="37" t="s"/>
      <x:c r="U67" s="37" t="s"/>
      <x:c r="V67" s="37" t="s"/>
      <x:c r="W67" s="37" t="s"/>
      <x:c r="X67" s="37" t="s"/>
      <x:c r="Y67" s="37" t="s"/>
      <x:c r="Z67" s="37" t="s"/>
      <x:c r="AA67" s="37" t="s"/>
    </x:row>
    <x:row r="68" spans="1:27">
      <x:c r="B68" s="14" t="s">
        <x:v>213</x:v>
      </x:c>
    </x:row>
    <x:row r="69" spans="1:27">
      <x:c r="B69" s="0" t="s">
        <x:v>257</x:v>
      </x:c>
      <x:c r="C69" s="0" t="s">
        <x:v>215</x:v>
      </x:c>
      <x:c r="D69" s="0" t="s">
        <x:v>258</x:v>
      </x:c>
      <x:c r="E69" s="43" t="n">
        <x:v>0.01</x:v>
      </x:c>
      <x:c r="F69" s="0" t="s">
        <x:v>217</x:v>
      </x:c>
      <x:c r="G69" s="0" t="s">
        <x:v>218</x:v>
      </x:c>
      <x:c r="H69" s="44" t="s"/>
      <x:c r="I69" s="0" t="s">
        <x:v>219</x:v>
      </x:c>
      <x:c r="J69" s="45">
        <x:f>ROUND(E69/I67* H69,5)</x:f>
      </x:c>
      <x:c r="K69" s="46" t="s"/>
    </x:row>
    <x:row r="70" spans="1:27">
      <x:c r="D70" s="47" t="s">
        <x:v>220</x:v>
      </x:c>
      <x:c r="E70" s="46" t="s"/>
      <x:c r="H70" s="46" t="s"/>
      <x:c r="K70" s="44">
        <x:f>SUM(J69:J69)</x:f>
      </x:c>
    </x:row>
    <x:row r="71" spans="1:27">
      <x:c r="B71" s="14" t="s">
        <x:v>221</x:v>
      </x:c>
      <x:c r="E71" s="46" t="s"/>
      <x:c r="H71" s="46" t="s"/>
      <x:c r="K71" s="46" t="s"/>
    </x:row>
    <x:row r="72" spans="1:27">
      <x:c r="B72" s="0" t="s">
        <x:v>261</x:v>
      </x:c>
      <x:c r="C72" s="0" t="s">
        <x:v>215</x:v>
      </x:c>
      <x:c r="D72" s="0" t="s">
        <x:v>262</x:v>
      </x:c>
      <x:c r="E72" s="43" t="n">
        <x:v>0.006</x:v>
      </x:c>
      <x:c r="F72" s="0" t="s">
        <x:v>217</x:v>
      </x:c>
      <x:c r="G72" s="0" t="s">
        <x:v>218</x:v>
      </x:c>
      <x:c r="H72" s="44" t="s"/>
      <x:c r="I72" s="0" t="s">
        <x:v>219</x:v>
      </x:c>
      <x:c r="J72" s="45">
        <x:f>ROUND(E72/I67* H72,5)</x:f>
      </x:c>
      <x:c r="K72" s="46" t="s"/>
    </x:row>
    <x:row r="73" spans="1:27">
      <x:c r="D73" s="47" t="s">
        <x:v>224</x:v>
      </x:c>
      <x:c r="E73" s="46" t="s"/>
      <x:c r="H73" s="46" t="s"/>
      <x:c r="K73" s="44">
        <x:f>SUM(J72:J72)</x:f>
      </x:c>
    </x:row>
    <x:row r="74" spans="1:27">
      <x:c r="B74" s="14" t="s">
        <x:v>225</x:v>
      </x:c>
      <x:c r="E74" s="46" t="s"/>
      <x:c r="H74" s="46" t="s"/>
      <x:c r="K74" s="46" t="s"/>
    </x:row>
    <x:row r="75" spans="1:27">
      <x:c r="B75" s="0" t="s">
        <x:v>263</x:v>
      </x:c>
      <x:c r="C75" s="0" t="s">
        <x:v>227</x:v>
      </x:c>
      <x:c r="D75" s="0" t="s">
        <x:v>264</x:v>
      </x:c>
      <x:c r="E75" s="43" t="n">
        <x:v>2.222</x:v>
      </x:c>
      <x:c r="G75" s="0" t="s">
        <x:v>218</x:v>
      </x:c>
      <x:c r="H75" s="44" t="s"/>
      <x:c r="I75" s="0" t="s">
        <x:v>219</x:v>
      </x:c>
      <x:c r="J75" s="45">
        <x:f>ROUND(E75* H75,5)</x:f>
      </x:c>
      <x:c r="K75" s="46" t="s"/>
    </x:row>
    <x:row r="76" spans="1:27">
      <x:c r="D76" s="47" t="s">
        <x:v>233</x:v>
      </x:c>
      <x:c r="E76" s="46" t="s"/>
      <x:c r="H76" s="46" t="s"/>
      <x:c r="K76" s="44">
        <x:f>SUM(J75:J75)</x:f>
      </x:c>
    </x:row>
    <x:row r="77" spans="1:27">
      <x:c r="E77" s="46" t="s"/>
      <x:c r="H77" s="46" t="s"/>
      <x:c r="K77" s="46" t="s"/>
    </x:row>
    <x:row r="78" spans="1:27">
      <x:c r="D78" s="47" t="s">
        <x:v>235</x:v>
      </x:c>
      <x:c r="E78" s="46" t="s"/>
      <x:c r="H78" s="46" t="n">
        <x:v>1.5</x:v>
      </x:c>
      <x:c r="I78" s="0" t="s">
        <x:v>236</x:v>
      </x:c>
      <x:c r="J78" s="0">
        <x:f>ROUND(H78/100*K70,5)</x:f>
      </x:c>
      <x:c r="K78" s="46" t="s"/>
    </x:row>
    <x:row r="79" spans="1:27">
      <x:c r="D79" s="47" t="s">
        <x:v>234</x:v>
      </x:c>
      <x:c r="E79" s="46" t="s"/>
      <x:c r="H79" s="46" t="s"/>
      <x:c r="K79" s="48">
        <x:f>SUM(J68:J78)</x:f>
      </x:c>
    </x:row>
    <x:row r="80" spans="1:27">
      <x:c r="D80" s="47" t="s">
        <x:v>237</x:v>
      </x:c>
      <x:c r="E80" s="46" t="s"/>
      <x:c r="H80" s="46" t="s"/>
      <x:c r="K80" s="48">
        <x:f>SUM(K79:K79)</x:f>
      </x:c>
    </x:row>
    <x:row r="82" spans="1:27" customFormat="1" ht="45" customHeight="1">
      <x:c r="A82" s="36" t="s"/>
      <x:c r="B82" s="36" t="s">
        <x:v>265</x:v>
      </x:c>
      <x:c r="C82" s="37" t="s">
        <x:v>12</x:v>
      </x:c>
      <x:c r="D82" s="38" t="s">
        <x:v>266</x:v>
      </x:c>
      <x:c r="E82" s="37" t="s"/>
      <x:c r="F82" s="37" t="s"/>
      <x:c r="G82" s="37" t="s"/>
      <x:c r="H82" s="39" t="s">
        <x:v>212</x:v>
      </x:c>
      <x:c r="I82" s="40" t="n">
        <x:v>1</x:v>
      </x:c>
      <x:c r="J82" s="41" t="s"/>
      <x:c r="K82" s="42" t="s"/>
      <x:c r="L82" s="37" t="s"/>
      <x:c r="M82" s="37" t="s"/>
      <x:c r="N82" s="37" t="s"/>
      <x:c r="O82" s="37" t="s"/>
      <x:c r="P82" s="37" t="s"/>
      <x:c r="Q82" s="37" t="s"/>
      <x:c r="R82" s="37" t="s"/>
      <x:c r="S82" s="37" t="s"/>
      <x:c r="T82" s="37" t="s"/>
      <x:c r="U82" s="37" t="s"/>
      <x:c r="V82" s="37" t="s"/>
      <x:c r="W82" s="37" t="s"/>
      <x:c r="X82" s="37" t="s"/>
      <x:c r="Y82" s="37" t="s"/>
      <x:c r="Z82" s="37" t="s"/>
      <x:c r="AA82" s="37" t="s"/>
    </x:row>
    <x:row r="83" spans="1:27" customFormat="1" ht="45" customHeight="1">
      <x:c r="A83" s="36" t="s"/>
      <x:c r="B83" s="36" t="s">
        <x:v>267</x:v>
      </x:c>
      <x:c r="C83" s="37" t="s">
        <x:v>34</x:v>
      </x:c>
      <x:c r="D83" s="38" t="s">
        <x:v>268</x:v>
      </x:c>
      <x:c r="E83" s="37" t="s"/>
      <x:c r="F83" s="37" t="s"/>
      <x:c r="G83" s="37" t="s"/>
      <x:c r="H83" s="39" t="s">
        <x:v>212</x:v>
      </x:c>
      <x:c r="I83" s="40" t="n">
        <x:v>1</x:v>
      </x:c>
      <x:c r="J83" s="41" t="s"/>
      <x:c r="K83" s="42">
        <x:f>ROUND(K97,2)</x:f>
      </x:c>
      <x:c r="L83" s="37" t="s"/>
      <x:c r="M83" s="37" t="s"/>
      <x:c r="N83" s="37" t="s"/>
      <x:c r="O83" s="37" t="s"/>
      <x:c r="P83" s="37" t="s"/>
      <x:c r="Q83" s="37" t="s"/>
      <x:c r="R83" s="37" t="s"/>
      <x:c r="S83" s="37" t="s"/>
      <x:c r="T83" s="37" t="s"/>
      <x:c r="U83" s="37" t="s"/>
      <x:c r="V83" s="37" t="s"/>
      <x:c r="W83" s="37" t="s"/>
      <x:c r="X83" s="37" t="s"/>
      <x:c r="Y83" s="37" t="s"/>
      <x:c r="Z83" s="37" t="s"/>
      <x:c r="AA83" s="37" t="s"/>
    </x:row>
    <x:row r="84" spans="1:27">
      <x:c r="B84" s="14" t="s">
        <x:v>213</x:v>
      </x:c>
    </x:row>
    <x:row r="85" spans="1:27">
      <x:c r="B85" s="0" t="s">
        <x:v>257</x:v>
      </x:c>
      <x:c r="C85" s="0" t="s">
        <x:v>215</x:v>
      </x:c>
      <x:c r="D85" s="0" t="s">
        <x:v>258</x:v>
      </x:c>
      <x:c r="E85" s="43" t="n">
        <x:v>0.336</x:v>
      </x:c>
      <x:c r="F85" s="0" t="s">
        <x:v>217</x:v>
      </x:c>
      <x:c r="G85" s="0" t="s">
        <x:v>218</x:v>
      </x:c>
      <x:c r="H85" s="44" t="s"/>
      <x:c r="I85" s="0" t="s">
        <x:v>219</x:v>
      </x:c>
      <x:c r="J85" s="45">
        <x:f>ROUND(E85/I83* H85,5)</x:f>
      </x:c>
      <x:c r="K85" s="46" t="s"/>
    </x:row>
    <x:row r="86" spans="1:27">
      <x:c r="B86" s="0" t="s">
        <x:v>269</x:v>
      </x:c>
      <x:c r="C86" s="0" t="s">
        <x:v>215</x:v>
      </x:c>
      <x:c r="D86" s="0" t="s">
        <x:v>270</x:v>
      </x:c>
      <x:c r="E86" s="43" t="n">
        <x:v>0.084</x:v>
      </x:c>
      <x:c r="F86" s="0" t="s">
        <x:v>217</x:v>
      </x:c>
      <x:c r="G86" s="0" t="s">
        <x:v>218</x:v>
      </x:c>
      <x:c r="H86" s="44" t="s"/>
      <x:c r="I86" s="0" t="s">
        <x:v>219</x:v>
      </x:c>
      <x:c r="J86" s="45">
        <x:f>ROUND(E86/I83* H86,5)</x:f>
      </x:c>
      <x:c r="K86" s="46" t="s"/>
    </x:row>
    <x:row r="87" spans="1:27">
      <x:c r="D87" s="47" t="s">
        <x:v>220</x:v>
      </x:c>
      <x:c r="E87" s="46" t="s"/>
      <x:c r="H87" s="46" t="s"/>
      <x:c r="K87" s="44">
        <x:f>SUM(J85:J86)</x:f>
      </x:c>
    </x:row>
    <x:row r="88" spans="1:27">
      <x:c r="B88" s="14" t="s">
        <x:v>221</x:v>
      </x:c>
      <x:c r="E88" s="46" t="s"/>
      <x:c r="H88" s="46" t="s"/>
      <x:c r="K88" s="46" t="s"/>
    </x:row>
    <x:row r="89" spans="1:27">
      <x:c r="B89" s="0" t="s">
        <x:v>271</x:v>
      </x:c>
      <x:c r="C89" s="0" t="s">
        <x:v>215</x:v>
      </x:c>
      <x:c r="D89" s="0" t="s">
        <x:v>272</x:v>
      </x:c>
      <x:c r="E89" s="43" t="n">
        <x:v>0.14</x:v>
      </x:c>
      <x:c r="F89" s="0" t="s">
        <x:v>217</x:v>
      </x:c>
      <x:c r="G89" s="0" t="s">
        <x:v>218</x:v>
      </x:c>
      <x:c r="H89" s="44" t="s"/>
      <x:c r="I89" s="0" t="s">
        <x:v>219</x:v>
      </x:c>
      <x:c r="J89" s="45">
        <x:f>ROUND(E89/I83* H89,5)</x:f>
      </x:c>
      <x:c r="K89" s="46" t="s"/>
    </x:row>
    <x:row r="90" spans="1:27">
      <x:c r="D90" s="47" t="s">
        <x:v>224</x:v>
      </x:c>
      <x:c r="E90" s="46" t="s"/>
      <x:c r="H90" s="46" t="s"/>
      <x:c r="K90" s="44">
        <x:f>SUM(J89:J89)</x:f>
      </x:c>
    </x:row>
    <x:row r="91" spans="1:27">
      <x:c r="B91" s="14" t="s">
        <x:v>225</x:v>
      </x:c>
      <x:c r="E91" s="46" t="s"/>
      <x:c r="H91" s="46" t="s"/>
      <x:c r="K91" s="46" t="s"/>
    </x:row>
    <x:row r="92" spans="1:27">
      <x:c r="B92" s="0" t="s">
        <x:v>273</x:v>
      </x:c>
      <x:c r="C92" s="0" t="s">
        <x:v>34</x:v>
      </x:c>
      <x:c r="D92" s="0" t="s">
        <x:v>274</x:v>
      </x:c>
      <x:c r="E92" s="43" t="n">
        <x:v>1.05</x:v>
      </x:c>
      <x:c r="G92" s="0" t="s">
        <x:v>218</x:v>
      </x:c>
      <x:c r="H92" s="44" t="s"/>
      <x:c r="I92" s="0" t="s">
        <x:v>219</x:v>
      </x:c>
      <x:c r="J92" s="45">
        <x:f>ROUND(E92* H92,5)</x:f>
      </x:c>
      <x:c r="K92" s="46" t="s"/>
    </x:row>
    <x:row r="93" spans="1:27">
      <x:c r="D93" s="47" t="s">
        <x:v>233</x:v>
      </x:c>
      <x:c r="E93" s="46" t="s"/>
      <x:c r="H93" s="46" t="s"/>
      <x:c r="K93" s="44">
        <x:f>SUM(J92:J92)</x:f>
      </x:c>
    </x:row>
    <x:row r="94" spans="1:27">
      <x:c r="E94" s="46" t="s"/>
      <x:c r="H94" s="46" t="s"/>
      <x:c r="K94" s="46" t="s"/>
    </x:row>
    <x:row r="95" spans="1:27">
      <x:c r="D95" s="47" t="s">
        <x:v>235</x:v>
      </x:c>
      <x:c r="E95" s="46" t="s"/>
      <x:c r="H95" s="46" t="n">
        <x:v>2.5</x:v>
      </x:c>
      <x:c r="I95" s="0" t="s">
        <x:v>236</x:v>
      </x:c>
      <x:c r="J95" s="0">
        <x:f>ROUND(H95/100*K87,5)</x:f>
      </x:c>
      <x:c r="K95" s="46" t="s"/>
    </x:row>
    <x:row r="96" spans="1:27">
      <x:c r="D96" s="47" t="s">
        <x:v>234</x:v>
      </x:c>
      <x:c r="E96" s="46" t="s"/>
      <x:c r="H96" s="46" t="s"/>
      <x:c r="K96" s="48">
        <x:f>SUM(J84:J95)</x:f>
      </x:c>
    </x:row>
    <x:row r="97" spans="1:27">
      <x:c r="D97" s="47" t="s">
        <x:v>237</x:v>
      </x:c>
      <x:c r="E97" s="46" t="s"/>
      <x:c r="H97" s="46" t="s"/>
      <x:c r="K97" s="48">
        <x:f>SUM(K96:K96)</x:f>
      </x:c>
    </x:row>
    <x:row r="99" spans="1:27" customFormat="1" ht="45" customHeight="1">
      <x:c r="A99" s="36" t="s"/>
      <x:c r="B99" s="36" t="s">
        <x:v>275</x:v>
      </x:c>
      <x:c r="C99" s="37" t="s">
        <x:v>72</x:v>
      </x:c>
      <x:c r="D99" s="38" t="s">
        <x:v>276</x:v>
      </x:c>
      <x:c r="E99" s="37" t="s"/>
      <x:c r="F99" s="37" t="s"/>
      <x:c r="G99" s="37" t="s"/>
      <x:c r="H99" s="39" t="s">
        <x:v>212</x:v>
      </x:c>
      <x:c r="I99" s="40" t="n">
        <x:v>1</x:v>
      </x:c>
      <x:c r="J99" s="41" t="s"/>
      <x:c r="K99" s="42">
        <x:f>ROUND(K113,2)</x:f>
      </x:c>
      <x:c r="L99" s="37" t="s"/>
      <x:c r="M99" s="37" t="s"/>
      <x:c r="N99" s="37" t="s"/>
      <x:c r="O99" s="37" t="s"/>
      <x:c r="P99" s="37" t="s"/>
      <x:c r="Q99" s="37" t="s"/>
      <x:c r="R99" s="37" t="s"/>
      <x:c r="S99" s="37" t="s"/>
      <x:c r="T99" s="37" t="s"/>
      <x:c r="U99" s="37" t="s"/>
      <x:c r="V99" s="37" t="s"/>
      <x:c r="W99" s="37" t="s"/>
      <x:c r="X99" s="37" t="s"/>
      <x:c r="Y99" s="37" t="s"/>
      <x:c r="Z99" s="37" t="s"/>
      <x:c r="AA99" s="37" t="s"/>
    </x:row>
    <x:row r="100" spans="1:27">
      <x:c r="B100" s="14" t="s">
        <x:v>213</x:v>
      </x:c>
    </x:row>
    <x:row r="101" spans="1:27">
      <x:c r="B101" s="0" t="s">
        <x:v>248</x:v>
      </x:c>
      <x:c r="C101" s="0" t="s">
        <x:v>215</x:v>
      </x:c>
      <x:c r="D101" s="0" t="s">
        <x:v>249</x:v>
      </x:c>
      <x:c r="E101" s="43" t="n">
        <x:v>0.01</x:v>
      </x:c>
      <x:c r="F101" s="0" t="s">
        <x:v>217</x:v>
      </x:c>
      <x:c r="G101" s="0" t="s">
        <x:v>218</x:v>
      </x:c>
      <x:c r="H101" s="44" t="s"/>
      <x:c r="I101" s="0" t="s">
        <x:v>219</x:v>
      </x:c>
      <x:c r="J101" s="45">
        <x:f>ROUND(E101/I99* H101,5)</x:f>
      </x:c>
      <x:c r="K101" s="46" t="s"/>
    </x:row>
    <x:row r="102" spans="1:27">
      <x:c r="B102" s="0" t="s">
        <x:v>246</x:v>
      </x:c>
      <x:c r="C102" s="0" t="s">
        <x:v>215</x:v>
      </x:c>
      <x:c r="D102" s="0" t="s">
        <x:v>247</x:v>
      </x:c>
      <x:c r="E102" s="43" t="n">
        <x:v>0.01</x:v>
      </x:c>
      <x:c r="F102" s="0" t="s">
        <x:v>217</x:v>
      </x:c>
      <x:c r="G102" s="0" t="s">
        <x:v>218</x:v>
      </x:c>
      <x:c r="H102" s="44" t="s"/>
      <x:c r="I102" s="0" t="s">
        <x:v>219</x:v>
      </x:c>
      <x:c r="J102" s="45">
        <x:f>ROUND(E102/I99* H102,5)</x:f>
      </x:c>
      <x:c r="K102" s="46" t="s"/>
    </x:row>
    <x:row r="103" spans="1:27">
      <x:c r="D103" s="47" t="s">
        <x:v>220</x:v>
      </x:c>
      <x:c r="E103" s="46" t="s"/>
      <x:c r="H103" s="46" t="s"/>
      <x:c r="K103" s="44">
        <x:f>SUM(J101:J102)</x:f>
      </x:c>
    </x:row>
    <x:row r="104" spans="1:27">
      <x:c r="B104" s="14" t="s">
        <x:v>225</x:v>
      </x:c>
      <x:c r="E104" s="46" t="s"/>
      <x:c r="H104" s="46" t="s"/>
      <x:c r="K104" s="46" t="s"/>
    </x:row>
    <x:row r="105" spans="1:27">
      <x:c r="B105" s="0" t="s">
        <x:v>252</x:v>
      </x:c>
      <x:c r="C105" s="0" t="s">
        <x:v>72</x:v>
      </x:c>
      <x:c r="D105" s="0" t="s">
        <x:v>253</x:v>
      </x:c>
      <x:c r="E105" s="43" t="n">
        <x:v>0.005</x:v>
      </x:c>
      <x:c r="G105" s="0" t="s">
        <x:v>218</x:v>
      </x:c>
      <x:c r="H105" s="44" t="s"/>
      <x:c r="I105" s="0" t="s">
        <x:v>219</x:v>
      </x:c>
      <x:c r="J105" s="45">
        <x:f>ROUND(E105* H105,5)</x:f>
      </x:c>
      <x:c r="K105" s="46" t="s"/>
    </x:row>
    <x:row r="106" spans="1:27">
      <x:c r="D106" s="47" t="s">
        <x:v>233</x:v>
      </x:c>
      <x:c r="E106" s="46" t="s"/>
      <x:c r="H106" s="46" t="s"/>
      <x:c r="K106" s="44">
        <x:f>SUM(J105:J105)</x:f>
      </x:c>
    </x:row>
    <x:row r="107" spans="1:27">
      <x:c r="B107" s="14" t="s">
        <x:v>209</x:v>
      </x:c>
      <x:c r="E107" s="46" t="s"/>
      <x:c r="H107" s="46" t="s"/>
      <x:c r="K107" s="46" t="s"/>
    </x:row>
    <x:row r="108" spans="1:27">
      <x:c r="B108" s="0" t="s">
        <x:v>244</x:v>
      </x:c>
      <x:c r="C108" s="0" t="s">
        <x:v>72</x:v>
      </x:c>
      <x:c r="D108" s="0" t="s">
        <x:v>245</x:v>
      </x:c>
      <x:c r="E108" s="43" t="n">
        <x:v>1</x:v>
      </x:c>
      <x:c r="G108" s="0" t="s">
        <x:v>218</x:v>
      </x:c>
      <x:c r="H108" s="44" t="s"/>
      <x:c r="I108" s="0" t="s">
        <x:v>219</x:v>
      </x:c>
      <x:c r="J108" s="45">
        <x:f>ROUND(E108* H108,5)</x:f>
      </x:c>
      <x:c r="K108" s="46" t="s"/>
    </x:row>
    <x:row r="109" spans="1:27">
      <x:c r="D109" s="47" t="s">
        <x:v>277</x:v>
      </x:c>
      <x:c r="E109" s="46" t="s"/>
      <x:c r="H109" s="46" t="s"/>
      <x:c r="K109" s="44">
        <x:f>SUM(J108:J108)</x:f>
      </x:c>
    </x:row>
    <x:row r="110" spans="1:27">
      <x:c r="E110" s="46" t="s"/>
      <x:c r="H110" s="46" t="s"/>
      <x:c r="K110" s="46" t="s"/>
    </x:row>
    <x:row r="111" spans="1:27">
      <x:c r="D111" s="47" t="s">
        <x:v>235</x:v>
      </x:c>
      <x:c r="E111" s="46" t="s"/>
      <x:c r="H111" s="46" t="n">
        <x:v>1.5</x:v>
      </x:c>
      <x:c r="I111" s="0" t="s">
        <x:v>236</x:v>
      </x:c>
      <x:c r="J111" s="0">
        <x:f>ROUND(H111/100*K103,5)</x:f>
      </x:c>
      <x:c r="K111" s="46" t="s"/>
    </x:row>
    <x:row r="112" spans="1:27">
      <x:c r="D112" s="47" t="s">
        <x:v>234</x:v>
      </x:c>
      <x:c r="E112" s="46" t="s"/>
      <x:c r="H112" s="46" t="s"/>
      <x:c r="K112" s="48">
        <x:f>SUM(J100:J111)</x:f>
      </x:c>
    </x:row>
    <x:row r="113" spans="1:27">
      <x:c r="D113" s="47" t="s">
        <x:v>237</x:v>
      </x:c>
      <x:c r="E113" s="46" t="s"/>
      <x:c r="H113" s="46" t="s"/>
      <x:c r="K113" s="48">
        <x:f>SUM(K112:K112)</x:f>
      </x:c>
    </x:row>
    <x:row r="115" spans="1:27" customFormat="1" ht="45" customHeight="1">
      <x:c r="A115" s="36" t="s"/>
      <x:c r="B115" s="36" t="s">
        <x:v>278</x:v>
      </x:c>
      <x:c r="C115" s="37" t="s">
        <x:v>15</x:v>
      </x:c>
      <x:c r="D115" s="38" t="s">
        <x:v>279</x:v>
      </x:c>
      <x:c r="E115" s="37" t="s"/>
      <x:c r="F115" s="37" t="s"/>
      <x:c r="G115" s="37" t="s"/>
      <x:c r="H115" s="39" t="s">
        <x:v>212</x:v>
      </x:c>
      <x:c r="I115" s="40" t="n">
        <x:v>1</x:v>
      </x:c>
      <x:c r="J115" s="41" t="s"/>
      <x:c r="K115" s="42">
        <x:f>ROUND(K129,2)</x:f>
      </x:c>
      <x:c r="L115" s="37" t="s"/>
      <x:c r="M115" s="37" t="s"/>
      <x:c r="N115" s="37" t="s"/>
      <x:c r="O115" s="37" t="s"/>
      <x:c r="P115" s="37" t="s"/>
      <x:c r="Q115" s="37" t="s"/>
      <x:c r="R115" s="37" t="s"/>
      <x:c r="S115" s="37" t="s"/>
      <x:c r="T115" s="37" t="s"/>
      <x:c r="U115" s="37" t="s"/>
      <x:c r="V115" s="37" t="s"/>
      <x:c r="W115" s="37" t="s"/>
      <x:c r="X115" s="37" t="s"/>
      <x:c r="Y115" s="37" t="s"/>
      <x:c r="Z115" s="37" t="s"/>
      <x:c r="AA115" s="37" t="s"/>
    </x:row>
    <x:row r="116" spans="1:27">
      <x:c r="B116" s="14" t="s">
        <x:v>213</x:v>
      </x:c>
    </x:row>
    <x:row r="117" spans="1:27">
      <x:c r="B117" s="0" t="s">
        <x:v>257</x:v>
      </x:c>
      <x:c r="C117" s="0" t="s">
        <x:v>215</x:v>
      </x:c>
      <x:c r="D117" s="0" t="s">
        <x:v>258</x:v>
      </x:c>
      <x:c r="E117" s="43" t="n">
        <x:v>0.15</x:v>
      </x:c>
      <x:c r="F117" s="0" t="s">
        <x:v>217</x:v>
      </x:c>
      <x:c r="G117" s="0" t="s">
        <x:v>218</x:v>
      </x:c>
      <x:c r="H117" s="44" t="s"/>
      <x:c r="I117" s="0" t="s">
        <x:v>219</x:v>
      </x:c>
      <x:c r="J117" s="45">
        <x:f>ROUND(E117/I115* H117,5)</x:f>
      </x:c>
      <x:c r="K117" s="46" t="s"/>
    </x:row>
    <x:row r="118" spans="1:27">
      <x:c r="B118" s="0" t="s">
        <x:v>269</x:v>
      </x:c>
      <x:c r="C118" s="0" t="s">
        <x:v>215</x:v>
      </x:c>
      <x:c r="D118" s="0" t="s">
        <x:v>270</x:v>
      </x:c>
      <x:c r="E118" s="43" t="n">
        <x:v>0.2</x:v>
      </x:c>
      <x:c r="F118" s="0" t="s">
        <x:v>217</x:v>
      </x:c>
      <x:c r="G118" s="0" t="s">
        <x:v>218</x:v>
      </x:c>
      <x:c r="H118" s="44" t="s"/>
      <x:c r="I118" s="0" t="s">
        <x:v>219</x:v>
      </x:c>
      <x:c r="J118" s="45">
        <x:f>ROUND(E118/I115* H118,5)</x:f>
      </x:c>
      <x:c r="K118" s="46" t="s"/>
    </x:row>
    <x:row r="119" spans="1:27">
      <x:c r="D119" s="47" t="s">
        <x:v>220</x:v>
      </x:c>
      <x:c r="E119" s="46" t="s"/>
      <x:c r="H119" s="46" t="s"/>
      <x:c r="K119" s="44">
        <x:f>SUM(J117:J118)</x:f>
      </x:c>
    </x:row>
    <x:row r="120" spans="1:27">
      <x:c r="B120" s="14" t="s">
        <x:v>225</x:v>
      </x:c>
      <x:c r="E120" s="46" t="s"/>
      <x:c r="H120" s="46" t="s"/>
      <x:c r="K120" s="46" t="s"/>
    </x:row>
    <x:row r="121" spans="1:27">
      <x:c r="B121" s="0" t="s">
        <x:v>280</x:v>
      </x:c>
      <x:c r="C121" s="0" t="s">
        <x:v>12</x:v>
      </x:c>
      <x:c r="D121" s="0" t="s">
        <x:v>281</x:v>
      </x:c>
      <x:c r="E121" s="43" t="n">
        <x:v>2.6</x:v>
      </x:c>
      <x:c r="G121" s="0" t="s">
        <x:v>218</x:v>
      </x:c>
      <x:c r="H121" s="44" t="s"/>
      <x:c r="I121" s="0" t="s">
        <x:v>219</x:v>
      </x:c>
      <x:c r="J121" s="45">
        <x:f>ROUND(E121* H121,5)</x:f>
      </x:c>
      <x:c r="K121" s="46" t="s"/>
    </x:row>
    <x:row r="122" spans="1:27">
      <x:c r="D122" s="47" t="s">
        <x:v>233</x:v>
      </x:c>
      <x:c r="E122" s="46" t="s"/>
      <x:c r="H122" s="46" t="s"/>
      <x:c r="K122" s="44">
        <x:f>SUM(J121:J121)</x:f>
      </x:c>
    </x:row>
    <x:row r="123" spans="1:27">
      <x:c r="B123" s="14" t="s">
        <x:v>209</x:v>
      </x:c>
      <x:c r="E123" s="46" t="s"/>
      <x:c r="H123" s="46" t="s"/>
      <x:c r="K123" s="46" t="s"/>
    </x:row>
    <x:row r="124" spans="1:27">
      <x:c r="B124" s="0" t="s">
        <x:v>210</x:v>
      </x:c>
      <x:c r="C124" s="0" t="s">
        <x:v>34</x:v>
      </x:c>
      <x:c r="D124" s="0" t="s">
        <x:v>211</x:v>
      </x:c>
      <x:c r="E124" s="43" t="n">
        <x:v>0.0021</x:v>
      </x:c>
      <x:c r="G124" s="0" t="s">
        <x:v>218</x:v>
      </x:c>
      <x:c r="H124" s="44" t="s"/>
      <x:c r="I124" s="0" t="s">
        <x:v>219</x:v>
      </x:c>
      <x:c r="J124" s="45">
        <x:f>ROUND(E124* H124,5)</x:f>
      </x:c>
      <x:c r="K124" s="46" t="s"/>
    </x:row>
    <x:row r="125" spans="1:27">
      <x:c r="D125" s="47" t="s">
        <x:v>277</x:v>
      </x:c>
      <x:c r="E125" s="46" t="s"/>
      <x:c r="H125" s="46" t="s"/>
      <x:c r="K125" s="44">
        <x:f>SUM(J124:J124)</x:f>
      </x:c>
    </x:row>
    <x:row r="126" spans="1:27">
      <x:c r="E126" s="46" t="s"/>
      <x:c r="H126" s="46" t="s"/>
      <x:c r="K126" s="46" t="s"/>
    </x:row>
    <x:row r="127" spans="1:27">
      <x:c r="D127" s="47" t="s">
        <x:v>235</x:v>
      </x:c>
      <x:c r="E127" s="46" t="s"/>
      <x:c r="H127" s="46" t="n">
        <x:v>2.5</x:v>
      </x:c>
      <x:c r="I127" s="0" t="s">
        <x:v>236</x:v>
      </x:c>
      <x:c r="J127" s="0">
        <x:f>ROUND(H127/100*K119,5)</x:f>
      </x:c>
      <x:c r="K127" s="46" t="s"/>
    </x:row>
    <x:row r="128" spans="1:27">
      <x:c r="D128" s="47" t="s">
        <x:v>234</x:v>
      </x:c>
      <x:c r="E128" s="46" t="s"/>
      <x:c r="H128" s="46" t="s"/>
      <x:c r="K128" s="48">
        <x:f>SUM(J116:J127)</x:f>
      </x:c>
    </x:row>
    <x:row r="129" spans="1:27">
      <x:c r="D129" s="47" t="s">
        <x:v>237</x:v>
      </x:c>
      <x:c r="E129" s="46" t="s"/>
      <x:c r="H129" s="46" t="s"/>
      <x:c r="K129" s="48">
        <x:f>SUM(K128:K128)</x:f>
      </x:c>
    </x:row>
    <x:row r="131" spans="1:27" customFormat="1" ht="45" customHeight="1">
      <x:c r="A131" s="36" t="s"/>
      <x:c r="B131" s="36" t="s">
        <x:v>282</x:v>
      </x:c>
      <x:c r="C131" s="37" t="s">
        <x:v>12</x:v>
      </x:c>
      <x:c r="D131" s="38" t="s">
        <x:v>283</x:v>
      </x:c>
      <x:c r="E131" s="37" t="s"/>
      <x:c r="F131" s="37" t="s"/>
      <x:c r="G131" s="37" t="s"/>
      <x:c r="H131" s="39" t="s">
        <x:v>212</x:v>
      </x:c>
      <x:c r="I131" s="40" t="n">
        <x:v>1</x:v>
      </x:c>
      <x:c r="J131" s="41" t="s"/>
      <x:c r="K131" s="42">
        <x:f>ROUND(K137,2)</x:f>
      </x:c>
      <x:c r="L131" s="37" t="s"/>
      <x:c r="M131" s="37" t="s"/>
      <x:c r="N131" s="37" t="s"/>
      <x:c r="O131" s="37" t="s"/>
      <x:c r="P131" s="37" t="s"/>
      <x:c r="Q131" s="37" t="s"/>
      <x:c r="R131" s="37" t="s"/>
      <x:c r="S131" s="37" t="s"/>
      <x:c r="T131" s="37" t="s"/>
      <x:c r="U131" s="37" t="s"/>
      <x:c r="V131" s="37" t="s"/>
      <x:c r="W131" s="37" t="s"/>
      <x:c r="X131" s="37" t="s"/>
      <x:c r="Y131" s="37" t="s"/>
      <x:c r="Z131" s="37" t="s"/>
      <x:c r="AA131" s="37" t="s"/>
    </x:row>
    <x:row r="132" spans="1:27">
      <x:c r="B132" s="14" t="s">
        <x:v>213</x:v>
      </x:c>
    </x:row>
    <x:row r="133" spans="1:27">
      <x:c r="B133" s="0" t="s">
        <x:v>284</x:v>
      </x:c>
      <x:c r="C133" s="0" t="s">
        <x:v>215</x:v>
      </x:c>
      <x:c r="D133" s="0" t="s">
        <x:v>285</x:v>
      </x:c>
      <x:c r="E133" s="43" t="n">
        <x:v>6</x:v>
      </x:c>
      <x:c r="F133" s="0" t="s">
        <x:v>217</x:v>
      </x:c>
      <x:c r="G133" s="0" t="s">
        <x:v>218</x:v>
      </x:c>
      <x:c r="H133" s="44" t="s"/>
      <x:c r="I133" s="0" t="s">
        <x:v>219</x:v>
      </x:c>
      <x:c r="J133" s="45">
        <x:f>ROUND(E133/I131* H133,5)</x:f>
      </x:c>
      <x:c r="K133" s="46" t="s"/>
    </x:row>
    <x:row r="134" spans="1:27">
      <x:c r="B134" s="0" t="s">
        <x:v>286</x:v>
      </x:c>
      <x:c r="C134" s="0" t="s">
        <x:v>215</x:v>
      </x:c>
      <x:c r="D134" s="0" t="s">
        <x:v>287</x:v>
      </x:c>
      <x:c r="E134" s="43" t="n">
        <x:v>6</x:v>
      </x:c>
      <x:c r="F134" s="0" t="s">
        <x:v>217</x:v>
      </x:c>
      <x:c r="G134" s="0" t="s">
        <x:v>218</x:v>
      </x:c>
      <x:c r="H134" s="44" t="s"/>
      <x:c r="I134" s="0" t="s">
        <x:v>219</x:v>
      </x:c>
      <x:c r="J134" s="45">
        <x:f>ROUND(E134/I131* H134,5)</x:f>
      </x:c>
      <x:c r="K134" s="46" t="s"/>
    </x:row>
    <x:row r="135" spans="1:27">
      <x:c r="D135" s="47" t="s">
        <x:v>220</x:v>
      </x:c>
      <x:c r="E135" s="46" t="s"/>
      <x:c r="H135" s="46" t="s"/>
      <x:c r="K135" s="44">
        <x:f>SUM(J133:J134)</x:f>
      </x:c>
    </x:row>
    <x:row r="136" spans="1:27">
      <x:c r="D136" s="47" t="s">
        <x:v>234</x:v>
      </x:c>
      <x:c r="E136" s="46" t="s"/>
      <x:c r="H136" s="46" t="s"/>
      <x:c r="K136" s="48">
        <x:f>SUM(J132:J135)</x:f>
      </x:c>
    </x:row>
    <x:row r="137" spans="1:27">
      <x:c r="D137" s="47" t="s">
        <x:v>237</x:v>
      </x:c>
      <x:c r="E137" s="46" t="s"/>
      <x:c r="H137" s="46" t="s"/>
      <x:c r="K137" s="48">
        <x:f>SUM(K136:K136)</x:f>
      </x:c>
    </x:row>
    <x:row r="139" spans="1:27" customFormat="1" ht="45" customHeight="1">
      <x:c r="A139" s="36" t="s"/>
      <x:c r="B139" s="36" t="s">
        <x:v>288</x:v>
      </x:c>
      <x:c r="C139" s="37" t="s">
        <x:v>12</x:v>
      </x:c>
      <x:c r="D139" s="38" t="s">
        <x:v>289</x:v>
      </x:c>
      <x:c r="E139" s="37" t="s"/>
      <x:c r="F139" s="37" t="s"/>
      <x:c r="G139" s="37" t="s"/>
      <x:c r="H139" s="39" t="s">
        <x:v>212</x:v>
      </x:c>
      <x:c r="I139" s="40" t="n">
        <x:v>1</x:v>
      </x:c>
      <x:c r="J139" s="41" t="s"/>
      <x:c r="K139" s="42">
        <x:f>ROUND(K164,2)</x:f>
      </x:c>
      <x:c r="L139" s="37" t="s"/>
      <x:c r="M139" s="37" t="s"/>
      <x:c r="N139" s="37" t="s"/>
      <x:c r="O139" s="37" t="s"/>
      <x:c r="P139" s="37" t="s"/>
      <x:c r="Q139" s="37" t="s"/>
      <x:c r="R139" s="37" t="s"/>
      <x:c r="S139" s="37" t="s"/>
      <x:c r="T139" s="37" t="s"/>
      <x:c r="U139" s="37" t="s"/>
      <x:c r="V139" s="37" t="s"/>
      <x:c r="W139" s="37" t="s"/>
      <x:c r="X139" s="37" t="s"/>
      <x:c r="Y139" s="37" t="s"/>
      <x:c r="Z139" s="37" t="s"/>
      <x:c r="AA139" s="37" t="s"/>
    </x:row>
    <x:row r="140" spans="1:27">
      <x:c r="B140" s="14" t="s">
        <x:v>213</x:v>
      </x:c>
    </x:row>
    <x:row r="141" spans="1:27">
      <x:c r="B141" s="0" t="s">
        <x:v>284</x:v>
      </x:c>
      <x:c r="C141" s="0" t="s">
        <x:v>215</x:v>
      </x:c>
      <x:c r="D141" s="0" t="s">
        <x:v>285</x:v>
      </x:c>
      <x:c r="E141" s="43" t="n">
        <x:v>8</x:v>
      </x:c>
      <x:c r="F141" s="0" t="s">
        <x:v>217</x:v>
      </x:c>
      <x:c r="G141" s="0" t="s">
        <x:v>218</x:v>
      </x:c>
      <x:c r="H141" s="44" t="s"/>
      <x:c r="I141" s="0" t="s">
        <x:v>219</x:v>
      </x:c>
      <x:c r="J141" s="45">
        <x:f>ROUND(E141/I139* H141,5)</x:f>
      </x:c>
      <x:c r="K141" s="46" t="s"/>
    </x:row>
    <x:row r="142" spans="1:27">
      <x:c r="B142" s="0" t="s">
        <x:v>286</x:v>
      </x:c>
      <x:c r="C142" s="0" t="s">
        <x:v>215</x:v>
      </x:c>
      <x:c r="D142" s="0" t="s">
        <x:v>287</x:v>
      </x:c>
      <x:c r="E142" s="43" t="n">
        <x:v>8</x:v>
      </x:c>
      <x:c r="F142" s="0" t="s">
        <x:v>217</x:v>
      </x:c>
      <x:c r="G142" s="0" t="s">
        <x:v>218</x:v>
      </x:c>
      <x:c r="H142" s="44" t="s"/>
      <x:c r="I142" s="0" t="s">
        <x:v>219</x:v>
      </x:c>
      <x:c r="J142" s="45">
        <x:f>ROUND(E142/I139* H142,5)</x:f>
      </x:c>
      <x:c r="K142" s="46" t="s"/>
    </x:row>
    <x:row r="143" spans="1:27">
      <x:c r="D143" s="47" t="s">
        <x:v>220</x:v>
      </x:c>
      <x:c r="E143" s="46" t="s"/>
      <x:c r="H143" s="46" t="s"/>
      <x:c r="K143" s="44">
        <x:f>SUM(J141:J142)</x:f>
      </x:c>
    </x:row>
    <x:row r="144" spans="1:27">
      <x:c r="B144" s="14" t="s">
        <x:v>225</x:v>
      </x:c>
      <x:c r="E144" s="46" t="s"/>
      <x:c r="H144" s="46" t="s"/>
      <x:c r="K144" s="46" t="s"/>
    </x:row>
    <x:row r="145" spans="1:27">
      <x:c r="B145" s="0" t="s">
        <x:v>290</x:v>
      </x:c>
      <x:c r="C145" s="0" t="s">
        <x:v>12</x:v>
      </x:c>
      <x:c r="D145" s="0" t="s">
        <x:v>291</x:v>
      </x:c>
      <x:c r="E145" s="43" t="n">
        <x:v>1</x:v>
      </x:c>
      <x:c r="G145" s="0" t="s">
        <x:v>218</x:v>
      </x:c>
      <x:c r="H145" s="44" t="s"/>
      <x:c r="I145" s="0" t="s">
        <x:v>219</x:v>
      </x:c>
      <x:c r="J145" s="45">
        <x:f>ROUND(E145* H145,5)</x:f>
      </x:c>
      <x:c r="K145" s="46" t="s"/>
    </x:row>
    <x:row r="146" spans="1:27">
      <x:c r="B146" s="0" t="s">
        <x:v>292</x:v>
      </x:c>
      <x:c r="C146" s="0" t="s">
        <x:v>12</x:v>
      </x:c>
      <x:c r="D146" s="0" t="s">
        <x:v>293</x:v>
      </x:c>
      <x:c r="E146" s="43" t="n">
        <x:v>2</x:v>
      </x:c>
      <x:c r="G146" s="0" t="s">
        <x:v>218</x:v>
      </x:c>
      <x:c r="H146" s="44" t="s"/>
      <x:c r="I146" s="0" t="s">
        <x:v>219</x:v>
      </x:c>
      <x:c r="J146" s="45">
        <x:f>ROUND(E146* H146,5)</x:f>
      </x:c>
      <x:c r="K146" s="46" t="s"/>
    </x:row>
    <x:row r="147" spans="1:27">
      <x:c r="B147" s="0" t="s">
        <x:v>294</x:v>
      </x:c>
      <x:c r="C147" s="0" t="s">
        <x:v>12</x:v>
      </x:c>
      <x:c r="D147" s="0" t="s">
        <x:v>295</x:v>
      </x:c>
      <x:c r="E147" s="43" t="n">
        <x:v>1</x:v>
      </x:c>
      <x:c r="G147" s="0" t="s">
        <x:v>218</x:v>
      </x:c>
      <x:c r="H147" s="44" t="s"/>
      <x:c r="I147" s="0" t="s">
        <x:v>219</x:v>
      </x:c>
      <x:c r="J147" s="45">
        <x:f>ROUND(E147* H147,5)</x:f>
      </x:c>
      <x:c r="K147" s="46" t="s"/>
    </x:row>
    <x:row r="148" spans="1:27">
      <x:c r="B148" s="0" t="s">
        <x:v>296</x:v>
      </x:c>
      <x:c r="C148" s="0" t="s">
        <x:v>12</x:v>
      </x:c>
      <x:c r="D148" s="0" t="s">
        <x:v>297</x:v>
      </x:c>
      <x:c r="E148" s="43" t="n">
        <x:v>2</x:v>
      </x:c>
      <x:c r="G148" s="0" t="s">
        <x:v>218</x:v>
      </x:c>
      <x:c r="H148" s="44" t="s"/>
      <x:c r="I148" s="0" t="s">
        <x:v>219</x:v>
      </x:c>
      <x:c r="J148" s="45">
        <x:f>ROUND(E148* H148,5)</x:f>
      </x:c>
      <x:c r="K148" s="46" t="s"/>
    </x:row>
    <x:row r="149" spans="1:27">
      <x:c r="B149" s="0" t="s">
        <x:v>298</x:v>
      </x:c>
      <x:c r="C149" s="0" t="s">
        <x:v>12</x:v>
      </x:c>
      <x:c r="D149" s="49" t="s">
        <x:v>299</x:v>
      </x:c>
      <x:c r="E149" s="43" t="n">
        <x:v>1</x:v>
      </x:c>
      <x:c r="G149" s="0" t="s">
        <x:v>218</x:v>
      </x:c>
      <x:c r="H149" s="44" t="s"/>
      <x:c r="I149" s="0" t="s">
        <x:v>219</x:v>
      </x:c>
      <x:c r="J149" s="45">
        <x:f>ROUND(E149* H149,5)</x:f>
      </x:c>
      <x:c r="K149" s="46" t="s"/>
    </x:row>
    <x:row r="150" spans="1:27">
      <x:c r="B150" s="0" t="s">
        <x:v>300</x:v>
      </x:c>
      <x:c r="C150" s="0" t="s">
        <x:v>12</x:v>
      </x:c>
      <x:c r="D150" s="0" t="s">
        <x:v>301</x:v>
      </x:c>
      <x:c r="E150" s="43" t="n">
        <x:v>1</x:v>
      </x:c>
      <x:c r="G150" s="0" t="s">
        <x:v>218</x:v>
      </x:c>
      <x:c r="H150" s="44" t="s"/>
      <x:c r="I150" s="0" t="s">
        <x:v>219</x:v>
      </x:c>
      <x:c r="J150" s="45">
        <x:f>ROUND(E150* H150,5)</x:f>
      </x:c>
      <x:c r="K150" s="46" t="s"/>
    </x:row>
    <x:row r="151" spans="1:27">
      <x:c r="B151" s="0" t="s">
        <x:v>302</x:v>
      </x:c>
      <x:c r="C151" s="0" t="s">
        <x:v>12</x:v>
      </x:c>
      <x:c r="D151" s="0" t="s">
        <x:v>303</x:v>
      </x:c>
      <x:c r="E151" s="43" t="n">
        <x:v>2</x:v>
      </x:c>
      <x:c r="G151" s="0" t="s">
        <x:v>218</x:v>
      </x:c>
      <x:c r="H151" s="44" t="s"/>
      <x:c r="I151" s="0" t="s">
        <x:v>219</x:v>
      </x:c>
      <x:c r="J151" s="45">
        <x:f>ROUND(E151* H151,5)</x:f>
      </x:c>
      <x:c r="K151" s="46" t="s"/>
    </x:row>
    <x:row r="152" spans="1:27">
      <x:c r="B152" s="0" t="s">
        <x:v>304</x:v>
      </x:c>
      <x:c r="C152" s="0" t="s">
        <x:v>12</x:v>
      </x:c>
      <x:c r="D152" s="0" t="s">
        <x:v>305</x:v>
      </x:c>
      <x:c r="E152" s="43" t="n">
        <x:v>2</x:v>
      </x:c>
      <x:c r="G152" s="0" t="s">
        <x:v>218</x:v>
      </x:c>
      <x:c r="H152" s="44" t="s"/>
      <x:c r="I152" s="0" t="s">
        <x:v>219</x:v>
      </x:c>
      <x:c r="J152" s="45">
        <x:f>ROUND(E152* H152,5)</x:f>
      </x:c>
      <x:c r="K152" s="46" t="s"/>
    </x:row>
    <x:row r="153" spans="1:27">
      <x:c r="B153" s="0" t="s">
        <x:v>306</x:v>
      </x:c>
      <x:c r="C153" s="0" t="s">
        <x:v>12</x:v>
      </x:c>
      <x:c r="D153" s="0" t="s">
        <x:v>307</x:v>
      </x:c>
      <x:c r="E153" s="43" t="n">
        <x:v>1</x:v>
      </x:c>
      <x:c r="G153" s="0" t="s">
        <x:v>218</x:v>
      </x:c>
      <x:c r="H153" s="44" t="s"/>
      <x:c r="I153" s="0" t="s">
        <x:v>219</x:v>
      </x:c>
      <x:c r="J153" s="45">
        <x:f>ROUND(E153* H153,5)</x:f>
      </x:c>
      <x:c r="K153" s="46" t="s"/>
    </x:row>
    <x:row r="154" spans="1:27">
      <x:c r="B154" s="0" t="s">
        <x:v>308</x:v>
      </x:c>
      <x:c r="C154" s="0" t="s">
        <x:v>12</x:v>
      </x:c>
      <x:c r="D154" s="0" t="s">
        <x:v>309</x:v>
      </x:c>
      <x:c r="E154" s="43" t="n">
        <x:v>1</x:v>
      </x:c>
      <x:c r="G154" s="0" t="s">
        <x:v>218</x:v>
      </x:c>
      <x:c r="H154" s="44" t="s"/>
      <x:c r="I154" s="0" t="s">
        <x:v>219</x:v>
      </x:c>
      <x:c r="J154" s="45">
        <x:f>ROUND(E154* H154,5)</x:f>
      </x:c>
      <x:c r="K154" s="46" t="s"/>
    </x:row>
    <x:row r="155" spans="1:27">
      <x:c r="B155" s="0" t="s">
        <x:v>310</x:v>
      </x:c>
      <x:c r="C155" s="0" t="s">
        <x:v>12</x:v>
      </x:c>
      <x:c r="D155" s="0" t="s">
        <x:v>311</x:v>
      </x:c>
      <x:c r="E155" s="43" t="n">
        <x:v>1</x:v>
      </x:c>
      <x:c r="G155" s="0" t="s">
        <x:v>218</x:v>
      </x:c>
      <x:c r="H155" s="44" t="s"/>
      <x:c r="I155" s="0" t="s">
        <x:v>219</x:v>
      </x:c>
      <x:c r="J155" s="45">
        <x:f>ROUND(E155* H155,5)</x:f>
      </x:c>
      <x:c r="K155" s="46" t="s"/>
    </x:row>
    <x:row r="156" spans="1:27">
      <x:c r="B156" s="0" t="s">
        <x:v>312</x:v>
      </x:c>
      <x:c r="C156" s="0" t="s">
        <x:v>12</x:v>
      </x:c>
      <x:c r="D156" s="0" t="s">
        <x:v>313</x:v>
      </x:c>
      <x:c r="E156" s="43" t="n">
        <x:v>3</x:v>
      </x:c>
      <x:c r="G156" s="0" t="s">
        <x:v>218</x:v>
      </x:c>
      <x:c r="H156" s="44" t="s"/>
      <x:c r="I156" s="0" t="s">
        <x:v>219</x:v>
      </x:c>
      <x:c r="J156" s="45">
        <x:f>ROUND(E156* H156,5)</x:f>
      </x:c>
      <x:c r="K156" s="46" t="s"/>
    </x:row>
    <x:row r="157" spans="1:27">
      <x:c r="B157" s="0" t="s">
        <x:v>314</x:v>
      </x:c>
      <x:c r="C157" s="0" t="s">
        <x:v>12</x:v>
      </x:c>
      <x:c r="D157" s="0" t="s">
        <x:v>315</x:v>
      </x:c>
      <x:c r="E157" s="43" t="n">
        <x:v>2</x:v>
      </x:c>
      <x:c r="G157" s="0" t="s">
        <x:v>218</x:v>
      </x:c>
      <x:c r="H157" s="44" t="s"/>
      <x:c r="I157" s="0" t="s">
        <x:v>219</x:v>
      </x:c>
      <x:c r="J157" s="45">
        <x:f>ROUND(E157* H157,5)</x:f>
      </x:c>
      <x:c r="K157" s="46" t="s"/>
    </x:row>
    <x:row r="158" spans="1:27">
      <x:c r="B158" s="0" t="s">
        <x:v>316</x:v>
      </x:c>
      <x:c r="C158" s="0" t="s">
        <x:v>12</x:v>
      </x:c>
      <x:c r="D158" s="0" t="s">
        <x:v>317</x:v>
      </x:c>
      <x:c r="E158" s="43" t="n">
        <x:v>3</x:v>
      </x:c>
      <x:c r="G158" s="0" t="s">
        <x:v>218</x:v>
      </x:c>
      <x:c r="H158" s="44" t="s"/>
      <x:c r="I158" s="0" t="s">
        <x:v>219</x:v>
      </x:c>
      <x:c r="J158" s="45">
        <x:f>ROUND(E158* H158,5)</x:f>
      </x:c>
      <x:c r="K158" s="46" t="s"/>
    </x:row>
    <x:row r="159" spans="1:27">
      <x:c r="B159" s="0" t="s">
        <x:v>318</x:v>
      </x:c>
      <x:c r="C159" s="0" t="s">
        <x:v>12</x:v>
      </x:c>
      <x:c r="D159" s="0" t="s">
        <x:v>319</x:v>
      </x:c>
      <x:c r="E159" s="43" t="n">
        <x:v>2</x:v>
      </x:c>
      <x:c r="G159" s="0" t="s">
        <x:v>218</x:v>
      </x:c>
      <x:c r="H159" s="44" t="s"/>
      <x:c r="I159" s="0" t="s">
        <x:v>219</x:v>
      </x:c>
      <x:c r="J159" s="45">
        <x:f>ROUND(E159* H159,5)</x:f>
      </x:c>
      <x:c r="K159" s="46" t="s"/>
    </x:row>
    <x:row r="160" spans="1:27">
      <x:c r="D160" s="47" t="s">
        <x:v>233</x:v>
      </x:c>
      <x:c r="E160" s="46" t="s"/>
      <x:c r="H160" s="46" t="s"/>
      <x:c r="K160" s="44">
        <x:f>SUM(J145:J159)</x:f>
      </x:c>
    </x:row>
    <x:row r="161" spans="1:27">
      <x:c r="E161" s="46" t="s"/>
      <x:c r="H161" s="46" t="s"/>
      <x:c r="K161" s="46" t="s"/>
    </x:row>
    <x:row r="162" spans="1:27">
      <x:c r="D162" s="47" t="s">
        <x:v>235</x:v>
      </x:c>
      <x:c r="E162" s="46" t="s"/>
      <x:c r="H162" s="46" t="n">
        <x:v>1.5</x:v>
      </x:c>
      <x:c r="I162" s="0" t="s">
        <x:v>236</x:v>
      </x:c>
      <x:c r="J162" s="0">
        <x:f>ROUND(H162/100*K143,5)</x:f>
      </x:c>
      <x:c r="K162" s="46" t="s"/>
    </x:row>
    <x:row r="163" spans="1:27">
      <x:c r="D163" s="47" t="s">
        <x:v>234</x:v>
      </x:c>
      <x:c r="E163" s="46" t="s"/>
      <x:c r="H163" s="46" t="s"/>
      <x:c r="K163" s="48">
        <x:f>SUM(J140:J162)</x:f>
      </x:c>
    </x:row>
    <x:row r="164" spans="1:27">
      <x:c r="D164" s="47" t="s">
        <x:v>237</x:v>
      </x:c>
      <x:c r="E164" s="46" t="s"/>
      <x:c r="H164" s="46" t="s"/>
      <x:c r="K164" s="48">
        <x:f>SUM(K163:K163)</x:f>
      </x:c>
    </x:row>
    <x:row r="166" spans="1:27" customFormat="1" ht="45" customHeight="1">
      <x:c r="A166" s="36" t="s"/>
      <x:c r="B166" s="36" t="s">
        <x:v>320</x:v>
      </x:c>
      <x:c r="C166" s="37" t="s">
        <x:v>12</x:v>
      </x:c>
      <x:c r="D166" s="38" t="s">
        <x:v>321</x:v>
      </x:c>
      <x:c r="E166" s="37" t="s"/>
      <x:c r="F166" s="37" t="s"/>
      <x:c r="G166" s="37" t="s"/>
      <x:c r="H166" s="39" t="s">
        <x:v>212</x:v>
      </x:c>
      <x:c r="I166" s="40" t="n">
        <x:v>1</x:v>
      </x:c>
      <x:c r="J166" s="41" t="s"/>
      <x:c r="K166" s="42">
        <x:f>ROUND(K178,2)</x:f>
      </x:c>
      <x:c r="L166" s="37" t="s"/>
      <x:c r="M166" s="37" t="s"/>
      <x:c r="N166" s="37" t="s"/>
      <x:c r="O166" s="37" t="s"/>
      <x:c r="P166" s="37" t="s"/>
      <x:c r="Q166" s="37" t="s"/>
      <x:c r="R166" s="37" t="s"/>
      <x:c r="S166" s="37" t="s"/>
      <x:c r="T166" s="37" t="s"/>
      <x:c r="U166" s="37" t="s"/>
      <x:c r="V166" s="37" t="s"/>
      <x:c r="W166" s="37" t="s"/>
      <x:c r="X166" s="37" t="s"/>
      <x:c r="Y166" s="37" t="s"/>
      <x:c r="Z166" s="37" t="s"/>
      <x:c r="AA166" s="37" t="s"/>
    </x:row>
    <x:row r="167" spans="1:27">
      <x:c r="B167" s="14" t="s">
        <x:v>213</x:v>
      </x:c>
    </x:row>
    <x:row r="168" spans="1:27">
      <x:c r="B168" s="0" t="s">
        <x:v>284</x:v>
      </x:c>
      <x:c r="C168" s="0" t="s">
        <x:v>215</x:v>
      </x:c>
      <x:c r="D168" s="0" t="s">
        <x:v>285</x:v>
      </x:c>
      <x:c r="E168" s="43" t="n">
        <x:v>0.15</x:v>
      </x:c>
      <x:c r="F168" s="0" t="s">
        <x:v>217</x:v>
      </x:c>
      <x:c r="G168" s="0" t="s">
        <x:v>218</x:v>
      </x:c>
      <x:c r="H168" s="44" t="s"/>
      <x:c r="I168" s="0" t="s">
        <x:v>219</x:v>
      </x:c>
      <x:c r="J168" s="45">
        <x:f>ROUND(E168/I166* H168,5)</x:f>
      </x:c>
      <x:c r="K168" s="46" t="s"/>
    </x:row>
    <x:row r="169" spans="1:27">
      <x:c r="B169" s="0" t="s">
        <x:v>286</x:v>
      </x:c>
      <x:c r="C169" s="0" t="s">
        <x:v>215</x:v>
      </x:c>
      <x:c r="D169" s="0" t="s">
        <x:v>287</x:v>
      </x:c>
      <x:c r="E169" s="43" t="n">
        <x:v>0.3</x:v>
      </x:c>
      <x:c r="F169" s="0" t="s">
        <x:v>217</x:v>
      </x:c>
      <x:c r="G169" s="0" t="s">
        <x:v>218</x:v>
      </x:c>
      <x:c r="H169" s="44" t="s"/>
      <x:c r="I169" s="0" t="s">
        <x:v>219</x:v>
      </x:c>
      <x:c r="J169" s="45">
        <x:f>ROUND(E169/I166* H169,5)</x:f>
      </x:c>
      <x:c r="K169" s="46" t="s"/>
    </x:row>
    <x:row r="170" spans="1:27">
      <x:c r="D170" s="47" t="s">
        <x:v>220</x:v>
      </x:c>
      <x:c r="E170" s="46" t="s"/>
      <x:c r="H170" s="46" t="s"/>
      <x:c r="K170" s="44">
        <x:f>SUM(J168:J169)</x:f>
      </x:c>
    </x:row>
    <x:row r="171" spans="1:27">
      <x:c r="B171" s="14" t="s">
        <x:v>225</x:v>
      </x:c>
      <x:c r="E171" s="46" t="s"/>
      <x:c r="H171" s="46" t="s"/>
      <x:c r="K171" s="46" t="s"/>
    </x:row>
    <x:row r="172" spans="1:27">
      <x:c r="B172" s="0" t="s">
        <x:v>322</x:v>
      </x:c>
      <x:c r="C172" s="0" t="s">
        <x:v>12</x:v>
      </x:c>
      <x:c r="D172" s="0" t="s">
        <x:v>323</x:v>
      </x:c>
      <x:c r="E172" s="43" t="n">
        <x:v>1</x:v>
      </x:c>
      <x:c r="G172" s="0" t="s">
        <x:v>218</x:v>
      </x:c>
      <x:c r="H172" s="44" t="s"/>
      <x:c r="I172" s="0" t="s">
        <x:v>219</x:v>
      </x:c>
      <x:c r="J172" s="45">
        <x:f>ROUND(E172* H172,5)</x:f>
      </x:c>
      <x:c r="K172" s="46" t="s"/>
    </x:row>
    <x:row r="173" spans="1:27">
      <x:c r="B173" s="0" t="s">
        <x:v>324</x:v>
      </x:c>
      <x:c r="C173" s="0" t="s">
        <x:v>12</x:v>
      </x:c>
      <x:c r="D173" s="0" t="s">
        <x:v>325</x:v>
      </x:c>
      <x:c r="E173" s="43" t="n">
        <x:v>1</x:v>
      </x:c>
      <x:c r="G173" s="0" t="s">
        <x:v>218</x:v>
      </x:c>
      <x:c r="H173" s="44" t="s"/>
      <x:c r="I173" s="0" t="s">
        <x:v>219</x:v>
      </x:c>
      <x:c r="J173" s="45">
        <x:f>ROUND(E173* H173,5)</x:f>
      </x:c>
      <x:c r="K173" s="46" t="s"/>
    </x:row>
    <x:row r="174" spans="1:27">
      <x:c r="D174" s="47" t="s">
        <x:v>233</x:v>
      </x:c>
      <x:c r="E174" s="46" t="s"/>
      <x:c r="H174" s="46" t="s"/>
      <x:c r="K174" s="44">
        <x:f>SUM(J172:J173)</x:f>
      </x:c>
    </x:row>
    <x:row r="175" spans="1:27">
      <x:c r="E175" s="46" t="s"/>
      <x:c r="H175" s="46" t="s"/>
      <x:c r="K175" s="46" t="s"/>
    </x:row>
    <x:row r="176" spans="1:27">
      <x:c r="D176" s="47" t="s">
        <x:v>235</x:v>
      </x:c>
      <x:c r="E176" s="46" t="s"/>
      <x:c r="H176" s="46" t="n">
        <x:v>1.5</x:v>
      </x:c>
      <x:c r="I176" s="0" t="s">
        <x:v>236</x:v>
      </x:c>
      <x:c r="J176" s="0">
        <x:f>ROUND(H176/100*K170,5)</x:f>
      </x:c>
      <x:c r="K176" s="46" t="s"/>
    </x:row>
    <x:row r="177" spans="1:27">
      <x:c r="D177" s="47" t="s">
        <x:v>234</x:v>
      </x:c>
      <x:c r="E177" s="46" t="s"/>
      <x:c r="H177" s="46" t="s"/>
      <x:c r="K177" s="48">
        <x:f>SUM(J167:J176)</x:f>
      </x:c>
    </x:row>
    <x:row r="178" spans="1:27">
      <x:c r="D178" s="47" t="s">
        <x:v>237</x:v>
      </x:c>
      <x:c r="E178" s="46" t="s"/>
      <x:c r="H178" s="46" t="s"/>
      <x:c r="K178" s="48">
        <x:f>SUM(K177:K177)</x:f>
      </x:c>
    </x:row>
    <x:row r="180" spans="1:27" customFormat="1" ht="45" customHeight="1">
      <x:c r="A180" s="36" t="s"/>
      <x:c r="B180" s="36" t="s">
        <x:v>326</x:v>
      </x:c>
      <x:c r="C180" s="37" t="s">
        <x:v>15</x:v>
      </x:c>
      <x:c r="D180" s="38" t="s">
        <x:v>327</x:v>
      </x:c>
      <x:c r="E180" s="37" t="s"/>
      <x:c r="F180" s="37" t="s"/>
      <x:c r="G180" s="37" t="s"/>
      <x:c r="H180" s="39" t="s">
        <x:v>212</x:v>
      </x:c>
      <x:c r="I180" s="40" t="n">
        <x:v>1</x:v>
      </x:c>
      <x:c r="J180" s="41" t="s"/>
      <x:c r="K180" s="42">
        <x:f>ROUND(K192,2)</x:f>
      </x:c>
      <x:c r="L180" s="37" t="s"/>
      <x:c r="M180" s="37" t="s"/>
      <x:c r="N180" s="37" t="s"/>
      <x:c r="O180" s="37" t="s"/>
      <x:c r="P180" s="37" t="s"/>
      <x:c r="Q180" s="37" t="s"/>
      <x:c r="R180" s="37" t="s"/>
      <x:c r="S180" s="37" t="s"/>
      <x:c r="T180" s="37" t="s"/>
      <x:c r="U180" s="37" t="s"/>
      <x:c r="V180" s="37" t="s"/>
      <x:c r="W180" s="37" t="s"/>
      <x:c r="X180" s="37" t="s"/>
      <x:c r="Y180" s="37" t="s"/>
      <x:c r="Z180" s="37" t="s"/>
      <x:c r="AA180" s="37" t="s"/>
    </x:row>
    <x:row r="181" spans="1:27">
      <x:c r="B181" s="14" t="s">
        <x:v>213</x:v>
      </x:c>
    </x:row>
    <x:row r="182" spans="1:27">
      <x:c r="B182" s="0" t="s">
        <x:v>284</x:v>
      </x:c>
      <x:c r="C182" s="0" t="s">
        <x:v>215</x:v>
      </x:c>
      <x:c r="D182" s="0" t="s">
        <x:v>285</x:v>
      </x:c>
      <x:c r="E182" s="43" t="n">
        <x:v>0.05</x:v>
      </x:c>
      <x:c r="F182" s="0" t="s">
        <x:v>217</x:v>
      </x:c>
      <x:c r="G182" s="0" t="s">
        <x:v>218</x:v>
      </x:c>
      <x:c r="H182" s="44" t="s"/>
      <x:c r="I182" s="0" t="s">
        <x:v>219</x:v>
      </x:c>
      <x:c r="J182" s="45">
        <x:f>ROUND(E182/I180* H182,5)</x:f>
      </x:c>
      <x:c r="K182" s="46" t="s"/>
    </x:row>
    <x:row r="183" spans="1:27">
      <x:c r="B183" s="0" t="s">
        <x:v>286</x:v>
      </x:c>
      <x:c r="C183" s="0" t="s">
        <x:v>215</x:v>
      </x:c>
      <x:c r="D183" s="0" t="s">
        <x:v>287</x:v>
      </x:c>
      <x:c r="E183" s="43" t="n">
        <x:v>0.04</x:v>
      </x:c>
      <x:c r="F183" s="0" t="s">
        <x:v>217</x:v>
      </x:c>
      <x:c r="G183" s="0" t="s">
        <x:v>218</x:v>
      </x:c>
      <x:c r="H183" s="44" t="s"/>
      <x:c r="I183" s="0" t="s">
        <x:v>219</x:v>
      </x:c>
      <x:c r="J183" s="45">
        <x:f>ROUND(E183/I180* H183,5)</x:f>
      </x:c>
      <x:c r="K183" s="46" t="s"/>
    </x:row>
    <x:row r="184" spans="1:27">
      <x:c r="D184" s="47" t="s">
        <x:v>220</x:v>
      </x:c>
      <x:c r="E184" s="46" t="s"/>
      <x:c r="H184" s="46" t="s"/>
      <x:c r="K184" s="44">
        <x:f>SUM(J182:J183)</x:f>
      </x:c>
    </x:row>
    <x:row r="185" spans="1:27">
      <x:c r="B185" s="14" t="s">
        <x:v>225</x:v>
      </x:c>
      <x:c r="E185" s="46" t="s"/>
      <x:c r="H185" s="46" t="s"/>
      <x:c r="K185" s="46" t="s"/>
    </x:row>
    <x:row r="186" spans="1:27">
      <x:c r="B186" s="0" t="s">
        <x:v>328</x:v>
      </x:c>
      <x:c r="C186" s="0" t="s">
        <x:v>12</x:v>
      </x:c>
      <x:c r="D186" s="0" t="s">
        <x:v>329</x:v>
      </x:c>
      <x:c r="E186" s="43" t="n">
        <x:v>1</x:v>
      </x:c>
      <x:c r="G186" s="0" t="s">
        <x:v>218</x:v>
      </x:c>
      <x:c r="H186" s="44" t="s"/>
      <x:c r="I186" s="0" t="s">
        <x:v>219</x:v>
      </x:c>
      <x:c r="J186" s="45">
        <x:f>ROUND(E186* H186,5)</x:f>
      </x:c>
      <x:c r="K186" s="46" t="s"/>
    </x:row>
    <x:row r="187" spans="1:27">
      <x:c r="B187" s="0" t="s">
        <x:v>330</x:v>
      </x:c>
      <x:c r="C187" s="0" t="s">
        <x:v>15</x:v>
      </x:c>
      <x:c r="D187" s="0" t="s">
        <x:v>331</x:v>
      </x:c>
      <x:c r="E187" s="43" t="n">
        <x:v>1.02</x:v>
      </x:c>
      <x:c r="G187" s="0" t="s">
        <x:v>218</x:v>
      </x:c>
      <x:c r="H187" s="44" t="s"/>
      <x:c r="I187" s="0" t="s">
        <x:v>219</x:v>
      </x:c>
      <x:c r="J187" s="45">
        <x:f>ROUND(E187* H187,5)</x:f>
      </x:c>
      <x:c r="K187" s="46" t="s"/>
    </x:row>
    <x:row r="188" spans="1:27">
      <x:c r="D188" s="47" t="s">
        <x:v>233</x:v>
      </x:c>
      <x:c r="E188" s="46" t="s"/>
      <x:c r="H188" s="46" t="s"/>
      <x:c r="K188" s="44">
        <x:f>SUM(J186:J187)</x:f>
      </x:c>
    </x:row>
    <x:row r="189" spans="1:27">
      <x:c r="E189" s="46" t="s"/>
      <x:c r="H189" s="46" t="s"/>
      <x:c r="K189" s="46" t="s"/>
    </x:row>
    <x:row r="190" spans="1:27">
      <x:c r="D190" s="47" t="s">
        <x:v>235</x:v>
      </x:c>
      <x:c r="E190" s="46" t="s"/>
      <x:c r="H190" s="46" t="n">
        <x:v>1.5</x:v>
      </x:c>
      <x:c r="I190" s="0" t="s">
        <x:v>236</x:v>
      </x:c>
      <x:c r="J190" s="0">
        <x:f>ROUND(H190/100*K184,5)</x:f>
      </x:c>
      <x:c r="K190" s="46" t="s"/>
    </x:row>
    <x:row r="191" spans="1:27">
      <x:c r="D191" s="47" t="s">
        <x:v>234</x:v>
      </x:c>
      <x:c r="E191" s="46" t="s"/>
      <x:c r="H191" s="46" t="s"/>
      <x:c r="K191" s="48">
        <x:f>SUM(J181:J190)</x:f>
      </x:c>
    </x:row>
    <x:row r="192" spans="1:27">
      <x:c r="D192" s="47" t="s">
        <x:v>237</x:v>
      </x:c>
      <x:c r="E192" s="46" t="s"/>
      <x:c r="H192" s="46" t="s"/>
      <x:c r="K192" s="48">
        <x:f>SUM(K191:K191)</x:f>
      </x:c>
    </x:row>
    <x:row r="194" spans="1:27" customFormat="1" ht="45" customHeight="1">
      <x:c r="A194" s="36" t="s"/>
      <x:c r="B194" s="36" t="s">
        <x:v>332</x:v>
      </x:c>
      <x:c r="C194" s="37" t="s">
        <x:v>12</x:v>
      </x:c>
      <x:c r="D194" s="38" t="s">
        <x:v>333</x:v>
      </x:c>
      <x:c r="E194" s="37" t="s"/>
      <x:c r="F194" s="37" t="s"/>
      <x:c r="G194" s="37" t="s"/>
      <x:c r="H194" s="39" t="s">
        <x:v>212</x:v>
      </x:c>
      <x:c r="I194" s="40" t="n">
        <x:v>1</x:v>
      </x:c>
      <x:c r="J194" s="41" t="s"/>
      <x:c r="K194" s="42">
        <x:f>ROUND(K205,2)</x:f>
      </x:c>
      <x:c r="L194" s="37" t="s"/>
      <x:c r="M194" s="37" t="s"/>
      <x:c r="N194" s="37" t="s"/>
      <x:c r="O194" s="37" t="s"/>
      <x:c r="P194" s="37" t="s"/>
      <x:c r="Q194" s="37" t="s"/>
      <x:c r="R194" s="37" t="s"/>
      <x:c r="S194" s="37" t="s"/>
      <x:c r="T194" s="37" t="s"/>
      <x:c r="U194" s="37" t="s"/>
      <x:c r="V194" s="37" t="s"/>
      <x:c r="W194" s="37" t="s"/>
      <x:c r="X194" s="37" t="s"/>
      <x:c r="Y194" s="37" t="s"/>
      <x:c r="Z194" s="37" t="s"/>
      <x:c r="AA194" s="37" t="s"/>
    </x:row>
    <x:row r="195" spans="1:27">
      <x:c r="B195" s="14" t="s">
        <x:v>213</x:v>
      </x:c>
    </x:row>
    <x:row r="196" spans="1:27">
      <x:c r="B196" s="0" t="s">
        <x:v>286</x:v>
      </x:c>
      <x:c r="C196" s="0" t="s">
        <x:v>215</x:v>
      </x:c>
      <x:c r="D196" s="0" t="s">
        <x:v>287</x:v>
      </x:c>
      <x:c r="E196" s="43" t="n">
        <x:v>0.2</x:v>
      </x:c>
      <x:c r="F196" s="0" t="s">
        <x:v>217</x:v>
      </x:c>
      <x:c r="G196" s="0" t="s">
        <x:v>218</x:v>
      </x:c>
      <x:c r="H196" s="44" t="s"/>
      <x:c r="I196" s="0" t="s">
        <x:v>219</x:v>
      </x:c>
      <x:c r="J196" s="45">
        <x:f>ROUND(E196/I194* H196,5)</x:f>
      </x:c>
      <x:c r="K196" s="46" t="s"/>
    </x:row>
    <x:row r="197" spans="1:27">
      <x:c r="B197" s="0" t="s">
        <x:v>284</x:v>
      </x:c>
      <x:c r="C197" s="0" t="s">
        <x:v>215</x:v>
      </x:c>
      <x:c r="D197" s="0" t="s">
        <x:v>285</x:v>
      </x:c>
      <x:c r="E197" s="43" t="n">
        <x:v>0.15</x:v>
      </x:c>
      <x:c r="F197" s="0" t="s">
        <x:v>217</x:v>
      </x:c>
      <x:c r="G197" s="0" t="s">
        <x:v>218</x:v>
      </x:c>
      <x:c r="H197" s="44" t="s"/>
      <x:c r="I197" s="0" t="s">
        <x:v>219</x:v>
      </x:c>
      <x:c r="J197" s="45">
        <x:f>ROUND(E197/I194* H197,5)</x:f>
      </x:c>
      <x:c r="K197" s="46" t="s"/>
    </x:row>
    <x:row r="198" spans="1:27">
      <x:c r="D198" s="47" t="s">
        <x:v>220</x:v>
      </x:c>
      <x:c r="E198" s="46" t="s"/>
      <x:c r="H198" s="46" t="s"/>
      <x:c r="K198" s="44">
        <x:f>SUM(J196:J197)</x:f>
      </x:c>
    </x:row>
    <x:row r="199" spans="1:27">
      <x:c r="B199" s="14" t="s">
        <x:v>225</x:v>
      </x:c>
      <x:c r="E199" s="46" t="s"/>
      <x:c r="H199" s="46" t="s"/>
      <x:c r="K199" s="46" t="s"/>
    </x:row>
    <x:row r="200" spans="1:27">
      <x:c r="B200" s="0" t="s">
        <x:v>334</x:v>
      </x:c>
      <x:c r="C200" s="0" t="s">
        <x:v>12</x:v>
      </x:c>
      <x:c r="D200" s="0" t="s">
        <x:v>335</x:v>
      </x:c>
      <x:c r="E200" s="43" t="n">
        <x:v>1</x:v>
      </x:c>
      <x:c r="G200" s="0" t="s">
        <x:v>218</x:v>
      </x:c>
      <x:c r="H200" s="44" t="s"/>
      <x:c r="I200" s="0" t="s">
        <x:v>219</x:v>
      </x:c>
      <x:c r="J200" s="45">
        <x:f>ROUND(E200* H200,5)</x:f>
      </x:c>
      <x:c r="K200" s="46" t="s"/>
    </x:row>
    <x:row r="201" spans="1:27">
      <x:c r="D201" s="47" t="s">
        <x:v>233</x:v>
      </x:c>
      <x:c r="E201" s="46" t="s"/>
      <x:c r="H201" s="46" t="s"/>
      <x:c r="K201" s="44">
        <x:f>SUM(J200:J200)</x:f>
      </x:c>
    </x:row>
    <x:row r="202" spans="1:27">
      <x:c r="E202" s="46" t="s"/>
      <x:c r="H202" s="46" t="s"/>
      <x:c r="K202" s="46" t="s"/>
    </x:row>
    <x:row r="203" spans="1:27">
      <x:c r="D203" s="47" t="s">
        <x:v>235</x:v>
      </x:c>
      <x:c r="E203" s="46" t="s"/>
      <x:c r="H203" s="46" t="n">
        <x:v>1.5</x:v>
      </x:c>
      <x:c r="I203" s="0" t="s">
        <x:v>236</x:v>
      </x:c>
      <x:c r="J203" s="0">
        <x:f>ROUND(H203/100*K198,5)</x:f>
      </x:c>
      <x:c r="K203" s="46" t="s"/>
    </x:row>
    <x:row r="204" spans="1:27">
      <x:c r="D204" s="47" t="s">
        <x:v>234</x:v>
      </x:c>
      <x:c r="E204" s="46" t="s"/>
      <x:c r="H204" s="46" t="s"/>
      <x:c r="K204" s="48">
        <x:f>SUM(J195:J203)</x:f>
      </x:c>
    </x:row>
    <x:row r="205" spans="1:27">
      <x:c r="D205" s="47" t="s">
        <x:v>237</x:v>
      </x:c>
      <x:c r="E205" s="46" t="s"/>
      <x:c r="H205" s="46" t="s"/>
      <x:c r="K205" s="48">
        <x:f>SUM(K204:K204)</x:f>
      </x:c>
    </x:row>
    <x:row r="207" spans="1:27" customFormat="1" ht="45" customHeight="1">
      <x:c r="A207" s="36" t="s"/>
      <x:c r="B207" s="36" t="s">
        <x:v>336</x:v>
      </x:c>
      <x:c r="C207" s="37" t="s">
        <x:v>12</x:v>
      </x:c>
      <x:c r="D207" s="38" t="s">
        <x:v>337</x:v>
      </x:c>
      <x:c r="E207" s="37" t="s"/>
      <x:c r="F207" s="37" t="s"/>
      <x:c r="G207" s="37" t="s"/>
      <x:c r="H207" s="39" t="s">
        <x:v>212</x:v>
      </x:c>
      <x:c r="I207" s="40" t="n">
        <x:v>1</x:v>
      </x:c>
      <x:c r="J207" s="41" t="s"/>
      <x:c r="K207" s="42">
        <x:f>ROUND(K218,2)</x:f>
      </x:c>
      <x:c r="L207" s="37" t="s"/>
      <x:c r="M207" s="37" t="s"/>
      <x:c r="N207" s="37" t="s"/>
      <x:c r="O207" s="37" t="s"/>
      <x:c r="P207" s="37" t="s"/>
      <x:c r="Q207" s="37" t="s"/>
      <x:c r="R207" s="37" t="s"/>
      <x:c r="S207" s="37" t="s"/>
      <x:c r="T207" s="37" t="s"/>
      <x:c r="U207" s="37" t="s"/>
      <x:c r="V207" s="37" t="s"/>
      <x:c r="W207" s="37" t="s"/>
      <x:c r="X207" s="37" t="s"/>
      <x:c r="Y207" s="37" t="s"/>
      <x:c r="Z207" s="37" t="s"/>
      <x:c r="AA207" s="37" t="s"/>
    </x:row>
    <x:row r="208" spans="1:27">
      <x:c r="B208" s="14" t="s">
        <x:v>213</x:v>
      </x:c>
    </x:row>
    <x:row r="209" spans="1:27">
      <x:c r="B209" s="0" t="s">
        <x:v>284</x:v>
      </x:c>
      <x:c r="C209" s="0" t="s">
        <x:v>215</x:v>
      </x:c>
      <x:c r="D209" s="0" t="s">
        <x:v>285</x:v>
      </x:c>
      <x:c r="E209" s="43" t="n">
        <x:v>0.12</x:v>
      </x:c>
      <x:c r="F209" s="0" t="s">
        <x:v>217</x:v>
      </x:c>
      <x:c r="G209" s="0" t="s">
        <x:v>218</x:v>
      </x:c>
      <x:c r="H209" s="44" t="s"/>
      <x:c r="I209" s="0" t="s">
        <x:v>219</x:v>
      </x:c>
      <x:c r="J209" s="45">
        <x:f>ROUND(E209/I207* H209,5)</x:f>
      </x:c>
      <x:c r="K209" s="46" t="s"/>
    </x:row>
    <x:row r="210" spans="1:27">
      <x:c r="B210" s="0" t="s">
        <x:v>286</x:v>
      </x:c>
      <x:c r="C210" s="0" t="s">
        <x:v>215</x:v>
      </x:c>
      <x:c r="D210" s="0" t="s">
        <x:v>287</x:v>
      </x:c>
      <x:c r="E210" s="43" t="n">
        <x:v>0.12</x:v>
      </x:c>
      <x:c r="F210" s="0" t="s">
        <x:v>217</x:v>
      </x:c>
      <x:c r="G210" s="0" t="s">
        <x:v>218</x:v>
      </x:c>
      <x:c r="H210" s="44" t="s"/>
      <x:c r="I210" s="0" t="s">
        <x:v>219</x:v>
      </x:c>
      <x:c r="J210" s="45">
        <x:f>ROUND(E210/I207* H210,5)</x:f>
      </x:c>
      <x:c r="K210" s="46" t="s"/>
    </x:row>
    <x:row r="211" spans="1:27">
      <x:c r="D211" s="47" t="s">
        <x:v>220</x:v>
      </x:c>
      <x:c r="E211" s="46" t="s"/>
      <x:c r="H211" s="46" t="s"/>
      <x:c r="K211" s="44">
        <x:f>SUM(J209:J210)</x:f>
      </x:c>
    </x:row>
    <x:row r="212" spans="1:27">
      <x:c r="B212" s="14" t="s">
        <x:v>338</x:v>
      </x:c>
      <x:c r="E212" s="46" t="s"/>
      <x:c r="H212" s="46" t="s"/>
      <x:c r="K212" s="46" t="s"/>
    </x:row>
    <x:row r="213" spans="1:27">
      <x:c r="B213" s="0" t="s">
        <x:v>339</x:v>
      </x:c>
      <x:c r="C213" s="0" t="s">
        <x:v>12</x:v>
      </x:c>
      <x:c r="D213" s="0" t="s">
        <x:v>340</x:v>
      </x:c>
      <x:c r="E213" s="43" t="n">
        <x:v>1</x:v>
      </x:c>
      <x:c r="G213" s="0" t="s">
        <x:v>218</x:v>
      </x:c>
      <x:c r="H213" s="44" t="s"/>
      <x:c r="I213" s="0" t="s">
        <x:v>219</x:v>
      </x:c>
      <x:c r="J213" s="45">
        <x:f>ROUND(E213* H213,5)</x:f>
      </x:c>
      <x:c r="K213" s="46" t="s"/>
    </x:row>
    <x:row r="214" spans="1:27">
      <x:c r="D214" s="47" t="s">
        <x:v>341</x:v>
      </x:c>
      <x:c r="E214" s="46" t="s"/>
      <x:c r="H214" s="46" t="s"/>
      <x:c r="K214" s="44">
        <x:f>SUM(J213:J213)</x:f>
      </x:c>
    </x:row>
    <x:row r="215" spans="1:27">
      <x:c r="E215" s="46" t="s"/>
      <x:c r="H215" s="46" t="s"/>
      <x:c r="K215" s="46" t="s"/>
    </x:row>
    <x:row r="216" spans="1:27">
      <x:c r="D216" s="47" t="s">
        <x:v>235</x:v>
      </x:c>
      <x:c r="E216" s="46" t="s"/>
      <x:c r="H216" s="46" t="n">
        <x:v>1.5</x:v>
      </x:c>
      <x:c r="I216" s="0" t="s">
        <x:v>236</x:v>
      </x:c>
      <x:c r="J216" s="0">
        <x:f>ROUND(H216/100*K211,5)</x:f>
      </x:c>
      <x:c r="K216" s="46" t="s"/>
    </x:row>
    <x:row r="217" spans="1:27">
      <x:c r="D217" s="47" t="s">
        <x:v>234</x:v>
      </x:c>
      <x:c r="E217" s="46" t="s"/>
      <x:c r="H217" s="46" t="s"/>
      <x:c r="K217" s="48">
        <x:f>SUM(J208:J216)</x:f>
      </x:c>
    </x:row>
    <x:row r="218" spans="1:27">
      <x:c r="D218" s="47" t="s">
        <x:v>237</x:v>
      </x:c>
      <x:c r="E218" s="46" t="s"/>
      <x:c r="H218" s="46" t="s"/>
      <x:c r="K218" s="48">
        <x:f>SUM(K217:K217)</x:f>
      </x:c>
    </x:row>
    <x:row r="220" spans="1:27" customFormat="1" ht="45" customHeight="1">
      <x:c r="A220" s="36" t="s"/>
      <x:c r="B220" s="36" t="s">
        <x:v>342</x:v>
      </x:c>
      <x:c r="C220" s="37" t="s">
        <x:v>12</x:v>
      </x:c>
      <x:c r="D220" s="38" t="s">
        <x:v>343</x:v>
      </x:c>
      <x:c r="E220" s="37" t="s"/>
      <x:c r="F220" s="37" t="s"/>
      <x:c r="G220" s="37" t="s"/>
      <x:c r="H220" s="39" t="s">
        <x:v>212</x:v>
      </x:c>
      <x:c r="I220" s="40" t="n">
        <x:v>1</x:v>
      </x:c>
      <x:c r="J220" s="41" t="s"/>
      <x:c r="K220" s="42" t="s"/>
      <x:c r="L220" s="37" t="s"/>
      <x:c r="M220" s="37" t="s"/>
      <x:c r="N220" s="37" t="s"/>
      <x:c r="O220" s="37" t="s"/>
      <x:c r="P220" s="37" t="s"/>
      <x:c r="Q220" s="37" t="s"/>
      <x:c r="R220" s="37" t="s"/>
      <x:c r="S220" s="37" t="s"/>
      <x:c r="T220" s="37" t="s"/>
      <x:c r="U220" s="37" t="s"/>
      <x:c r="V220" s="37" t="s"/>
      <x:c r="W220" s="37" t="s"/>
      <x:c r="X220" s="37" t="s"/>
      <x:c r="Y220" s="37" t="s"/>
      <x:c r="Z220" s="37" t="s"/>
      <x:c r="AA220" s="37" t="s"/>
    </x:row>
    <x:row r="221" spans="1:27" customFormat="1" ht="45" customHeight="1">
      <x:c r="A221" s="36" t="s"/>
      <x:c r="B221" s="36" t="s">
        <x:v>344</x:v>
      </x:c>
      <x:c r="C221" s="37" t="s">
        <x:v>15</x:v>
      </x:c>
      <x:c r="D221" s="38" t="s">
        <x:v>345</x:v>
      </x:c>
      <x:c r="E221" s="37" t="s"/>
      <x:c r="F221" s="37" t="s"/>
      <x:c r="G221" s="37" t="s"/>
      <x:c r="H221" s="39" t="s">
        <x:v>212</x:v>
      </x:c>
      <x:c r="I221" s="40" t="n">
        <x:v>1</x:v>
      </x:c>
      <x:c r="J221" s="41" t="s"/>
      <x:c r="K221" s="42">
        <x:f>ROUND(K229,2)</x:f>
      </x:c>
      <x:c r="L221" s="37" t="s"/>
      <x:c r="M221" s="37" t="s"/>
      <x:c r="N221" s="37" t="s"/>
      <x:c r="O221" s="37" t="s"/>
      <x:c r="P221" s="37" t="s"/>
      <x:c r="Q221" s="37" t="s"/>
      <x:c r="R221" s="37" t="s"/>
      <x:c r="S221" s="37" t="s"/>
      <x:c r="T221" s="37" t="s"/>
      <x:c r="U221" s="37" t="s"/>
      <x:c r="V221" s="37" t="s"/>
      <x:c r="W221" s="37" t="s"/>
      <x:c r="X221" s="37" t="s"/>
      <x:c r="Y221" s="37" t="s"/>
      <x:c r="Z221" s="37" t="s"/>
      <x:c r="AA221" s="37" t="s"/>
    </x:row>
    <x:row r="222" spans="1:27">
      <x:c r="B222" s="14" t="s">
        <x:v>213</x:v>
      </x:c>
    </x:row>
    <x:row r="223" spans="1:27">
      <x:c r="B223" s="0" t="s">
        <x:v>346</x:v>
      </x:c>
      <x:c r="C223" s="0" t="s">
        <x:v>215</x:v>
      </x:c>
      <x:c r="D223" s="0" t="s">
        <x:v>347</x:v>
      </x:c>
      <x:c r="E223" s="43" t="n">
        <x:v>3</x:v>
      </x:c>
      <x:c r="F223" s="0" t="s">
        <x:v>217</x:v>
      </x:c>
      <x:c r="G223" s="0" t="s">
        <x:v>218</x:v>
      </x:c>
      <x:c r="H223" s="44" t="s"/>
      <x:c r="I223" s="0" t="s">
        <x:v>219</x:v>
      </x:c>
      <x:c r="J223" s="45">
        <x:f>ROUND(E223/I221* H223,5)</x:f>
      </x:c>
      <x:c r="K223" s="46" t="s"/>
    </x:row>
    <x:row r="224" spans="1:27">
      <x:c r="B224" s="0" t="s">
        <x:v>257</x:v>
      </x:c>
      <x:c r="C224" s="0" t="s">
        <x:v>215</x:v>
      </x:c>
      <x:c r="D224" s="0" t="s">
        <x:v>258</x:v>
      </x:c>
      <x:c r="E224" s="43" t="n">
        <x:v>3</x:v>
      </x:c>
      <x:c r="F224" s="0" t="s">
        <x:v>217</x:v>
      </x:c>
      <x:c r="G224" s="0" t="s">
        <x:v>218</x:v>
      </x:c>
      <x:c r="H224" s="44" t="s"/>
      <x:c r="I224" s="0" t="s">
        <x:v>219</x:v>
      </x:c>
      <x:c r="J224" s="45">
        <x:f>ROUND(E224/I221* H224,5)</x:f>
      </x:c>
      <x:c r="K224" s="46" t="s"/>
    </x:row>
    <x:row r="225" spans="1:27">
      <x:c r="D225" s="47" t="s">
        <x:v>220</x:v>
      </x:c>
      <x:c r="E225" s="46" t="s"/>
      <x:c r="H225" s="46" t="s"/>
      <x:c r="K225" s="44">
        <x:f>SUM(J223:J224)</x:f>
      </x:c>
    </x:row>
    <x:row r="226" spans="1:27">
      <x:c r="E226" s="46" t="s"/>
      <x:c r="H226" s="46" t="s"/>
      <x:c r="K226" s="46" t="s"/>
    </x:row>
    <x:row r="227" spans="1:27">
      <x:c r="D227" s="47" t="s">
        <x:v>235</x:v>
      </x:c>
      <x:c r="E227" s="46" t="s"/>
      <x:c r="H227" s="46" t="n">
        <x:v>3</x:v>
      </x:c>
      <x:c r="I227" s="0" t="s">
        <x:v>236</x:v>
      </x:c>
      <x:c r="J227" s="0">
        <x:f>ROUND(H227/100*K225,5)</x:f>
      </x:c>
      <x:c r="K227" s="46" t="s"/>
    </x:row>
    <x:row r="228" spans="1:27">
      <x:c r="D228" s="47" t="s">
        <x:v>234</x:v>
      </x:c>
      <x:c r="E228" s="46" t="s"/>
      <x:c r="H228" s="46" t="s"/>
      <x:c r="K228" s="48">
        <x:f>SUM(J222:J227)</x:f>
      </x:c>
    </x:row>
    <x:row r="229" spans="1:27">
      <x:c r="D229" s="47" t="s">
        <x:v>237</x:v>
      </x:c>
      <x:c r="E229" s="46" t="s"/>
      <x:c r="H229" s="46" t="s"/>
      <x:c r="K229" s="48">
        <x:f>SUM(K228:K228)</x:f>
      </x:c>
    </x:row>
    <x:row r="231" spans="1:27" customFormat="1" ht="45" customHeight="1">
      <x:c r="A231" s="36" t="s">
        <x:v>348</x:v>
      </x:c>
      <x:c r="B231" s="36" t="s">
        <x:v>33</x:v>
      </x:c>
      <x:c r="C231" s="37" t="s">
        <x:v>34</x:v>
      </x:c>
      <x:c r="D231" s="38" t="s">
        <x:v>35</x:v>
      </x:c>
      <x:c r="E231" s="37" t="s"/>
      <x:c r="F231" s="37" t="s"/>
      <x:c r="G231" s="37" t="s"/>
      <x:c r="H231" s="39" t="s">
        <x:v>212</x:v>
      </x:c>
      <x:c r="I231" s="40" t="n">
        <x:v>1</x:v>
      </x:c>
      <x:c r="J231" s="41" t="s"/>
      <x:c r="K231" s="42">
        <x:f>ROUND(K236,2)</x:f>
      </x:c>
      <x:c r="L231" s="37" t="s"/>
      <x:c r="M231" s="37" t="s"/>
      <x:c r="N231" s="37" t="s"/>
      <x:c r="O231" s="37" t="s"/>
      <x:c r="P231" s="37" t="s"/>
      <x:c r="Q231" s="37" t="s"/>
      <x:c r="R231" s="37" t="s"/>
      <x:c r="S231" s="37" t="s"/>
      <x:c r="T231" s="37" t="s"/>
      <x:c r="U231" s="37" t="s"/>
      <x:c r="V231" s="37" t="s"/>
      <x:c r="W231" s="37" t="s"/>
      <x:c r="X231" s="37" t="s"/>
      <x:c r="Y231" s="37" t="s"/>
      <x:c r="Z231" s="37" t="s"/>
      <x:c r="AA231" s="37" t="s"/>
    </x:row>
    <x:row r="232" spans="1:27">
      <x:c r="B232" s="14" t="s">
        <x:v>221</x:v>
      </x:c>
    </x:row>
    <x:row r="233" spans="1:27">
      <x:c r="B233" s="0" t="s">
        <x:v>349</x:v>
      </x:c>
      <x:c r="C233" s="0" t="s">
        <x:v>215</x:v>
      </x:c>
      <x:c r="D233" s="0" t="s">
        <x:v>350</x:v>
      </x:c>
      <x:c r="E233" s="43" t="n">
        <x:v>0.045</x:v>
      </x:c>
      <x:c r="F233" s="0" t="s">
        <x:v>217</x:v>
      </x:c>
      <x:c r="G233" s="0" t="s">
        <x:v>218</x:v>
      </x:c>
      <x:c r="H233" s="44" t="s"/>
      <x:c r="I233" s="0" t="s">
        <x:v>219</x:v>
      </x:c>
      <x:c r="J233" s="45">
        <x:f>ROUND(E233/I231* H233,5)</x:f>
      </x:c>
      <x:c r="K233" s="46" t="s"/>
    </x:row>
    <x:row r="234" spans="1:27">
      <x:c r="D234" s="47" t="s">
        <x:v>224</x:v>
      </x:c>
      <x:c r="E234" s="46" t="s"/>
      <x:c r="H234" s="46" t="s"/>
      <x:c r="K234" s="44">
        <x:f>SUM(J233:J233)</x:f>
      </x:c>
    </x:row>
    <x:row r="235" spans="1:27">
      <x:c r="D235" s="47" t="s">
        <x:v>234</x:v>
      </x:c>
      <x:c r="E235" s="46" t="s"/>
      <x:c r="H235" s="46" t="s"/>
      <x:c r="K235" s="48">
        <x:f>SUM(J232:J234)</x:f>
      </x:c>
    </x:row>
    <x:row r="236" spans="1:27">
      <x:c r="D236" s="47" t="s">
        <x:v>237</x:v>
      </x:c>
      <x:c r="E236" s="46" t="s"/>
      <x:c r="H236" s="46" t="s"/>
      <x:c r="K236" s="48">
        <x:f>SUM(K235:K235)</x:f>
      </x:c>
    </x:row>
    <x:row r="238" spans="1:27" customFormat="1" ht="45" customHeight="1">
      <x:c r="A238" s="36" t="s">
        <x:v>351</x:v>
      </x:c>
      <x:c r="B238" s="36" t="s">
        <x:v>50</x:v>
      </x:c>
      <x:c r="C238" s="37" t="s">
        <x:v>34</x:v>
      </x:c>
      <x:c r="D238" s="38" t="s">
        <x:v>51</x:v>
      </x:c>
      <x:c r="E238" s="37" t="s"/>
      <x:c r="F238" s="37" t="s"/>
      <x:c r="G238" s="37" t="s"/>
      <x:c r="H238" s="39" t="s">
        <x:v>212</x:v>
      </x:c>
      <x:c r="I238" s="40" t="n">
        <x:v>1</x:v>
      </x:c>
      <x:c r="J238" s="41" t="s"/>
      <x:c r="K238" s="42">
        <x:f>ROUND(K251,2)</x:f>
      </x:c>
      <x:c r="L238" s="37" t="s"/>
      <x:c r="M238" s="37" t="s"/>
      <x:c r="N238" s="37" t="s"/>
      <x:c r="O238" s="37" t="s"/>
      <x:c r="P238" s="37" t="s"/>
      <x:c r="Q238" s="37" t="s"/>
      <x:c r="R238" s="37" t="s"/>
      <x:c r="S238" s="37" t="s"/>
      <x:c r="T238" s="37" t="s"/>
      <x:c r="U238" s="37" t="s"/>
      <x:c r="V238" s="37" t="s"/>
      <x:c r="W238" s="37" t="s"/>
      <x:c r="X238" s="37" t="s"/>
      <x:c r="Y238" s="37" t="s"/>
      <x:c r="Z238" s="37" t="s"/>
      <x:c r="AA238" s="37" t="s"/>
    </x:row>
    <x:row r="239" spans="1:27">
      <x:c r="B239" s="14" t="s">
        <x:v>213</x:v>
      </x:c>
    </x:row>
    <x:row r="240" spans="1:27">
      <x:c r="B240" s="0" t="s">
        <x:v>257</x:v>
      </x:c>
      <x:c r="C240" s="0" t="s">
        <x:v>215</x:v>
      </x:c>
      <x:c r="D240" s="0" t="s">
        <x:v>258</x:v>
      </x:c>
      <x:c r="E240" s="43" t="n">
        <x:v>0.01</x:v>
      </x:c>
      <x:c r="F240" s="0" t="s">
        <x:v>217</x:v>
      </x:c>
      <x:c r="G240" s="0" t="s">
        <x:v>218</x:v>
      </x:c>
      <x:c r="H240" s="44" t="s"/>
      <x:c r="I240" s="0" t="s">
        <x:v>219</x:v>
      </x:c>
      <x:c r="J240" s="45">
        <x:f>ROUND(E240/I238* H240,5)</x:f>
      </x:c>
      <x:c r="K240" s="46" t="s"/>
    </x:row>
    <x:row r="241" spans="1:27">
      <x:c r="D241" s="47" t="s">
        <x:v>220</x:v>
      </x:c>
      <x:c r="E241" s="46" t="s"/>
      <x:c r="H241" s="46" t="s"/>
      <x:c r="K241" s="44">
        <x:f>SUM(J240:J240)</x:f>
      </x:c>
    </x:row>
    <x:row r="242" spans="1:27">
      <x:c r="B242" s="14" t="s">
        <x:v>221</x:v>
      </x:c>
      <x:c r="E242" s="46" t="s"/>
      <x:c r="H242" s="46" t="s"/>
      <x:c r="K242" s="46" t="s"/>
    </x:row>
    <x:row r="243" spans="1:27">
      <x:c r="B243" s="0" t="s">
        <x:v>261</x:v>
      </x:c>
      <x:c r="C243" s="0" t="s">
        <x:v>215</x:v>
      </x:c>
      <x:c r="D243" s="0" t="s">
        <x:v>262</x:v>
      </x:c>
      <x:c r="E243" s="43" t="n">
        <x:v>0.006</x:v>
      </x:c>
      <x:c r="F243" s="0" t="s">
        <x:v>217</x:v>
      </x:c>
      <x:c r="G243" s="0" t="s">
        <x:v>218</x:v>
      </x:c>
      <x:c r="H243" s="44" t="s"/>
      <x:c r="I243" s="0" t="s">
        <x:v>219</x:v>
      </x:c>
      <x:c r="J243" s="45">
        <x:f>ROUND(E243/I238* H243,5)</x:f>
      </x:c>
      <x:c r="K243" s="46" t="s"/>
    </x:row>
    <x:row r="244" spans="1:27">
      <x:c r="D244" s="47" t="s">
        <x:v>224</x:v>
      </x:c>
      <x:c r="E244" s="46" t="s"/>
      <x:c r="H244" s="46" t="s"/>
      <x:c r="K244" s="44">
        <x:f>SUM(J243:J243)</x:f>
      </x:c>
    </x:row>
    <x:row r="245" spans="1:27">
      <x:c r="B245" s="14" t="s">
        <x:v>225</x:v>
      </x:c>
      <x:c r="E245" s="46" t="s"/>
      <x:c r="H245" s="46" t="s"/>
      <x:c r="K245" s="46" t="s"/>
    </x:row>
    <x:row r="246" spans="1:27">
      <x:c r="B246" s="0" t="s">
        <x:v>352</x:v>
      </x:c>
      <x:c r="C246" s="0" t="s">
        <x:v>227</x:v>
      </x:c>
      <x:c r="D246" s="0" t="s">
        <x:v>353</x:v>
      </x:c>
      <x:c r="E246" s="43" t="n">
        <x:v>2.222</x:v>
      </x:c>
      <x:c r="G246" s="0" t="s">
        <x:v>218</x:v>
      </x:c>
      <x:c r="H246" s="44" t="s"/>
      <x:c r="I246" s="0" t="s">
        <x:v>219</x:v>
      </x:c>
      <x:c r="J246" s="45">
        <x:f>ROUND(E246* H246,5)</x:f>
      </x:c>
      <x:c r="K246" s="46" t="s"/>
    </x:row>
    <x:row r="247" spans="1:27">
      <x:c r="D247" s="47" t="s">
        <x:v>233</x:v>
      </x:c>
      <x:c r="E247" s="46" t="s"/>
      <x:c r="H247" s="46" t="s"/>
      <x:c r="K247" s="44">
        <x:f>SUM(J246:J246)</x:f>
      </x:c>
    </x:row>
    <x:row r="248" spans="1:27">
      <x:c r="E248" s="46" t="s"/>
      <x:c r="H248" s="46" t="s"/>
      <x:c r="K248" s="46" t="s"/>
    </x:row>
    <x:row r="249" spans="1:27">
      <x:c r="D249" s="47" t="s">
        <x:v>235</x:v>
      </x:c>
      <x:c r="E249" s="46" t="s"/>
      <x:c r="H249" s="46" t="n">
        <x:v>1.5</x:v>
      </x:c>
      <x:c r="I249" s="0" t="s">
        <x:v>236</x:v>
      </x:c>
      <x:c r="J249" s="0">
        <x:f>ROUND(H249/100*K241,5)</x:f>
      </x:c>
      <x:c r="K249" s="46" t="s"/>
    </x:row>
    <x:row r="250" spans="1:27">
      <x:c r="D250" s="47" t="s">
        <x:v>234</x:v>
      </x:c>
      <x:c r="E250" s="46" t="s"/>
      <x:c r="H250" s="46" t="s"/>
      <x:c r="K250" s="48">
        <x:f>SUM(J239:J249)</x:f>
      </x:c>
    </x:row>
    <x:row r="251" spans="1:27">
      <x:c r="D251" s="47" t="s">
        <x:v>237</x:v>
      </x:c>
      <x:c r="E251" s="46" t="s"/>
      <x:c r="H251" s="46" t="s"/>
      <x:c r="K251" s="48">
        <x:f>SUM(K250:K250)</x:f>
      </x:c>
    </x:row>
    <x:row r="253" spans="1:27" customFormat="1" ht="45" customHeight="1">
      <x:c r="A253" s="36" t="s">
        <x:v>354</x:v>
      </x:c>
      <x:c r="B253" s="36" t="s">
        <x:v>52</x:v>
      </x:c>
      <x:c r="C253" s="37" t="s">
        <x:v>48</x:v>
      </x:c>
      <x:c r="D253" s="38" t="s">
        <x:v>53</x:v>
      </x:c>
      <x:c r="E253" s="37" t="s"/>
      <x:c r="F253" s="37" t="s"/>
      <x:c r="G253" s="37" t="s"/>
      <x:c r="H253" s="39" t="s">
        <x:v>212</x:v>
      </x:c>
      <x:c r="I253" s="40" t="n">
        <x:v>1</x:v>
      </x:c>
      <x:c r="J253" s="41" t="s"/>
      <x:c r="K253" s="42">
        <x:f>ROUND(K263,2)</x:f>
      </x:c>
      <x:c r="L253" s="37" t="s"/>
      <x:c r="M253" s="37" t="s"/>
      <x:c r="N253" s="37" t="s"/>
      <x:c r="O253" s="37" t="s"/>
      <x:c r="P253" s="37" t="s"/>
      <x:c r="Q253" s="37" t="s"/>
      <x:c r="R253" s="37" t="s"/>
      <x:c r="S253" s="37" t="s"/>
      <x:c r="T253" s="37" t="s"/>
      <x:c r="U253" s="37" t="s"/>
      <x:c r="V253" s="37" t="s"/>
      <x:c r="W253" s="37" t="s"/>
      <x:c r="X253" s="37" t="s"/>
      <x:c r="Y253" s="37" t="s"/>
      <x:c r="Z253" s="37" t="s"/>
      <x:c r="AA253" s="37" t="s"/>
    </x:row>
    <x:row r="254" spans="1:27">
      <x:c r="B254" s="14" t="s">
        <x:v>213</x:v>
      </x:c>
    </x:row>
    <x:row r="255" spans="1:27">
      <x:c r="B255" s="0" t="s">
        <x:v>257</x:v>
      </x:c>
      <x:c r="C255" s="0" t="s">
        <x:v>215</x:v>
      </x:c>
      <x:c r="D255" s="0" t="s">
        <x:v>258</x:v>
      </x:c>
      <x:c r="E255" s="43" t="n">
        <x:v>0.019</x:v>
      </x:c>
      <x:c r="F255" s="0" t="s">
        <x:v>217</x:v>
      </x:c>
      <x:c r="G255" s="0" t="s">
        <x:v>218</x:v>
      </x:c>
      <x:c r="H255" s="44" t="s"/>
      <x:c r="I255" s="0" t="s">
        <x:v>219</x:v>
      </x:c>
      <x:c r="J255" s="45">
        <x:f>ROUND(E255/I253* H255,5)</x:f>
      </x:c>
      <x:c r="K255" s="46" t="s"/>
    </x:row>
    <x:row r="256" spans="1:27">
      <x:c r="D256" s="47" t="s">
        <x:v>220</x:v>
      </x:c>
      <x:c r="E256" s="46" t="s"/>
      <x:c r="H256" s="46" t="s"/>
      <x:c r="K256" s="44">
        <x:f>SUM(J255:J255)</x:f>
      </x:c>
    </x:row>
    <x:row r="257" spans="1:27">
      <x:c r="B257" s="14" t="s">
        <x:v>221</x:v>
      </x:c>
      <x:c r="E257" s="46" t="s"/>
      <x:c r="H257" s="46" t="s"/>
      <x:c r="K257" s="46" t="s"/>
    </x:row>
    <x:row r="258" spans="1:27">
      <x:c r="B258" s="0" t="s">
        <x:v>355</x:v>
      </x:c>
      <x:c r="C258" s="0" t="s">
        <x:v>215</x:v>
      </x:c>
      <x:c r="D258" s="0" t="s">
        <x:v>356</x:v>
      </x:c>
      <x:c r="E258" s="43" t="n">
        <x:v>0.019</x:v>
      </x:c>
      <x:c r="F258" s="0" t="s">
        <x:v>217</x:v>
      </x:c>
      <x:c r="G258" s="0" t="s">
        <x:v>218</x:v>
      </x:c>
      <x:c r="H258" s="44" t="s"/>
      <x:c r="I258" s="0" t="s">
        <x:v>219</x:v>
      </x:c>
      <x:c r="J258" s="45">
        <x:f>ROUND(E258/I253* H258,5)</x:f>
      </x:c>
      <x:c r="K258" s="46" t="s"/>
    </x:row>
    <x:row r="259" spans="1:27">
      <x:c r="D259" s="47" t="s">
        <x:v>224</x:v>
      </x:c>
      <x:c r="E259" s="46" t="s"/>
      <x:c r="H259" s="46" t="s"/>
      <x:c r="K259" s="44">
        <x:f>SUM(J258:J258)</x:f>
      </x:c>
    </x:row>
    <x:row r="260" spans="1:27">
      <x:c r="E260" s="46" t="s"/>
      <x:c r="H260" s="46" t="s"/>
      <x:c r="K260" s="46" t="s"/>
    </x:row>
    <x:row r="261" spans="1:27">
      <x:c r="D261" s="47" t="s">
        <x:v>235</x:v>
      </x:c>
      <x:c r="E261" s="46" t="s"/>
      <x:c r="H261" s="46" t="n">
        <x:v>1.5</x:v>
      </x:c>
      <x:c r="I261" s="0" t="s">
        <x:v>236</x:v>
      </x:c>
      <x:c r="J261" s="0">
        <x:f>ROUND(H261/100*K256,5)</x:f>
      </x:c>
      <x:c r="K261" s="46" t="s"/>
    </x:row>
    <x:row r="262" spans="1:27">
      <x:c r="D262" s="47" t="s">
        <x:v>234</x:v>
      </x:c>
      <x:c r="E262" s="46" t="s"/>
      <x:c r="H262" s="46" t="s"/>
      <x:c r="K262" s="48">
        <x:f>SUM(J254:J261)</x:f>
      </x:c>
    </x:row>
    <x:row r="263" spans="1:27">
      <x:c r="D263" s="47" t="s">
        <x:v>237</x:v>
      </x:c>
      <x:c r="E263" s="46" t="s"/>
      <x:c r="H263" s="46" t="s"/>
      <x:c r="K263" s="48">
        <x:f>SUM(K262:K262)</x:f>
      </x:c>
    </x:row>
    <x:row r="265" spans="1:27" customFormat="1" ht="45" customHeight="1">
      <x:c r="A265" s="36" t="s">
        <x:v>357</x:v>
      </x:c>
      <x:c r="B265" s="36" t="s">
        <x:v>36</x:v>
      </x:c>
      <x:c r="C265" s="37" t="s">
        <x:v>34</x:v>
      </x:c>
      <x:c r="D265" s="38" t="s">
        <x:v>37</x:v>
      </x:c>
      <x:c r="E265" s="37" t="s"/>
      <x:c r="F265" s="37" t="s"/>
      <x:c r="G265" s="37" t="s"/>
      <x:c r="H265" s="39" t="s">
        <x:v>212</x:v>
      </x:c>
      <x:c r="I265" s="40" t="n">
        <x:v>1</x:v>
      </x:c>
      <x:c r="J265" s="41" t="s"/>
      <x:c r="K265" s="42">
        <x:f>ROUND(K271,2)</x:f>
      </x:c>
      <x:c r="L265" s="37" t="s"/>
      <x:c r="M265" s="37" t="s"/>
      <x:c r="N265" s="37" t="s"/>
      <x:c r="O265" s="37" t="s"/>
      <x:c r="P265" s="37" t="s"/>
      <x:c r="Q265" s="37" t="s"/>
      <x:c r="R265" s="37" t="s"/>
      <x:c r="S265" s="37" t="s"/>
      <x:c r="T265" s="37" t="s"/>
      <x:c r="U265" s="37" t="s"/>
      <x:c r="V265" s="37" t="s"/>
      <x:c r="W265" s="37" t="s"/>
      <x:c r="X265" s="37" t="s"/>
      <x:c r="Y265" s="37" t="s"/>
      <x:c r="Z265" s="37" t="s"/>
      <x:c r="AA265" s="37" t="s"/>
    </x:row>
    <x:row r="266" spans="1:27">
      <x:c r="B266" s="14" t="s">
        <x:v>221</x:v>
      </x:c>
    </x:row>
    <x:row r="267" spans="1:27">
      <x:c r="B267" s="0" t="s">
        <x:v>358</x:v>
      </x:c>
      <x:c r="C267" s="0" t="s">
        <x:v>215</x:v>
      </x:c>
      <x:c r="D267" s="0" t="s">
        <x:v>359</x:v>
      </x:c>
      <x:c r="E267" s="43" t="n">
        <x:v>0.11</x:v>
      </x:c>
      <x:c r="F267" s="0" t="s">
        <x:v>217</x:v>
      </x:c>
      <x:c r="G267" s="0" t="s">
        <x:v>218</x:v>
      </x:c>
      <x:c r="H267" s="44" t="s"/>
      <x:c r="I267" s="0" t="s">
        <x:v>219</x:v>
      </x:c>
      <x:c r="J267" s="45">
        <x:f>ROUND(E267/I265* H267,5)</x:f>
      </x:c>
      <x:c r="K267" s="46" t="s"/>
    </x:row>
    <x:row r="268" spans="1:27">
      <x:c r="B268" s="0" t="s">
        <x:v>261</x:v>
      </x:c>
      <x:c r="C268" s="0" t="s">
        <x:v>215</x:v>
      </x:c>
      <x:c r="D268" s="0" t="s">
        <x:v>262</x:v>
      </x:c>
      <x:c r="E268" s="43" t="n">
        <x:v>0.007</x:v>
      </x:c>
      <x:c r="F268" s="0" t="s">
        <x:v>217</x:v>
      </x:c>
      <x:c r="G268" s="0" t="s">
        <x:v>218</x:v>
      </x:c>
      <x:c r="H268" s="44" t="s"/>
      <x:c r="I268" s="0" t="s">
        <x:v>219</x:v>
      </x:c>
      <x:c r="J268" s="45">
        <x:f>ROUND(E268/I265* H268,5)</x:f>
      </x:c>
      <x:c r="K268" s="46" t="s"/>
    </x:row>
    <x:row r="269" spans="1:27">
      <x:c r="D269" s="47" t="s">
        <x:v>224</x:v>
      </x:c>
      <x:c r="E269" s="46" t="s"/>
      <x:c r="H269" s="46" t="s"/>
      <x:c r="K269" s="44">
        <x:f>SUM(J267:J268)</x:f>
      </x:c>
    </x:row>
    <x:row r="270" spans="1:27">
      <x:c r="D270" s="47" t="s">
        <x:v>234</x:v>
      </x:c>
      <x:c r="E270" s="46" t="s"/>
      <x:c r="H270" s="46" t="s"/>
      <x:c r="K270" s="48">
        <x:f>SUM(J266:J269)</x:f>
      </x:c>
    </x:row>
    <x:row r="271" spans="1:27">
      <x:c r="D271" s="47" t="s">
        <x:v>237</x:v>
      </x:c>
      <x:c r="E271" s="46" t="s"/>
      <x:c r="H271" s="46" t="s"/>
      <x:c r="K271" s="48">
        <x:f>SUM(K270:K270)</x:f>
      </x:c>
    </x:row>
    <x:row r="273" spans="1:27" customFormat="1" ht="45" customHeight="1">
      <x:c r="A273" s="36" t="s">
        <x:v>360</x:v>
      </x:c>
      <x:c r="B273" s="36" t="s">
        <x:v>38</x:v>
      </x:c>
      <x:c r="C273" s="37" t="s">
        <x:v>34</x:v>
      </x:c>
      <x:c r="D273" s="38" t="s">
        <x:v>39</x:v>
      </x:c>
      <x:c r="E273" s="37" t="s"/>
      <x:c r="F273" s="37" t="s"/>
      <x:c r="G273" s="37" t="s"/>
      <x:c r="H273" s="39" t="s">
        <x:v>212</x:v>
      </x:c>
      <x:c r="I273" s="40" t="n">
        <x:v>1</x:v>
      </x:c>
      <x:c r="J273" s="41" t="s"/>
      <x:c r="K273" s="42">
        <x:f>ROUND(K278,2)</x:f>
      </x:c>
      <x:c r="L273" s="37" t="s"/>
      <x:c r="M273" s="37" t="s"/>
      <x:c r="N273" s="37" t="s"/>
      <x:c r="O273" s="37" t="s"/>
      <x:c r="P273" s="37" t="s"/>
      <x:c r="Q273" s="37" t="s"/>
      <x:c r="R273" s="37" t="s"/>
      <x:c r="S273" s="37" t="s"/>
      <x:c r="T273" s="37" t="s"/>
      <x:c r="U273" s="37" t="s"/>
      <x:c r="V273" s="37" t="s"/>
      <x:c r="W273" s="37" t="s"/>
      <x:c r="X273" s="37" t="s"/>
      <x:c r="Y273" s="37" t="s"/>
      <x:c r="Z273" s="37" t="s"/>
      <x:c r="AA273" s="37" t="s"/>
    </x:row>
    <x:row r="274" spans="1:27">
      <x:c r="B274" s="14" t="s">
        <x:v>225</x:v>
      </x:c>
    </x:row>
    <x:row r="275" spans="1:27">
      <x:c r="B275" s="0" t="s">
        <x:v>361</x:v>
      </x:c>
      <x:c r="C275" s="0" t="s">
        <x:v>34</x:v>
      </x:c>
      <x:c r="D275" s="0" t="s">
        <x:v>39</x:v>
      </x:c>
      <x:c r="E275" s="43" t="n">
        <x:v>1</x:v>
      </x:c>
      <x:c r="G275" s="0" t="s">
        <x:v>218</x:v>
      </x:c>
      <x:c r="H275" s="44" t="s"/>
      <x:c r="I275" s="0" t="s">
        <x:v>219</x:v>
      </x:c>
      <x:c r="J275" s="45">
        <x:f>ROUND(E275* H275,5)</x:f>
      </x:c>
      <x:c r="K275" s="46" t="s"/>
    </x:row>
    <x:row r="276" spans="1:27">
      <x:c r="D276" s="47" t="s">
        <x:v>233</x:v>
      </x:c>
      <x:c r="E276" s="46" t="s"/>
      <x:c r="H276" s="46" t="s"/>
      <x:c r="K276" s="44">
        <x:f>SUM(J275:J275)</x:f>
      </x:c>
    </x:row>
    <x:row r="277" spans="1:27">
      <x:c r="D277" s="47" t="s">
        <x:v>234</x:v>
      </x:c>
      <x:c r="E277" s="46" t="s"/>
      <x:c r="H277" s="46" t="s"/>
      <x:c r="K277" s="48">
        <x:f>SUM(J274:J276)</x:f>
      </x:c>
    </x:row>
    <x:row r="278" spans="1:27">
      <x:c r="D278" s="47" t="s">
        <x:v>237</x:v>
      </x:c>
      <x:c r="E278" s="46" t="s"/>
      <x:c r="H278" s="46" t="s"/>
      <x:c r="K278" s="48">
        <x:f>SUM(K277:K277)</x:f>
      </x:c>
    </x:row>
    <x:row r="280" spans="1:27" customFormat="1" ht="45" customHeight="1">
      <x:c r="A280" s="36" t="s">
        <x:v>362</x:v>
      </x:c>
      <x:c r="B280" s="36" t="s">
        <x:v>62</x:v>
      </x:c>
      <x:c r="C280" s="37" t="s">
        <x:v>12</x:v>
      </x:c>
      <x:c r="D280" s="38" t="s">
        <x:v>63</x:v>
      </x:c>
      <x:c r="E280" s="37" t="s"/>
      <x:c r="F280" s="37" t="s"/>
      <x:c r="G280" s="37" t="s"/>
      <x:c r="H280" s="39" t="s">
        <x:v>212</x:v>
      </x:c>
      <x:c r="I280" s="40" t="n">
        <x:v>1</x:v>
      </x:c>
      <x:c r="J280" s="41" t="s"/>
      <x:c r="K280" s="42">
        <x:f>ROUND(K294,2)</x:f>
      </x:c>
      <x:c r="L280" s="37" t="s"/>
      <x:c r="M280" s="37" t="s"/>
      <x:c r="N280" s="37" t="s"/>
      <x:c r="O280" s="37" t="s"/>
      <x:c r="P280" s="37" t="s"/>
      <x:c r="Q280" s="37" t="s"/>
      <x:c r="R280" s="37" t="s"/>
      <x:c r="S280" s="37" t="s"/>
      <x:c r="T280" s="37" t="s"/>
      <x:c r="U280" s="37" t="s"/>
      <x:c r="V280" s="37" t="s"/>
      <x:c r="W280" s="37" t="s"/>
      <x:c r="X280" s="37" t="s"/>
      <x:c r="Y280" s="37" t="s"/>
      <x:c r="Z280" s="37" t="s"/>
      <x:c r="AA280" s="37" t="s"/>
    </x:row>
    <x:row r="281" spans="1:27">
      <x:c r="B281" s="14" t="s">
        <x:v>213</x:v>
      </x:c>
    </x:row>
    <x:row r="282" spans="1:27">
      <x:c r="B282" s="0" t="s">
        <x:v>248</x:v>
      </x:c>
      <x:c r="C282" s="0" t="s">
        <x:v>215</x:v>
      </x:c>
      <x:c r="D282" s="0" t="s">
        <x:v>249</x:v>
      </x:c>
      <x:c r="E282" s="43" t="n">
        <x:v>0.25</x:v>
      </x:c>
      <x:c r="F282" s="0" t="s">
        <x:v>217</x:v>
      </x:c>
      <x:c r="G282" s="0" t="s">
        <x:v>218</x:v>
      </x:c>
      <x:c r="H282" s="44" t="s"/>
      <x:c r="I282" s="0" t="s">
        <x:v>219</x:v>
      </x:c>
      <x:c r="J282" s="45">
        <x:f>ROUND(E282/I280* H282,5)</x:f>
      </x:c>
      <x:c r="K282" s="46" t="s"/>
    </x:row>
    <x:row r="283" spans="1:27">
      <x:c r="B283" s="0" t="s">
        <x:v>246</x:v>
      </x:c>
      <x:c r="C283" s="0" t="s">
        <x:v>215</x:v>
      </x:c>
      <x:c r="D283" s="0" t="s">
        <x:v>247</x:v>
      </x:c>
      <x:c r="E283" s="43" t="n">
        <x:v>0.25</x:v>
      </x:c>
      <x:c r="F283" s="0" t="s">
        <x:v>217</x:v>
      </x:c>
      <x:c r="G283" s="0" t="s">
        <x:v>218</x:v>
      </x:c>
      <x:c r="H283" s="44" t="s"/>
      <x:c r="I283" s="0" t="s">
        <x:v>219</x:v>
      </x:c>
      <x:c r="J283" s="45">
        <x:f>ROUND(E283/I280* H283,5)</x:f>
      </x:c>
      <x:c r="K283" s="46" t="s"/>
    </x:row>
    <x:row r="284" spans="1:27">
      <x:c r="D284" s="47" t="s">
        <x:v>220</x:v>
      </x:c>
      <x:c r="E284" s="46" t="s"/>
      <x:c r="H284" s="46" t="s"/>
      <x:c r="K284" s="44">
        <x:f>SUM(J282:J283)</x:f>
      </x:c>
    </x:row>
    <x:row r="285" spans="1:27">
      <x:c r="B285" s="14" t="s">
        <x:v>225</x:v>
      </x:c>
      <x:c r="E285" s="46" t="s"/>
      <x:c r="H285" s="46" t="s"/>
      <x:c r="K285" s="46" t="s"/>
    </x:row>
    <x:row r="286" spans="1:27">
      <x:c r="B286" s="0" t="s">
        <x:v>252</x:v>
      </x:c>
      <x:c r="C286" s="0" t="s">
        <x:v>72</x:v>
      </x:c>
      <x:c r="D286" s="0" t="s">
        <x:v>253</x:v>
      </x:c>
      <x:c r="E286" s="43" t="n">
        <x:v>0.05</x:v>
      </x:c>
      <x:c r="G286" s="0" t="s">
        <x:v>218</x:v>
      </x:c>
      <x:c r="H286" s="44" t="s"/>
      <x:c r="I286" s="0" t="s">
        <x:v>219</x:v>
      </x:c>
      <x:c r="J286" s="45">
        <x:f>ROUND(E286* H286,5)</x:f>
      </x:c>
      <x:c r="K286" s="46" t="s"/>
    </x:row>
    <x:row r="287" spans="1:27">
      <x:c r="D287" s="47" t="s">
        <x:v>233</x:v>
      </x:c>
      <x:c r="E287" s="46" t="s"/>
      <x:c r="H287" s="46" t="s"/>
      <x:c r="K287" s="44">
        <x:f>SUM(J286:J286)</x:f>
      </x:c>
    </x:row>
    <x:row r="288" spans="1:27">
      <x:c r="B288" s="14" t="s">
        <x:v>209</x:v>
      </x:c>
      <x:c r="E288" s="46" t="s"/>
      <x:c r="H288" s="46" t="s"/>
      <x:c r="K288" s="46" t="s"/>
    </x:row>
    <x:row r="289" spans="1:27">
      <x:c r="B289" s="0" t="s">
        <x:v>244</x:v>
      </x:c>
      <x:c r="C289" s="0" t="s">
        <x:v>72</x:v>
      </x:c>
      <x:c r="D289" s="0" t="s">
        <x:v>245</x:v>
      </x:c>
      <x:c r="E289" s="43" t="n">
        <x:v>0.92</x:v>
      </x:c>
      <x:c r="G289" s="0" t="s">
        <x:v>218</x:v>
      </x:c>
      <x:c r="H289" s="44" t="s"/>
      <x:c r="I289" s="0" t="s">
        <x:v>219</x:v>
      </x:c>
      <x:c r="J289" s="45">
        <x:f>ROUND(E289* H289,5)</x:f>
      </x:c>
      <x:c r="K289" s="46" t="s"/>
    </x:row>
    <x:row r="290" spans="1:27">
      <x:c r="D290" s="47" t="s">
        <x:v>277</x:v>
      </x:c>
      <x:c r="E290" s="46" t="s"/>
      <x:c r="H290" s="46" t="s"/>
      <x:c r="K290" s="44">
        <x:f>SUM(J289:J289)</x:f>
      </x:c>
    </x:row>
    <x:row r="291" spans="1:27">
      <x:c r="E291" s="46" t="s"/>
      <x:c r="H291" s="46" t="s"/>
      <x:c r="K291" s="46" t="s"/>
    </x:row>
    <x:row r="292" spans="1:27">
      <x:c r="D292" s="47" t="s">
        <x:v>235</x:v>
      </x:c>
      <x:c r="E292" s="46" t="s"/>
      <x:c r="H292" s="46" t="n">
        <x:v>1.5</x:v>
      </x:c>
      <x:c r="I292" s="0" t="s">
        <x:v>236</x:v>
      </x:c>
      <x:c r="J292" s="0">
        <x:f>ROUND(H292/100*K284,5)</x:f>
      </x:c>
      <x:c r="K292" s="46" t="s"/>
    </x:row>
    <x:row r="293" spans="1:27">
      <x:c r="D293" s="47" t="s">
        <x:v>234</x:v>
      </x:c>
      <x:c r="E293" s="46" t="s"/>
      <x:c r="H293" s="46" t="s"/>
      <x:c r="K293" s="48">
        <x:f>SUM(J281:J292)</x:f>
      </x:c>
    </x:row>
    <x:row r="294" spans="1:27">
      <x:c r="D294" s="47" t="s">
        <x:v>237</x:v>
      </x:c>
      <x:c r="E294" s="46" t="s"/>
      <x:c r="H294" s="46" t="s"/>
      <x:c r="K294" s="48">
        <x:f>SUM(K293:K293)</x:f>
      </x:c>
    </x:row>
    <x:row r="296" spans="1:27" customFormat="1" ht="45" customHeight="1">
      <x:c r="A296" s="36" t="s">
        <x:v>363</x:v>
      </x:c>
      <x:c r="B296" s="36" t="s">
        <x:v>60</x:v>
      </x:c>
      <x:c r="C296" s="37" t="s">
        <x:v>34</x:v>
      </x:c>
      <x:c r="D296" s="38" t="s">
        <x:v>61</x:v>
      </x:c>
      <x:c r="E296" s="37" t="s"/>
      <x:c r="F296" s="37" t="s"/>
      <x:c r="G296" s="37" t="s"/>
      <x:c r="H296" s="39" t="s">
        <x:v>212</x:v>
      </x:c>
      <x:c r="I296" s="40" t="n">
        <x:v>1</x:v>
      </x:c>
      <x:c r="J296" s="41" t="s"/>
      <x:c r="K296" s="42">
        <x:f>ROUND(K310,2)</x:f>
      </x:c>
      <x:c r="L296" s="37" t="s"/>
      <x:c r="M296" s="37" t="s"/>
      <x:c r="N296" s="37" t="s"/>
      <x:c r="O296" s="37" t="s"/>
      <x:c r="P296" s="37" t="s"/>
      <x:c r="Q296" s="37" t="s"/>
      <x:c r="R296" s="37" t="s"/>
      <x:c r="S296" s="37" t="s"/>
      <x:c r="T296" s="37" t="s"/>
      <x:c r="U296" s="37" t="s"/>
      <x:c r="V296" s="37" t="s"/>
      <x:c r="W296" s="37" t="s"/>
      <x:c r="X296" s="37" t="s"/>
      <x:c r="Y296" s="37" t="s"/>
      <x:c r="Z296" s="37" t="s"/>
      <x:c r="AA296" s="37" t="s"/>
    </x:row>
    <x:row r="297" spans="1:27">
      <x:c r="B297" s="14" t="s">
        <x:v>213</x:v>
      </x:c>
    </x:row>
    <x:row r="298" spans="1:27">
      <x:c r="B298" s="0" t="s">
        <x:v>257</x:v>
      </x:c>
      <x:c r="C298" s="0" t="s">
        <x:v>215</x:v>
      </x:c>
      <x:c r="D298" s="0" t="s">
        <x:v>258</x:v>
      </x:c>
      <x:c r="E298" s="43" t="n">
        <x:v>0.144</x:v>
      </x:c>
      <x:c r="F298" s="0" t="s">
        <x:v>217</x:v>
      </x:c>
      <x:c r="G298" s="0" t="s">
        <x:v>218</x:v>
      </x:c>
      <x:c r="H298" s="44" t="s"/>
      <x:c r="I298" s="0" t="s">
        <x:v>219</x:v>
      </x:c>
      <x:c r="J298" s="45">
        <x:f>ROUND(E298/I296* H298,5)</x:f>
      </x:c>
      <x:c r="K298" s="46" t="s"/>
    </x:row>
    <x:row r="299" spans="1:27">
      <x:c r="B299" s="0" t="s">
        <x:v>269</x:v>
      </x:c>
      <x:c r="C299" s="0" t="s">
        <x:v>215</x:v>
      </x:c>
      <x:c r="D299" s="0" t="s">
        <x:v>270</x:v>
      </x:c>
      <x:c r="E299" s="43" t="n">
        <x:v>0.096</x:v>
      </x:c>
      <x:c r="F299" s="0" t="s">
        <x:v>217</x:v>
      </x:c>
      <x:c r="G299" s="0" t="s">
        <x:v>218</x:v>
      </x:c>
      <x:c r="H299" s="44" t="s"/>
      <x:c r="I299" s="0" t="s">
        <x:v>219</x:v>
      </x:c>
      <x:c r="J299" s="45">
        <x:f>ROUND(E299/I296* H299,5)</x:f>
      </x:c>
      <x:c r="K299" s="46" t="s"/>
    </x:row>
    <x:row r="300" spans="1:27">
      <x:c r="D300" s="47" t="s">
        <x:v>220</x:v>
      </x:c>
      <x:c r="E300" s="46" t="s"/>
      <x:c r="H300" s="46" t="s"/>
      <x:c r="K300" s="44">
        <x:f>SUM(J298:J299)</x:f>
      </x:c>
    </x:row>
    <x:row r="301" spans="1:27">
      <x:c r="B301" s="14" t="s">
        <x:v>221</x:v>
      </x:c>
      <x:c r="E301" s="46" t="s"/>
      <x:c r="H301" s="46" t="s"/>
      <x:c r="K301" s="46" t="s"/>
    </x:row>
    <x:row r="302" spans="1:27">
      <x:c r="B302" s="0" t="s">
        <x:v>271</x:v>
      </x:c>
      <x:c r="C302" s="0" t="s">
        <x:v>215</x:v>
      </x:c>
      <x:c r="D302" s="0" t="s">
        <x:v>272</x:v>
      </x:c>
      <x:c r="E302" s="43" t="n">
        <x:v>0.08</x:v>
      </x:c>
      <x:c r="F302" s="0" t="s">
        <x:v>217</x:v>
      </x:c>
      <x:c r="G302" s="0" t="s">
        <x:v>218</x:v>
      </x:c>
      <x:c r="H302" s="44" t="s"/>
      <x:c r="I302" s="0" t="s">
        <x:v>219</x:v>
      </x:c>
      <x:c r="J302" s="45">
        <x:f>ROUND(E302/I296* H302,5)</x:f>
      </x:c>
      <x:c r="K302" s="46" t="s"/>
    </x:row>
    <x:row r="303" spans="1:27">
      <x:c r="D303" s="47" t="s">
        <x:v>224</x:v>
      </x:c>
      <x:c r="E303" s="46" t="s"/>
      <x:c r="H303" s="46" t="s"/>
      <x:c r="K303" s="44">
        <x:f>SUM(J302:J302)</x:f>
      </x:c>
    </x:row>
    <x:row r="304" spans="1:27">
      <x:c r="B304" s="14" t="s">
        <x:v>225</x:v>
      </x:c>
      <x:c r="E304" s="46" t="s"/>
      <x:c r="H304" s="46" t="s"/>
      <x:c r="K304" s="46" t="s"/>
    </x:row>
    <x:row r="305" spans="1:27">
      <x:c r="B305" s="0" t="s">
        <x:v>364</x:v>
      </x:c>
      <x:c r="C305" s="0" t="s">
        <x:v>34</x:v>
      </x:c>
      <x:c r="D305" s="0" t="s">
        <x:v>365</x:v>
      </x:c>
      <x:c r="E305" s="43" t="n">
        <x:v>1.05</x:v>
      </x:c>
      <x:c r="G305" s="0" t="s">
        <x:v>218</x:v>
      </x:c>
      <x:c r="H305" s="44" t="s"/>
      <x:c r="I305" s="0" t="s">
        <x:v>219</x:v>
      </x:c>
      <x:c r="J305" s="45">
        <x:f>ROUND(E305* H305,5)</x:f>
      </x:c>
      <x:c r="K305" s="46" t="s"/>
    </x:row>
    <x:row r="306" spans="1:27">
      <x:c r="D306" s="47" t="s">
        <x:v>233</x:v>
      </x:c>
      <x:c r="E306" s="46" t="s"/>
      <x:c r="H306" s="46" t="s"/>
      <x:c r="K306" s="44">
        <x:f>SUM(J305:J305)</x:f>
      </x:c>
    </x:row>
    <x:row r="307" spans="1:27">
      <x:c r="E307" s="46" t="s"/>
      <x:c r="H307" s="46" t="s"/>
      <x:c r="K307" s="46" t="s"/>
    </x:row>
    <x:row r="308" spans="1:27">
      <x:c r="D308" s="47" t="s">
        <x:v>235</x:v>
      </x:c>
      <x:c r="E308" s="46" t="s"/>
      <x:c r="H308" s="46" t="n">
        <x:v>1.5</x:v>
      </x:c>
      <x:c r="I308" s="0" t="s">
        <x:v>236</x:v>
      </x:c>
      <x:c r="J308" s="0">
        <x:f>ROUND(H308/100*K300,5)</x:f>
      </x:c>
      <x:c r="K308" s="46" t="s"/>
    </x:row>
    <x:row r="309" spans="1:27">
      <x:c r="D309" s="47" t="s">
        <x:v>234</x:v>
      </x:c>
      <x:c r="E309" s="46" t="s"/>
      <x:c r="H309" s="46" t="s"/>
      <x:c r="K309" s="48">
        <x:f>SUM(J297:J308)</x:f>
      </x:c>
    </x:row>
    <x:row r="310" spans="1:27">
      <x:c r="D310" s="47" t="s">
        <x:v>237</x:v>
      </x:c>
      <x:c r="E310" s="46" t="s"/>
      <x:c r="H310" s="46" t="s"/>
      <x:c r="K310" s="48">
        <x:f>SUM(K309:K309)</x:f>
      </x:c>
    </x:row>
    <x:row r="312" spans="1:27" customFormat="1" ht="45" customHeight="1">
      <x:c r="A312" s="36" t="s">
        <x:v>366</x:v>
      </x:c>
      <x:c r="B312" s="36" t="s">
        <x:v>58</x:v>
      </x:c>
      <x:c r="C312" s="37" t="s">
        <x:v>48</x:v>
      </x:c>
      <x:c r="D312" s="38" t="s">
        <x:v>59</x:v>
      </x:c>
      <x:c r="E312" s="37" t="s"/>
      <x:c r="F312" s="37" t="s"/>
      <x:c r="G312" s="37" t="s"/>
      <x:c r="H312" s="39" t="s">
        <x:v>212</x:v>
      </x:c>
      <x:c r="I312" s="40" t="n">
        <x:v>1</x:v>
      </x:c>
      <x:c r="J312" s="41" t="s"/>
      <x:c r="K312" s="42">
        <x:f>ROUND(K324,2)</x:f>
      </x:c>
      <x:c r="L312" s="37" t="s"/>
      <x:c r="M312" s="37" t="s"/>
      <x:c r="N312" s="37" t="s"/>
      <x:c r="O312" s="37" t="s"/>
      <x:c r="P312" s="37" t="s"/>
      <x:c r="Q312" s="37" t="s"/>
      <x:c r="R312" s="37" t="s"/>
      <x:c r="S312" s="37" t="s"/>
      <x:c r="T312" s="37" t="s"/>
      <x:c r="U312" s="37" t="s"/>
      <x:c r="V312" s="37" t="s"/>
      <x:c r="W312" s="37" t="s"/>
      <x:c r="X312" s="37" t="s"/>
      <x:c r="Y312" s="37" t="s"/>
      <x:c r="Z312" s="37" t="s"/>
      <x:c r="AA312" s="37" t="s"/>
    </x:row>
    <x:row r="313" spans="1:27">
      <x:c r="B313" s="14" t="s">
        <x:v>213</x:v>
      </x:c>
    </x:row>
    <x:row r="314" spans="1:27">
      <x:c r="B314" s="0" t="s">
        <x:v>248</x:v>
      </x:c>
      <x:c r="C314" s="0" t="s">
        <x:v>215</x:v>
      </x:c>
      <x:c r="D314" s="0" t="s">
        <x:v>249</x:v>
      </x:c>
      <x:c r="E314" s="43" t="n">
        <x:v>0.033</x:v>
      </x:c>
      <x:c r="F314" s="0" t="s">
        <x:v>217</x:v>
      </x:c>
      <x:c r="G314" s="0" t="s">
        <x:v>218</x:v>
      </x:c>
      <x:c r="H314" s="44" t="s"/>
      <x:c r="I314" s="0" t="s">
        <x:v>219</x:v>
      </x:c>
      <x:c r="J314" s="45">
        <x:f>ROUND(E314/I312* H314,5)</x:f>
      </x:c>
      <x:c r="K314" s="46" t="s"/>
    </x:row>
    <x:row r="315" spans="1:27">
      <x:c r="B315" s="0" t="s">
        <x:v>246</x:v>
      </x:c>
      <x:c r="C315" s="0" t="s">
        <x:v>215</x:v>
      </x:c>
      <x:c r="D315" s="0" t="s">
        <x:v>247</x:v>
      </x:c>
      <x:c r="E315" s="43" t="n">
        <x:v>0.033</x:v>
      </x:c>
      <x:c r="F315" s="0" t="s">
        <x:v>217</x:v>
      </x:c>
      <x:c r="G315" s="0" t="s">
        <x:v>218</x:v>
      </x:c>
      <x:c r="H315" s="44" t="s"/>
      <x:c r="I315" s="0" t="s">
        <x:v>219</x:v>
      </x:c>
      <x:c r="J315" s="45">
        <x:f>ROUND(E315/I312* H315,5)</x:f>
      </x:c>
      <x:c r="K315" s="46" t="s"/>
    </x:row>
    <x:row r="316" spans="1:27">
      <x:c r="D316" s="47" t="s">
        <x:v>220</x:v>
      </x:c>
      <x:c r="E316" s="46" t="s"/>
      <x:c r="H316" s="46" t="s"/>
      <x:c r="K316" s="44">
        <x:f>SUM(J314:J315)</x:f>
      </x:c>
    </x:row>
    <x:row r="317" spans="1:27">
      <x:c r="B317" s="14" t="s">
        <x:v>225</x:v>
      </x:c>
      <x:c r="E317" s="46" t="s"/>
      <x:c r="H317" s="46" t="s"/>
      <x:c r="K317" s="46" t="s"/>
    </x:row>
    <x:row r="318" spans="1:27">
      <x:c r="B318" s="0" t="s">
        <x:v>252</x:v>
      </x:c>
      <x:c r="C318" s="0" t="s">
        <x:v>72</x:v>
      </x:c>
      <x:c r="D318" s="0" t="s">
        <x:v>253</x:v>
      </x:c>
      <x:c r="E318" s="43" t="n">
        <x:v>0.0204</x:v>
      </x:c>
      <x:c r="G318" s="0" t="s">
        <x:v>218</x:v>
      </x:c>
      <x:c r="H318" s="44" t="s"/>
      <x:c r="I318" s="0" t="s">
        <x:v>219</x:v>
      </x:c>
      <x:c r="J318" s="45">
        <x:f>ROUND(E318* H318,5)</x:f>
      </x:c>
      <x:c r="K318" s="46" t="s"/>
    </x:row>
    <x:row r="319" spans="1:27">
      <x:c r="B319" s="0" t="s">
        <x:v>367</x:v>
      </x:c>
      <x:c r="C319" s="0" t="s">
        <x:v>48</x:v>
      </x:c>
      <x:c r="D319" s="0" t="s">
        <x:v>368</x:v>
      </x:c>
      <x:c r="E319" s="43" t="n">
        <x:v>1.2</x:v>
      </x:c>
      <x:c r="G319" s="0" t="s">
        <x:v>218</x:v>
      </x:c>
      <x:c r="H319" s="44" t="s"/>
      <x:c r="I319" s="0" t="s">
        <x:v>219</x:v>
      </x:c>
      <x:c r="J319" s="45">
        <x:f>ROUND(E319* H319,5)</x:f>
      </x:c>
      <x:c r="K319" s="46" t="s"/>
    </x:row>
    <x:row r="320" spans="1:27">
      <x:c r="D320" s="47" t="s">
        <x:v>233</x:v>
      </x:c>
      <x:c r="E320" s="46" t="s"/>
      <x:c r="H320" s="46" t="s"/>
      <x:c r="K320" s="44">
        <x:f>SUM(J318:J319)</x:f>
      </x:c>
    </x:row>
    <x:row r="321" spans="1:27">
      <x:c r="E321" s="46" t="s"/>
      <x:c r="H321" s="46" t="s"/>
      <x:c r="K321" s="46" t="s"/>
    </x:row>
    <x:row r="322" spans="1:27">
      <x:c r="D322" s="47" t="s">
        <x:v>235</x:v>
      </x:c>
      <x:c r="E322" s="46" t="s"/>
      <x:c r="H322" s="46" t="n">
        <x:v>1.5</x:v>
      </x:c>
      <x:c r="I322" s="0" t="s">
        <x:v>236</x:v>
      </x:c>
      <x:c r="J322" s="0">
        <x:f>ROUND(H322/100*K316,5)</x:f>
      </x:c>
      <x:c r="K322" s="46" t="s"/>
    </x:row>
    <x:row r="323" spans="1:27">
      <x:c r="D323" s="47" t="s">
        <x:v>234</x:v>
      </x:c>
      <x:c r="E323" s="46" t="s"/>
      <x:c r="H323" s="46" t="s"/>
      <x:c r="K323" s="48">
        <x:f>SUM(J313:J322)</x:f>
      </x:c>
    </x:row>
    <x:row r="324" spans="1:27">
      <x:c r="D324" s="47" t="s">
        <x:v>237</x:v>
      </x:c>
      <x:c r="E324" s="46" t="s"/>
      <x:c r="H324" s="46" t="s"/>
      <x:c r="K324" s="48">
        <x:f>SUM(K323:K323)</x:f>
      </x:c>
    </x:row>
    <x:row r="326" spans="1:27" customFormat="1" ht="45" customHeight="1">
      <x:c r="A326" s="36" t="s">
        <x:v>369</x:v>
      </x:c>
      <x:c r="B326" s="36" t="s">
        <x:v>47</x:v>
      </x:c>
      <x:c r="C326" s="37" t="s">
        <x:v>48</x:v>
      </x:c>
      <x:c r="D326" s="38" t="s">
        <x:v>49</x:v>
      </x:c>
      <x:c r="E326" s="37" t="s"/>
      <x:c r="F326" s="37" t="s"/>
      <x:c r="G326" s="37" t="s"/>
      <x:c r="H326" s="39" t="s">
        <x:v>212</x:v>
      </x:c>
      <x:c r="I326" s="40" t="n">
        <x:v>1</x:v>
      </x:c>
      <x:c r="J326" s="41" t="s"/>
      <x:c r="K326" s="42">
        <x:f>ROUND(K340,2)</x:f>
      </x:c>
      <x:c r="L326" s="37" t="s"/>
      <x:c r="M326" s="37" t="s"/>
      <x:c r="N326" s="37" t="s"/>
      <x:c r="O326" s="37" t="s"/>
      <x:c r="P326" s="37" t="s"/>
      <x:c r="Q326" s="37" t="s"/>
      <x:c r="R326" s="37" t="s"/>
      <x:c r="S326" s="37" t="s"/>
      <x:c r="T326" s="37" t="s"/>
      <x:c r="U326" s="37" t="s"/>
      <x:c r="V326" s="37" t="s"/>
      <x:c r="W326" s="37" t="s"/>
      <x:c r="X326" s="37" t="s"/>
      <x:c r="Y326" s="37" t="s"/>
      <x:c r="Z326" s="37" t="s"/>
      <x:c r="AA326" s="37" t="s"/>
    </x:row>
    <x:row r="327" spans="1:27">
      <x:c r="B327" s="14" t="s">
        <x:v>213</x:v>
      </x:c>
    </x:row>
    <x:row r="328" spans="1:27">
      <x:c r="B328" s="0" t="s">
        <x:v>370</x:v>
      </x:c>
      <x:c r="C328" s="0" t="s">
        <x:v>215</x:v>
      </x:c>
      <x:c r="D328" s="0" t="s">
        <x:v>371</x:v>
      </x:c>
      <x:c r="E328" s="43" t="n">
        <x:v>0.5</x:v>
      </x:c>
      <x:c r="F328" s="0" t="s">
        <x:v>217</x:v>
      </x:c>
      <x:c r="G328" s="0" t="s">
        <x:v>218</x:v>
      </x:c>
      <x:c r="H328" s="44" t="s"/>
      <x:c r="I328" s="0" t="s">
        <x:v>219</x:v>
      </x:c>
      <x:c r="J328" s="45">
        <x:f>ROUND(E328/I326* H328,5)</x:f>
      </x:c>
      <x:c r="K328" s="46" t="s"/>
    </x:row>
    <x:row r="329" spans="1:27">
      <x:c r="B329" s="0" t="s">
        <x:v>372</x:v>
      </x:c>
      <x:c r="C329" s="0" t="s">
        <x:v>215</x:v>
      </x:c>
      <x:c r="D329" s="0" t="s">
        <x:v>373</x:v>
      </x:c>
      <x:c r="E329" s="43" t="n">
        <x:v>0.45</x:v>
      </x:c>
      <x:c r="F329" s="0" t="s">
        <x:v>217</x:v>
      </x:c>
      <x:c r="G329" s="0" t="s">
        <x:v>218</x:v>
      </x:c>
      <x:c r="H329" s="44" t="s"/>
      <x:c r="I329" s="0" t="s">
        <x:v>219</x:v>
      </x:c>
      <x:c r="J329" s="45">
        <x:f>ROUND(E329/I326* H329,5)</x:f>
      </x:c>
      <x:c r="K329" s="46" t="s"/>
    </x:row>
    <x:row r="330" spans="1:27">
      <x:c r="D330" s="47" t="s">
        <x:v>220</x:v>
      </x:c>
      <x:c r="E330" s="46" t="s"/>
      <x:c r="H330" s="46" t="s"/>
      <x:c r="K330" s="44">
        <x:f>SUM(J328:J329)</x:f>
      </x:c>
    </x:row>
    <x:row r="331" spans="1:27">
      <x:c r="B331" s="14" t="s">
        <x:v>225</x:v>
      </x:c>
      <x:c r="E331" s="46" t="s"/>
      <x:c r="H331" s="46" t="s"/>
      <x:c r="K331" s="46" t="s"/>
    </x:row>
    <x:row r="332" spans="1:27">
      <x:c r="B332" s="0" t="s">
        <x:v>374</x:v>
      </x:c>
      <x:c r="C332" s="0" t="s">
        <x:v>375</x:v>
      </x:c>
      <x:c r="D332" s="0" t="s">
        <x:v>376</x:v>
      </x:c>
      <x:c r="E332" s="43" t="n">
        <x:v>0.03</x:v>
      </x:c>
      <x:c r="G332" s="0" t="s">
        <x:v>218</x:v>
      </x:c>
      <x:c r="H332" s="44" t="s"/>
      <x:c r="I332" s="0" t="s">
        <x:v>219</x:v>
      </x:c>
      <x:c r="J332" s="45">
        <x:f>ROUND(E332* H332,5)</x:f>
      </x:c>
      <x:c r="K332" s="46" t="s"/>
    </x:row>
    <x:row r="333" spans="1:27">
      <x:c r="B333" s="0" t="s">
        <x:v>377</x:v>
      </x:c>
      <x:c r="C333" s="0" t="s">
        <x:v>34</x:v>
      </x:c>
      <x:c r="D333" s="0" t="s">
        <x:v>378</x:v>
      </x:c>
      <x:c r="E333" s="43" t="n">
        <x:v>0.0019</x:v>
      </x:c>
      <x:c r="G333" s="0" t="s">
        <x:v>218</x:v>
      </x:c>
      <x:c r="H333" s="44" t="s"/>
      <x:c r="I333" s="0" t="s">
        <x:v>219</x:v>
      </x:c>
      <x:c r="J333" s="45">
        <x:f>ROUND(E333* H333,5)</x:f>
      </x:c>
      <x:c r="K333" s="46" t="s"/>
    </x:row>
    <x:row r="334" spans="1:27">
      <x:c r="B334" s="0" t="s">
        <x:v>379</x:v>
      </x:c>
      <x:c r="C334" s="0" t="s">
        <x:v>72</x:v>
      </x:c>
      <x:c r="D334" s="0" t="s">
        <x:v>380</x:v>
      </x:c>
      <x:c r="E334" s="43" t="n">
        <x:v>0.1501</x:v>
      </x:c>
      <x:c r="G334" s="0" t="s">
        <x:v>218</x:v>
      </x:c>
      <x:c r="H334" s="44" t="s"/>
      <x:c r="I334" s="0" t="s">
        <x:v>219</x:v>
      </x:c>
      <x:c r="J334" s="45">
        <x:f>ROUND(E334* H334,5)</x:f>
      </x:c>
      <x:c r="K334" s="46" t="s"/>
    </x:row>
    <x:row r="335" spans="1:27">
      <x:c r="B335" s="0" t="s">
        <x:v>381</x:v>
      </x:c>
      <x:c r="C335" s="0" t="s">
        <x:v>15</x:v>
      </x:c>
      <x:c r="D335" s="0" t="s">
        <x:v>382</x:v>
      </x:c>
      <x:c r="E335" s="43" t="n">
        <x:v>7.2996</x:v>
      </x:c>
      <x:c r="G335" s="0" t="s">
        <x:v>218</x:v>
      </x:c>
      <x:c r="H335" s="44" t="s"/>
      <x:c r="I335" s="0" t="s">
        <x:v>219</x:v>
      </x:c>
      <x:c r="J335" s="45">
        <x:f>ROUND(E335* H335,5)</x:f>
      </x:c>
      <x:c r="K335" s="46" t="s"/>
    </x:row>
    <x:row r="336" spans="1:27">
      <x:c r="D336" s="47" t="s">
        <x:v>233</x:v>
      </x:c>
      <x:c r="E336" s="46" t="s"/>
      <x:c r="H336" s="46" t="s"/>
      <x:c r="K336" s="44">
        <x:f>SUM(J332:J335)</x:f>
      </x:c>
    </x:row>
    <x:row r="337" spans="1:27">
      <x:c r="E337" s="46" t="s"/>
      <x:c r="H337" s="46" t="s"/>
      <x:c r="K337" s="46" t="s"/>
    </x:row>
    <x:row r="338" spans="1:27">
      <x:c r="D338" s="47" t="s">
        <x:v>235</x:v>
      </x:c>
      <x:c r="E338" s="46" t="s"/>
      <x:c r="H338" s="46" t="n">
        <x:v>1.5</x:v>
      </x:c>
      <x:c r="I338" s="0" t="s">
        <x:v>236</x:v>
      </x:c>
      <x:c r="J338" s="0">
        <x:f>ROUND(H338/100*K330,5)</x:f>
      </x:c>
      <x:c r="K338" s="46" t="s"/>
    </x:row>
    <x:row r="339" spans="1:27">
      <x:c r="D339" s="47" t="s">
        <x:v>234</x:v>
      </x:c>
      <x:c r="E339" s="46" t="s"/>
      <x:c r="H339" s="46" t="s"/>
      <x:c r="K339" s="48">
        <x:f>SUM(J327:J338)</x:f>
      </x:c>
    </x:row>
    <x:row r="340" spans="1:27">
      <x:c r="D340" s="47" t="s">
        <x:v>237</x:v>
      </x:c>
      <x:c r="E340" s="46" t="s"/>
      <x:c r="H340" s="46" t="s"/>
      <x:c r="K340" s="48">
        <x:f>SUM(K339:K339)</x:f>
      </x:c>
    </x:row>
    <x:row r="342" spans="1:27" customFormat="1" ht="45" customHeight="1">
      <x:c r="A342" s="36" t="s">
        <x:v>383</x:v>
      </x:c>
      <x:c r="B342" s="36" t="s">
        <x:v>56</x:v>
      </x:c>
      <x:c r="C342" s="37" t="s">
        <x:v>48</x:v>
      </x:c>
      <x:c r="D342" s="38" t="s">
        <x:v>57</x:v>
      </x:c>
      <x:c r="E342" s="37" t="s"/>
      <x:c r="F342" s="37" t="s"/>
      <x:c r="G342" s="37" t="s"/>
      <x:c r="H342" s="39" t="s">
        <x:v>212</x:v>
      </x:c>
      <x:c r="I342" s="40" t="n">
        <x:v>1</x:v>
      </x:c>
      <x:c r="J342" s="41" t="s"/>
      <x:c r="K342" s="42">
        <x:f>ROUND(K353,2)</x:f>
      </x:c>
      <x:c r="L342" s="37" t="s"/>
      <x:c r="M342" s="37" t="s"/>
      <x:c r="N342" s="37" t="s"/>
      <x:c r="O342" s="37" t="s"/>
      <x:c r="P342" s="37" t="s"/>
      <x:c r="Q342" s="37" t="s"/>
      <x:c r="R342" s="37" t="s"/>
      <x:c r="S342" s="37" t="s"/>
      <x:c r="T342" s="37" t="s"/>
      <x:c r="U342" s="37" t="s"/>
      <x:c r="V342" s="37" t="s"/>
      <x:c r="W342" s="37" t="s"/>
      <x:c r="X342" s="37" t="s"/>
      <x:c r="Y342" s="37" t="s"/>
      <x:c r="Z342" s="37" t="s"/>
      <x:c r="AA342" s="37" t="s"/>
    </x:row>
    <x:row r="343" spans="1:27">
      <x:c r="B343" s="14" t="s">
        <x:v>213</x:v>
      </x:c>
    </x:row>
    <x:row r="344" spans="1:27">
      <x:c r="B344" s="0" t="s">
        <x:v>269</x:v>
      </x:c>
      <x:c r="C344" s="0" t="s">
        <x:v>215</x:v>
      </x:c>
      <x:c r="D344" s="0" t="s">
        <x:v>270</x:v>
      </x:c>
      <x:c r="E344" s="43" t="n">
        <x:v>0.075</x:v>
      </x:c>
      <x:c r="F344" s="0" t="s">
        <x:v>217</x:v>
      </x:c>
      <x:c r="G344" s="0" t="s">
        <x:v>218</x:v>
      </x:c>
      <x:c r="H344" s="44" t="s"/>
      <x:c r="I344" s="0" t="s">
        <x:v>219</x:v>
      </x:c>
      <x:c r="J344" s="45">
        <x:f>ROUND(E344/I342* H344,5)</x:f>
      </x:c>
      <x:c r="K344" s="46" t="s"/>
    </x:row>
    <x:row r="345" spans="1:27">
      <x:c r="B345" s="0" t="s">
        <x:v>257</x:v>
      </x:c>
      <x:c r="C345" s="0" t="s">
        <x:v>215</x:v>
      </x:c>
      <x:c r="D345" s="0" t="s">
        <x:v>258</x:v>
      </x:c>
      <x:c r="E345" s="43" t="n">
        <x:v>0.15</x:v>
      </x:c>
      <x:c r="F345" s="0" t="s">
        <x:v>217</x:v>
      </x:c>
      <x:c r="G345" s="0" t="s">
        <x:v>218</x:v>
      </x:c>
      <x:c r="H345" s="44" t="s"/>
      <x:c r="I345" s="0" t="s">
        <x:v>219</x:v>
      </x:c>
      <x:c r="J345" s="45">
        <x:f>ROUND(E345/I342* H345,5)</x:f>
      </x:c>
      <x:c r="K345" s="46" t="s"/>
    </x:row>
    <x:row r="346" spans="1:27">
      <x:c r="D346" s="47" t="s">
        <x:v>220</x:v>
      </x:c>
      <x:c r="E346" s="46" t="s"/>
      <x:c r="H346" s="46" t="s"/>
      <x:c r="K346" s="44">
        <x:f>SUM(J344:J345)</x:f>
      </x:c>
    </x:row>
    <x:row r="347" spans="1:27">
      <x:c r="B347" s="14" t="s">
        <x:v>225</x:v>
      </x:c>
      <x:c r="E347" s="46" t="s"/>
      <x:c r="H347" s="46" t="s"/>
      <x:c r="K347" s="46" t="s"/>
    </x:row>
    <x:row r="348" spans="1:27">
      <x:c r="B348" s="0" t="s">
        <x:v>384</x:v>
      </x:c>
      <x:c r="C348" s="0" t="s">
        <x:v>34</x:v>
      </x:c>
      <x:c r="D348" s="0" t="s">
        <x:v>385</x:v>
      </x:c>
      <x:c r="E348" s="43" t="n">
        <x:v>0.105</x:v>
      </x:c>
      <x:c r="G348" s="0" t="s">
        <x:v>218</x:v>
      </x:c>
      <x:c r="H348" s="44" t="s"/>
      <x:c r="I348" s="0" t="s">
        <x:v>219</x:v>
      </x:c>
      <x:c r="J348" s="45">
        <x:f>ROUND(E348* H348,5)</x:f>
      </x:c>
      <x:c r="K348" s="46" t="s"/>
    </x:row>
    <x:row r="349" spans="1:27">
      <x:c r="D349" s="47" t="s">
        <x:v>233</x:v>
      </x:c>
      <x:c r="E349" s="46" t="s"/>
      <x:c r="H349" s="46" t="s"/>
      <x:c r="K349" s="44">
        <x:f>SUM(J348:J348)</x:f>
      </x:c>
    </x:row>
    <x:row r="350" spans="1:27">
      <x:c r="E350" s="46" t="s"/>
      <x:c r="H350" s="46" t="s"/>
      <x:c r="K350" s="46" t="s"/>
    </x:row>
    <x:row r="351" spans="1:27">
      <x:c r="D351" s="47" t="s">
        <x:v>235</x:v>
      </x:c>
      <x:c r="E351" s="46" t="s"/>
      <x:c r="H351" s="46" t="n">
        <x:v>1.5</x:v>
      </x:c>
      <x:c r="I351" s="0" t="s">
        <x:v>236</x:v>
      </x:c>
      <x:c r="J351" s="0">
        <x:f>ROUND(H351/100*K346,5)</x:f>
      </x:c>
      <x:c r="K351" s="46" t="s"/>
    </x:row>
    <x:row r="352" spans="1:27">
      <x:c r="D352" s="47" t="s">
        <x:v>234</x:v>
      </x:c>
      <x:c r="E352" s="46" t="s"/>
      <x:c r="H352" s="46" t="s"/>
      <x:c r="K352" s="48">
        <x:f>SUM(J343:J351)</x:f>
      </x:c>
    </x:row>
    <x:row r="353" spans="1:27">
      <x:c r="D353" s="47" t="s">
        <x:v>237</x:v>
      </x:c>
      <x:c r="E353" s="46" t="s"/>
      <x:c r="H353" s="46" t="s"/>
      <x:c r="K353" s="48">
        <x:f>SUM(K352:K352)</x:f>
      </x:c>
    </x:row>
    <x:row r="355" spans="1:27" customFormat="1" ht="45" customHeight="1">
      <x:c r="A355" s="36" t="s">
        <x:v>386</x:v>
      </x:c>
      <x:c r="B355" s="36" t="s">
        <x:v>69</x:v>
      </x:c>
      <x:c r="C355" s="37" t="s">
        <x:v>34</x:v>
      </x:c>
      <x:c r="D355" s="38" t="s">
        <x:v>70</x:v>
      </x:c>
      <x:c r="E355" s="37" t="s"/>
      <x:c r="F355" s="37" t="s"/>
      <x:c r="G355" s="37" t="s"/>
      <x:c r="H355" s="39" t="s">
        <x:v>212</x:v>
      </x:c>
      <x:c r="I355" s="40" t="n">
        <x:v>1</x:v>
      </x:c>
      <x:c r="J355" s="41" t="s"/>
      <x:c r="K355" s="42">
        <x:f>ROUND(K369,2)</x:f>
      </x:c>
      <x:c r="L355" s="37" t="s"/>
      <x:c r="M355" s="37" t="s"/>
      <x:c r="N355" s="37" t="s"/>
      <x:c r="O355" s="37" t="s"/>
      <x:c r="P355" s="37" t="s"/>
      <x:c r="Q355" s="37" t="s"/>
      <x:c r="R355" s="37" t="s"/>
      <x:c r="S355" s="37" t="s"/>
      <x:c r="T355" s="37" t="s"/>
      <x:c r="U355" s="37" t="s"/>
      <x:c r="V355" s="37" t="s"/>
      <x:c r="W355" s="37" t="s"/>
      <x:c r="X355" s="37" t="s"/>
      <x:c r="Y355" s="37" t="s"/>
      <x:c r="Z355" s="37" t="s"/>
      <x:c r="AA355" s="37" t="s"/>
    </x:row>
    <x:row r="356" spans="1:27">
      <x:c r="B356" s="14" t="s">
        <x:v>213</x:v>
      </x:c>
    </x:row>
    <x:row r="357" spans="1:27">
      <x:c r="B357" s="0" t="s">
        <x:v>257</x:v>
      </x:c>
      <x:c r="C357" s="0" t="s">
        <x:v>215</x:v>
      </x:c>
      <x:c r="D357" s="0" t="s">
        <x:v>258</x:v>
      </x:c>
      <x:c r="E357" s="43" t="n">
        <x:v>0.4</x:v>
      </x:c>
      <x:c r="F357" s="0" t="s">
        <x:v>217</x:v>
      </x:c>
      <x:c r="G357" s="0" t="s">
        <x:v>218</x:v>
      </x:c>
      <x:c r="H357" s="44" t="s"/>
      <x:c r="I357" s="0" t="s">
        <x:v>219</x:v>
      </x:c>
      <x:c r="J357" s="45">
        <x:f>ROUND(E357/I355* H357,5)</x:f>
      </x:c>
      <x:c r="K357" s="46" t="s"/>
    </x:row>
    <x:row r="358" spans="1:27">
      <x:c r="B358" s="0" t="s">
        <x:v>269</x:v>
      </x:c>
      <x:c r="C358" s="0" t="s">
        <x:v>215</x:v>
      </x:c>
      <x:c r="D358" s="0" t="s">
        <x:v>270</x:v>
      </x:c>
      <x:c r="E358" s="43" t="n">
        <x:v>0.1</x:v>
      </x:c>
      <x:c r="F358" s="0" t="s">
        <x:v>217</x:v>
      </x:c>
      <x:c r="G358" s="0" t="s">
        <x:v>218</x:v>
      </x:c>
      <x:c r="H358" s="44" t="s"/>
      <x:c r="I358" s="0" t="s">
        <x:v>219</x:v>
      </x:c>
      <x:c r="J358" s="45">
        <x:f>ROUND(E358/I355* H358,5)</x:f>
      </x:c>
      <x:c r="K358" s="46" t="s"/>
    </x:row>
    <x:row r="359" spans="1:27">
      <x:c r="D359" s="47" t="s">
        <x:v>220</x:v>
      </x:c>
      <x:c r="E359" s="46" t="s"/>
      <x:c r="H359" s="46" t="s"/>
      <x:c r="K359" s="44">
        <x:f>SUM(J357:J358)</x:f>
      </x:c>
    </x:row>
    <x:row r="360" spans="1:27">
      <x:c r="B360" s="14" t="s">
        <x:v>221</x:v>
      </x:c>
      <x:c r="E360" s="46" t="s"/>
      <x:c r="H360" s="46" t="s"/>
      <x:c r="K360" s="46" t="s"/>
    </x:row>
    <x:row r="361" spans="1:27">
      <x:c r="B361" s="0" t="s">
        <x:v>271</x:v>
      </x:c>
      <x:c r="C361" s="0" t="s">
        <x:v>215</x:v>
      </x:c>
      <x:c r="D361" s="0" t="s">
        <x:v>272</x:v>
      </x:c>
      <x:c r="E361" s="43" t="n">
        <x:v>0.15</x:v>
      </x:c>
      <x:c r="F361" s="0" t="s">
        <x:v>217</x:v>
      </x:c>
      <x:c r="G361" s="0" t="s">
        <x:v>218</x:v>
      </x:c>
      <x:c r="H361" s="44" t="s"/>
      <x:c r="I361" s="0" t="s">
        <x:v>219</x:v>
      </x:c>
      <x:c r="J361" s="45">
        <x:f>ROUND(E361/I355* H361,5)</x:f>
      </x:c>
      <x:c r="K361" s="46" t="s"/>
    </x:row>
    <x:row r="362" spans="1:27">
      <x:c r="D362" s="47" t="s">
        <x:v>224</x:v>
      </x:c>
      <x:c r="E362" s="46" t="s"/>
      <x:c r="H362" s="46" t="s"/>
      <x:c r="K362" s="44">
        <x:f>SUM(J361:J361)</x:f>
      </x:c>
    </x:row>
    <x:row r="363" spans="1:27">
      <x:c r="B363" s="14" t="s">
        <x:v>225</x:v>
      </x:c>
      <x:c r="E363" s="46" t="s"/>
      <x:c r="H363" s="46" t="s"/>
      <x:c r="K363" s="46" t="s"/>
    </x:row>
    <x:row r="364" spans="1:27">
      <x:c r="B364" s="0" t="s">
        <x:v>387</x:v>
      </x:c>
      <x:c r="C364" s="0" t="s">
        <x:v>34</x:v>
      </x:c>
      <x:c r="D364" s="0" t="s">
        <x:v>388</x:v>
      </x:c>
      <x:c r="E364" s="43" t="n">
        <x:v>1.05</x:v>
      </x:c>
      <x:c r="G364" s="0" t="s">
        <x:v>218</x:v>
      </x:c>
      <x:c r="H364" s="44" t="s"/>
      <x:c r="I364" s="0" t="s">
        <x:v>219</x:v>
      </x:c>
      <x:c r="J364" s="45">
        <x:f>ROUND(E364* H364,5)</x:f>
      </x:c>
      <x:c r="K364" s="46" t="s"/>
    </x:row>
    <x:row r="365" spans="1:27">
      <x:c r="D365" s="47" t="s">
        <x:v>233</x:v>
      </x:c>
      <x:c r="E365" s="46" t="s"/>
      <x:c r="H365" s="46" t="s"/>
      <x:c r="K365" s="44">
        <x:f>SUM(J364:J364)</x:f>
      </x:c>
    </x:row>
    <x:row r="366" spans="1:27">
      <x:c r="E366" s="46" t="s"/>
      <x:c r="H366" s="46" t="s"/>
      <x:c r="K366" s="46" t="s"/>
    </x:row>
    <x:row r="367" spans="1:27">
      <x:c r="D367" s="47" t="s">
        <x:v>235</x:v>
      </x:c>
      <x:c r="E367" s="46" t="s"/>
      <x:c r="H367" s="46" t="n">
        <x:v>2.5</x:v>
      </x:c>
      <x:c r="I367" s="0" t="s">
        <x:v>236</x:v>
      </x:c>
      <x:c r="J367" s="0">
        <x:f>ROUND(H367/100*K359,5)</x:f>
      </x:c>
      <x:c r="K367" s="46" t="s"/>
    </x:row>
    <x:row r="368" spans="1:27">
      <x:c r="D368" s="47" t="s">
        <x:v>234</x:v>
      </x:c>
      <x:c r="E368" s="46" t="s"/>
      <x:c r="H368" s="46" t="s"/>
      <x:c r="K368" s="48">
        <x:f>SUM(J356:J367)</x:f>
      </x:c>
    </x:row>
    <x:row r="369" spans="1:27">
      <x:c r="D369" s="47" t="s">
        <x:v>237</x:v>
      </x:c>
      <x:c r="E369" s="46" t="s"/>
      <x:c r="H369" s="46" t="s"/>
      <x:c r="K369" s="48">
        <x:f>SUM(K368:K368)</x:f>
      </x:c>
    </x:row>
    <x:row r="371" spans="1:27" customFormat="1" ht="45" customHeight="1">
      <x:c r="A371" s="36" t="s">
        <x:v>389</x:v>
      </x:c>
      <x:c r="B371" s="36" t="s">
        <x:v>71</x:v>
      </x:c>
      <x:c r="C371" s="37" t="s">
        <x:v>72</x:v>
      </x:c>
      <x:c r="D371" s="38" t="s">
        <x:v>73</x:v>
      </x:c>
      <x:c r="E371" s="37" t="s"/>
      <x:c r="F371" s="37" t="s"/>
      <x:c r="G371" s="37" t="s"/>
      <x:c r="H371" s="39" t="s">
        <x:v>212</x:v>
      </x:c>
      <x:c r="I371" s="40" t="n">
        <x:v>1</x:v>
      </x:c>
      <x:c r="J371" s="41" t="s"/>
      <x:c r="K371" s="42">
        <x:f>ROUND(K385,2)</x:f>
      </x:c>
      <x:c r="L371" s="37" t="s"/>
      <x:c r="M371" s="37" t="s"/>
      <x:c r="N371" s="37" t="s"/>
      <x:c r="O371" s="37" t="s"/>
      <x:c r="P371" s="37" t="s"/>
      <x:c r="Q371" s="37" t="s"/>
      <x:c r="R371" s="37" t="s"/>
      <x:c r="S371" s="37" t="s"/>
      <x:c r="T371" s="37" t="s"/>
      <x:c r="U371" s="37" t="s"/>
      <x:c r="V371" s="37" t="s"/>
      <x:c r="W371" s="37" t="s"/>
      <x:c r="X371" s="37" t="s"/>
      <x:c r="Y371" s="37" t="s"/>
      <x:c r="Z371" s="37" t="s"/>
      <x:c r="AA371" s="37" t="s"/>
    </x:row>
    <x:row r="372" spans="1:27">
      <x:c r="B372" s="14" t="s">
        <x:v>213</x:v>
      </x:c>
    </x:row>
    <x:row r="373" spans="1:27">
      <x:c r="B373" s="0" t="s">
        <x:v>246</x:v>
      </x:c>
      <x:c r="C373" s="0" t="s">
        <x:v>215</x:v>
      </x:c>
      <x:c r="D373" s="0" t="s">
        <x:v>247</x:v>
      </x:c>
      <x:c r="E373" s="43" t="n">
        <x:v>0.007</x:v>
      </x:c>
      <x:c r="F373" s="0" t="s">
        <x:v>217</x:v>
      </x:c>
      <x:c r="G373" s="0" t="s">
        <x:v>218</x:v>
      </x:c>
      <x:c r="H373" s="44" t="s"/>
      <x:c r="I373" s="0" t="s">
        <x:v>219</x:v>
      </x:c>
      <x:c r="J373" s="45">
        <x:f>ROUND(E373/I371* H373,5)</x:f>
      </x:c>
      <x:c r="K373" s="46" t="s"/>
    </x:row>
    <x:row r="374" spans="1:27">
      <x:c r="B374" s="0" t="s">
        <x:v>248</x:v>
      </x:c>
      <x:c r="C374" s="0" t="s">
        <x:v>215</x:v>
      </x:c>
      <x:c r="D374" s="0" t="s">
        <x:v>249</x:v>
      </x:c>
      <x:c r="E374" s="43" t="n">
        <x:v>0.007</x:v>
      </x:c>
      <x:c r="F374" s="0" t="s">
        <x:v>217</x:v>
      </x:c>
      <x:c r="G374" s="0" t="s">
        <x:v>218</x:v>
      </x:c>
      <x:c r="H374" s="44" t="s"/>
      <x:c r="I374" s="0" t="s">
        <x:v>219</x:v>
      </x:c>
      <x:c r="J374" s="45">
        <x:f>ROUND(E374/I371* H374,5)</x:f>
      </x:c>
      <x:c r="K374" s="46" t="s"/>
    </x:row>
    <x:row r="375" spans="1:27">
      <x:c r="D375" s="47" t="s">
        <x:v>220</x:v>
      </x:c>
      <x:c r="E375" s="46" t="s"/>
      <x:c r="H375" s="46" t="s"/>
      <x:c r="K375" s="44">
        <x:f>SUM(J373:J374)</x:f>
      </x:c>
    </x:row>
    <x:row r="376" spans="1:27">
      <x:c r="B376" s="14" t="s">
        <x:v>225</x:v>
      </x:c>
      <x:c r="E376" s="46" t="s"/>
      <x:c r="H376" s="46" t="s"/>
      <x:c r="K376" s="46" t="s"/>
    </x:row>
    <x:row r="377" spans="1:27">
      <x:c r="B377" s="0" t="s">
        <x:v>252</x:v>
      </x:c>
      <x:c r="C377" s="0" t="s">
        <x:v>72</x:v>
      </x:c>
      <x:c r="D377" s="0" t="s">
        <x:v>253</x:v>
      </x:c>
      <x:c r="E377" s="43" t="n">
        <x:v>0.005</x:v>
      </x:c>
      <x:c r="G377" s="0" t="s">
        <x:v>218</x:v>
      </x:c>
      <x:c r="H377" s="44" t="s"/>
      <x:c r="I377" s="0" t="s">
        <x:v>219</x:v>
      </x:c>
      <x:c r="J377" s="45">
        <x:f>ROUND(E377* H377,5)</x:f>
      </x:c>
      <x:c r="K377" s="46" t="s"/>
    </x:row>
    <x:row r="378" spans="1:27">
      <x:c r="D378" s="47" t="s">
        <x:v>233</x:v>
      </x:c>
      <x:c r="E378" s="46" t="s"/>
      <x:c r="H378" s="46" t="s"/>
      <x:c r="K378" s="44">
        <x:f>SUM(J377:J377)</x:f>
      </x:c>
    </x:row>
    <x:row r="379" spans="1:27">
      <x:c r="B379" s="14" t="s">
        <x:v>209</x:v>
      </x:c>
      <x:c r="E379" s="46" t="s"/>
      <x:c r="H379" s="46" t="s"/>
      <x:c r="K379" s="46" t="s"/>
    </x:row>
    <x:row r="380" spans="1:27">
      <x:c r="B380" s="0" t="s">
        <x:v>244</x:v>
      </x:c>
      <x:c r="C380" s="0" t="s">
        <x:v>72</x:v>
      </x:c>
      <x:c r="D380" s="0" t="s">
        <x:v>245</x:v>
      </x:c>
      <x:c r="E380" s="43" t="n">
        <x:v>1</x:v>
      </x:c>
      <x:c r="G380" s="0" t="s">
        <x:v>218</x:v>
      </x:c>
      <x:c r="H380" s="44" t="s"/>
      <x:c r="I380" s="0" t="s">
        <x:v>219</x:v>
      </x:c>
      <x:c r="J380" s="45">
        <x:f>ROUND(E380* H380,5)</x:f>
      </x:c>
      <x:c r="K380" s="46" t="s"/>
    </x:row>
    <x:row r="381" spans="1:27">
      <x:c r="D381" s="47" t="s">
        <x:v>277</x:v>
      </x:c>
      <x:c r="E381" s="46" t="s"/>
      <x:c r="H381" s="46" t="s"/>
      <x:c r="K381" s="44">
        <x:f>SUM(J380:J380)</x:f>
      </x:c>
    </x:row>
    <x:row r="382" spans="1:27">
      <x:c r="E382" s="46" t="s"/>
      <x:c r="H382" s="46" t="s"/>
      <x:c r="K382" s="46" t="s"/>
    </x:row>
    <x:row r="383" spans="1:27">
      <x:c r="D383" s="47" t="s">
        <x:v>235</x:v>
      </x:c>
      <x:c r="E383" s="46" t="s"/>
      <x:c r="H383" s="46" t="n">
        <x:v>1.5</x:v>
      </x:c>
      <x:c r="I383" s="0" t="s">
        <x:v>236</x:v>
      </x:c>
      <x:c r="J383" s="0">
        <x:f>ROUND(H383/100*K375,5)</x:f>
      </x:c>
      <x:c r="K383" s="46" t="s"/>
    </x:row>
    <x:row r="384" spans="1:27">
      <x:c r="D384" s="47" t="s">
        <x:v>234</x:v>
      </x:c>
      <x:c r="E384" s="46" t="s"/>
      <x:c r="H384" s="46" t="s"/>
      <x:c r="K384" s="48">
        <x:f>SUM(J372:J383)</x:f>
      </x:c>
    </x:row>
    <x:row r="385" spans="1:27">
      <x:c r="D385" s="47" t="s">
        <x:v>237</x:v>
      </x:c>
      <x:c r="E385" s="46" t="s"/>
      <x:c r="H385" s="46" t="s"/>
      <x:c r="K385" s="48">
        <x:f>SUM(K384:K384)</x:f>
      </x:c>
    </x:row>
    <x:row r="387" spans="1:27" customFormat="1" ht="45" customHeight="1">
      <x:c r="A387" s="36" t="s">
        <x:v>390</x:v>
      </x:c>
      <x:c r="B387" s="36" t="s">
        <x:v>76</x:v>
      </x:c>
      <x:c r="C387" s="37" t="s">
        <x:v>72</x:v>
      </x:c>
      <x:c r="D387" s="38" t="s">
        <x:v>77</x:v>
      </x:c>
      <x:c r="E387" s="37" t="s"/>
      <x:c r="F387" s="37" t="s"/>
      <x:c r="G387" s="37" t="s"/>
      <x:c r="H387" s="39" t="s">
        <x:v>212</x:v>
      </x:c>
      <x:c r="I387" s="40" t="n">
        <x:v>1</x:v>
      </x:c>
      <x:c r="J387" s="41" t="s"/>
      <x:c r="K387" s="42">
        <x:f>ROUND(K401,2)</x:f>
      </x:c>
      <x:c r="L387" s="37" t="s"/>
      <x:c r="M387" s="37" t="s"/>
      <x:c r="N387" s="37" t="s"/>
      <x:c r="O387" s="37" t="s"/>
      <x:c r="P387" s="37" t="s"/>
      <x:c r="Q387" s="37" t="s"/>
      <x:c r="R387" s="37" t="s"/>
      <x:c r="S387" s="37" t="s"/>
      <x:c r="T387" s="37" t="s"/>
      <x:c r="U387" s="37" t="s"/>
      <x:c r="V387" s="37" t="s"/>
      <x:c r="W387" s="37" t="s"/>
      <x:c r="X387" s="37" t="s"/>
      <x:c r="Y387" s="37" t="s"/>
      <x:c r="Z387" s="37" t="s"/>
      <x:c r="AA387" s="37" t="s"/>
    </x:row>
    <x:row r="388" spans="1:27">
      <x:c r="B388" s="14" t="s">
        <x:v>213</x:v>
      </x:c>
    </x:row>
    <x:row r="389" spans="1:27">
      <x:c r="B389" s="0" t="s">
        <x:v>248</x:v>
      </x:c>
      <x:c r="C389" s="0" t="s">
        <x:v>215</x:v>
      </x:c>
      <x:c r="D389" s="0" t="s">
        <x:v>249</x:v>
      </x:c>
      <x:c r="E389" s="43" t="n">
        <x:v>0.013</x:v>
      </x:c>
      <x:c r="F389" s="0" t="s">
        <x:v>217</x:v>
      </x:c>
      <x:c r="G389" s="0" t="s">
        <x:v>218</x:v>
      </x:c>
      <x:c r="H389" s="44" t="s"/>
      <x:c r="I389" s="0" t="s">
        <x:v>219</x:v>
      </x:c>
      <x:c r="J389" s="45">
        <x:f>ROUND(E389/I387* H389,5)</x:f>
      </x:c>
      <x:c r="K389" s="46" t="s"/>
    </x:row>
    <x:row r="390" spans="1:27">
      <x:c r="B390" s="0" t="s">
        <x:v>246</x:v>
      </x:c>
      <x:c r="C390" s="0" t="s">
        <x:v>215</x:v>
      </x:c>
      <x:c r="D390" s="0" t="s">
        <x:v>247</x:v>
      </x:c>
      <x:c r="E390" s="43" t="n">
        <x:v>0.01</x:v>
      </x:c>
      <x:c r="F390" s="0" t="s">
        <x:v>217</x:v>
      </x:c>
      <x:c r="G390" s="0" t="s">
        <x:v>218</x:v>
      </x:c>
      <x:c r="H390" s="44" t="s"/>
      <x:c r="I390" s="0" t="s">
        <x:v>219</x:v>
      </x:c>
      <x:c r="J390" s="45">
        <x:f>ROUND(E390/I387* H390,5)</x:f>
      </x:c>
      <x:c r="K390" s="46" t="s"/>
    </x:row>
    <x:row r="391" spans="1:27">
      <x:c r="D391" s="47" t="s">
        <x:v>220</x:v>
      </x:c>
      <x:c r="E391" s="46" t="s"/>
      <x:c r="H391" s="46" t="s"/>
      <x:c r="K391" s="44">
        <x:f>SUM(J389:J390)</x:f>
      </x:c>
    </x:row>
    <x:row r="392" spans="1:27">
      <x:c r="B392" s="14" t="s">
        <x:v>225</x:v>
      </x:c>
      <x:c r="E392" s="46" t="s"/>
      <x:c r="H392" s="46" t="s"/>
      <x:c r="K392" s="46" t="s"/>
    </x:row>
    <x:row r="393" spans="1:27">
      <x:c r="B393" s="0" t="s">
        <x:v>252</x:v>
      </x:c>
      <x:c r="C393" s="0" t="s">
        <x:v>72</x:v>
      </x:c>
      <x:c r="D393" s="0" t="s">
        <x:v>253</x:v>
      </x:c>
      <x:c r="E393" s="43" t="n">
        <x:v>0.015</x:v>
      </x:c>
      <x:c r="G393" s="0" t="s">
        <x:v>218</x:v>
      </x:c>
      <x:c r="H393" s="44" t="s"/>
      <x:c r="I393" s="0" t="s">
        <x:v>219</x:v>
      </x:c>
      <x:c r="J393" s="45">
        <x:f>ROUND(E393* H393,5)</x:f>
      </x:c>
      <x:c r="K393" s="46" t="s"/>
    </x:row>
    <x:row r="394" spans="1:27">
      <x:c r="D394" s="47" t="s">
        <x:v>233</x:v>
      </x:c>
      <x:c r="E394" s="46" t="s"/>
      <x:c r="H394" s="46" t="s"/>
      <x:c r="K394" s="44">
        <x:f>SUM(J393:J393)</x:f>
      </x:c>
    </x:row>
    <x:row r="395" spans="1:27">
      <x:c r="B395" s="14" t="s">
        <x:v>209</x:v>
      </x:c>
      <x:c r="E395" s="46" t="s"/>
      <x:c r="H395" s="46" t="s"/>
      <x:c r="K395" s="46" t="s"/>
    </x:row>
    <x:row r="396" spans="1:27">
      <x:c r="B396" s="0" t="s">
        <x:v>244</x:v>
      </x:c>
      <x:c r="C396" s="0" t="s">
        <x:v>72</x:v>
      </x:c>
      <x:c r="D396" s="0" t="s">
        <x:v>245</x:v>
      </x:c>
      <x:c r="E396" s="43" t="n">
        <x:v>1</x:v>
      </x:c>
      <x:c r="G396" s="0" t="s">
        <x:v>218</x:v>
      </x:c>
      <x:c r="H396" s="44" t="s"/>
      <x:c r="I396" s="0" t="s">
        <x:v>219</x:v>
      </x:c>
      <x:c r="J396" s="45">
        <x:f>ROUND(E396* H396,5)</x:f>
      </x:c>
      <x:c r="K396" s="46" t="s"/>
    </x:row>
    <x:row r="397" spans="1:27">
      <x:c r="D397" s="47" t="s">
        <x:v>277</x:v>
      </x:c>
      <x:c r="E397" s="46" t="s"/>
      <x:c r="H397" s="46" t="s"/>
      <x:c r="K397" s="44">
        <x:f>SUM(J396:J396)</x:f>
      </x:c>
    </x:row>
    <x:row r="398" spans="1:27">
      <x:c r="E398" s="46" t="s"/>
      <x:c r="H398" s="46" t="s"/>
      <x:c r="K398" s="46" t="s"/>
    </x:row>
    <x:row r="399" spans="1:27">
      <x:c r="D399" s="47" t="s">
        <x:v>235</x:v>
      </x:c>
      <x:c r="E399" s="46" t="s"/>
      <x:c r="H399" s="46" t="n">
        <x:v>1.5</x:v>
      </x:c>
      <x:c r="I399" s="0" t="s">
        <x:v>236</x:v>
      </x:c>
      <x:c r="J399" s="0">
        <x:f>ROUND(H399/100*K391,5)</x:f>
      </x:c>
      <x:c r="K399" s="46" t="s"/>
    </x:row>
    <x:row r="400" spans="1:27">
      <x:c r="D400" s="47" t="s">
        <x:v>234</x:v>
      </x:c>
      <x:c r="E400" s="46" t="s"/>
      <x:c r="H400" s="46" t="s"/>
      <x:c r="K400" s="48">
        <x:f>SUM(J388:J399)</x:f>
      </x:c>
    </x:row>
    <x:row r="401" spans="1:27">
      <x:c r="D401" s="47" t="s">
        <x:v>237</x:v>
      </x:c>
      <x:c r="E401" s="46" t="s"/>
      <x:c r="H401" s="46" t="s"/>
      <x:c r="K401" s="48">
        <x:f>SUM(K400:K400)</x:f>
      </x:c>
    </x:row>
    <x:row r="403" spans="1:27" customFormat="1" ht="45" customHeight="1">
      <x:c r="A403" s="36" t="s">
        <x:v>391</x:v>
      </x:c>
      <x:c r="B403" s="36" t="s">
        <x:v>67</x:v>
      </x:c>
      <x:c r="C403" s="37" t="s">
        <x:v>48</x:v>
      </x:c>
      <x:c r="D403" s="38" t="s">
        <x:v>68</x:v>
      </x:c>
      <x:c r="E403" s="37" t="s"/>
      <x:c r="F403" s="37" t="s"/>
      <x:c r="G403" s="37" t="s"/>
      <x:c r="H403" s="39" t="s">
        <x:v>212</x:v>
      </x:c>
      <x:c r="I403" s="40" t="n">
        <x:v>1</x:v>
      </x:c>
      <x:c r="J403" s="41" t="s"/>
      <x:c r="K403" s="42">
        <x:f>ROUND(K417,2)</x:f>
      </x:c>
      <x:c r="L403" s="37" t="s"/>
      <x:c r="M403" s="37" t="s"/>
      <x:c r="N403" s="37" t="s"/>
      <x:c r="O403" s="37" t="s"/>
      <x:c r="P403" s="37" t="s"/>
      <x:c r="Q403" s="37" t="s"/>
      <x:c r="R403" s="37" t="s"/>
      <x:c r="S403" s="37" t="s"/>
      <x:c r="T403" s="37" t="s"/>
      <x:c r="U403" s="37" t="s"/>
      <x:c r="V403" s="37" t="s"/>
      <x:c r="W403" s="37" t="s"/>
      <x:c r="X403" s="37" t="s"/>
      <x:c r="Y403" s="37" t="s"/>
      <x:c r="Z403" s="37" t="s"/>
      <x:c r="AA403" s="37" t="s"/>
    </x:row>
    <x:row r="404" spans="1:27">
      <x:c r="B404" s="14" t="s">
        <x:v>213</x:v>
      </x:c>
    </x:row>
    <x:row r="405" spans="1:27">
      <x:c r="B405" s="0" t="s">
        <x:v>257</x:v>
      </x:c>
      <x:c r="C405" s="0" t="s">
        <x:v>215</x:v>
      </x:c>
      <x:c r="D405" s="0" t="s">
        <x:v>258</x:v>
      </x:c>
      <x:c r="E405" s="43" t="n">
        <x:v>0.24</x:v>
      </x:c>
      <x:c r="F405" s="0" t="s">
        <x:v>217</x:v>
      </x:c>
      <x:c r="G405" s="0" t="s">
        <x:v>218</x:v>
      </x:c>
      <x:c r="H405" s="44" t="s"/>
      <x:c r="I405" s="0" t="s">
        <x:v>219</x:v>
      </x:c>
      <x:c r="J405" s="45">
        <x:f>ROUND(E405/I403* H405,5)</x:f>
      </x:c>
      <x:c r="K405" s="46" t="s"/>
    </x:row>
    <x:row r="406" spans="1:27">
      <x:c r="B406" s="0" t="s">
        <x:v>269</x:v>
      </x:c>
      <x:c r="C406" s="0" t="s">
        <x:v>215</x:v>
      </x:c>
      <x:c r="D406" s="0" t="s">
        <x:v>270</x:v>
      </x:c>
      <x:c r="E406" s="43" t="n">
        <x:v>0.48</x:v>
      </x:c>
      <x:c r="F406" s="0" t="s">
        <x:v>217</x:v>
      </x:c>
      <x:c r="G406" s="0" t="s">
        <x:v>218</x:v>
      </x:c>
      <x:c r="H406" s="44" t="s"/>
      <x:c r="I406" s="0" t="s">
        <x:v>219</x:v>
      </x:c>
      <x:c r="J406" s="45">
        <x:f>ROUND(E406/I403* H406,5)</x:f>
      </x:c>
      <x:c r="K406" s="46" t="s"/>
    </x:row>
    <x:row r="407" spans="1:27">
      <x:c r="D407" s="47" t="s">
        <x:v>220</x:v>
      </x:c>
      <x:c r="E407" s="46" t="s"/>
      <x:c r="H407" s="46" t="s"/>
      <x:c r="K407" s="44">
        <x:f>SUM(J405:J406)</x:f>
      </x:c>
    </x:row>
    <x:row r="408" spans="1:27">
      <x:c r="B408" s="14" t="s">
        <x:v>225</x:v>
      </x:c>
      <x:c r="E408" s="46" t="s"/>
      <x:c r="H408" s="46" t="s"/>
      <x:c r="K408" s="46" t="s"/>
    </x:row>
    <x:row r="409" spans="1:27">
      <x:c r="B409" s="0" t="s">
        <x:v>392</x:v>
      </x:c>
      <x:c r="C409" s="0" t="s">
        <x:v>12</x:v>
      </x:c>
      <x:c r="D409" s="0" t="s">
        <x:v>393</x:v>
      </x:c>
      <x:c r="E409" s="43" t="n">
        <x:v>13.125</x:v>
      </x:c>
      <x:c r="G409" s="0" t="s">
        <x:v>218</x:v>
      </x:c>
      <x:c r="H409" s="44" t="s"/>
      <x:c r="I409" s="0" t="s">
        <x:v>219</x:v>
      </x:c>
      <x:c r="J409" s="45">
        <x:f>ROUND(E409* H409,5)</x:f>
      </x:c>
      <x:c r="K409" s="46" t="s"/>
    </x:row>
    <x:row r="410" spans="1:27">
      <x:c r="D410" s="47" t="s">
        <x:v>233</x:v>
      </x:c>
      <x:c r="E410" s="46" t="s"/>
      <x:c r="H410" s="46" t="s"/>
      <x:c r="K410" s="44">
        <x:f>SUM(J409:J409)</x:f>
      </x:c>
    </x:row>
    <x:row r="411" spans="1:27">
      <x:c r="B411" s="14" t="s">
        <x:v>209</x:v>
      </x:c>
      <x:c r="E411" s="46" t="s"/>
      <x:c r="H411" s="46" t="s"/>
      <x:c r="K411" s="46" t="s"/>
    </x:row>
    <x:row r="412" spans="1:27">
      <x:c r="B412" s="0" t="s">
        <x:v>238</x:v>
      </x:c>
      <x:c r="C412" s="0" t="s">
        <x:v>34</x:v>
      </x:c>
      <x:c r="D412" s="0" t="s">
        <x:v>239</x:v>
      </x:c>
      <x:c r="E412" s="43" t="n">
        <x:v>0.0168</x:v>
      </x:c>
      <x:c r="G412" s="0" t="s">
        <x:v>218</x:v>
      </x:c>
      <x:c r="H412" s="44" t="s"/>
      <x:c r="I412" s="0" t="s">
        <x:v>219</x:v>
      </x:c>
      <x:c r="J412" s="45">
        <x:f>ROUND(E412* H412,5)</x:f>
      </x:c>
      <x:c r="K412" s="46" t="s"/>
    </x:row>
    <x:row r="413" spans="1:27">
      <x:c r="D413" s="47" t="s">
        <x:v>277</x:v>
      </x:c>
      <x:c r="E413" s="46" t="s"/>
      <x:c r="H413" s="46" t="s"/>
      <x:c r="K413" s="44">
        <x:f>SUM(J412:J412)</x:f>
      </x:c>
    </x:row>
    <x:row r="414" spans="1:27">
      <x:c r="E414" s="46" t="s"/>
      <x:c r="H414" s="46" t="s"/>
      <x:c r="K414" s="46" t="s"/>
    </x:row>
    <x:row r="415" spans="1:27">
      <x:c r="D415" s="47" t="s">
        <x:v>235</x:v>
      </x:c>
      <x:c r="E415" s="46" t="s"/>
      <x:c r="H415" s="46" t="n">
        <x:v>3</x:v>
      </x:c>
      <x:c r="I415" s="0" t="s">
        <x:v>236</x:v>
      </x:c>
      <x:c r="J415" s="0">
        <x:f>ROUND(H415/100*K407,5)</x:f>
      </x:c>
      <x:c r="K415" s="46" t="s"/>
    </x:row>
    <x:row r="416" spans="1:27">
      <x:c r="D416" s="47" t="s">
        <x:v>234</x:v>
      </x:c>
      <x:c r="E416" s="46" t="s"/>
      <x:c r="H416" s="46" t="s"/>
      <x:c r="K416" s="48">
        <x:f>SUM(J404:J415)</x:f>
      </x:c>
    </x:row>
    <x:row r="417" spans="1:27">
      <x:c r="D417" s="47" t="s">
        <x:v>237</x:v>
      </x:c>
      <x:c r="E417" s="46" t="s"/>
      <x:c r="H417" s="46" t="s"/>
      <x:c r="K417" s="48">
        <x:f>SUM(K416:K416)</x:f>
      </x:c>
    </x:row>
    <x:row r="419" spans="1:27" customFormat="1" ht="45" customHeight="1">
      <x:c r="A419" s="36" t="s">
        <x:v>394</x:v>
      </x:c>
      <x:c r="B419" s="36" t="s">
        <x:v>74</x:v>
      </x:c>
      <x:c r="C419" s="37" t="s">
        <x:v>15</x:v>
      </x:c>
      <x:c r="D419" s="38" t="s">
        <x:v>75</x:v>
      </x:c>
      <x:c r="E419" s="37" t="s"/>
      <x:c r="F419" s="37" t="s"/>
      <x:c r="G419" s="37" t="s"/>
      <x:c r="H419" s="39" t="s">
        <x:v>212</x:v>
      </x:c>
      <x:c r="I419" s="40" t="n">
        <x:v>1</x:v>
      </x:c>
      <x:c r="J419" s="41" t="s"/>
      <x:c r="K419" s="42">
        <x:f>ROUND(K433,2)</x:f>
      </x:c>
      <x:c r="L419" s="37" t="s"/>
      <x:c r="M419" s="37" t="s"/>
      <x:c r="N419" s="37" t="s"/>
      <x:c r="O419" s="37" t="s"/>
      <x:c r="P419" s="37" t="s"/>
      <x:c r="Q419" s="37" t="s"/>
      <x:c r="R419" s="37" t="s"/>
      <x:c r="S419" s="37" t="s"/>
      <x:c r="T419" s="37" t="s"/>
      <x:c r="U419" s="37" t="s"/>
      <x:c r="V419" s="37" t="s"/>
      <x:c r="W419" s="37" t="s"/>
      <x:c r="X419" s="37" t="s"/>
      <x:c r="Y419" s="37" t="s"/>
      <x:c r="Z419" s="37" t="s"/>
      <x:c r="AA419" s="37" t="s"/>
    </x:row>
    <x:row r="420" spans="1:27">
      <x:c r="B420" s="14" t="s">
        <x:v>213</x:v>
      </x:c>
    </x:row>
    <x:row r="421" spans="1:27">
      <x:c r="B421" s="0" t="s">
        <x:v>257</x:v>
      </x:c>
      <x:c r="C421" s="0" t="s">
        <x:v>215</x:v>
      </x:c>
      <x:c r="D421" s="0" t="s">
        <x:v>258</x:v>
      </x:c>
      <x:c r="E421" s="43" t="n">
        <x:v>2</x:v>
      </x:c>
      <x:c r="F421" s="0" t="s">
        <x:v>217</x:v>
      </x:c>
      <x:c r="G421" s="0" t="s">
        <x:v>218</x:v>
      </x:c>
      <x:c r="H421" s="44" t="s"/>
      <x:c r="I421" s="0" t="s">
        <x:v>219</x:v>
      </x:c>
      <x:c r="J421" s="45">
        <x:f>ROUND(E421/I419* H421,5)</x:f>
      </x:c>
      <x:c r="K421" s="46" t="s"/>
    </x:row>
    <x:row r="422" spans="1:27">
      <x:c r="B422" s="0" t="s">
        <x:v>269</x:v>
      </x:c>
      <x:c r="C422" s="0" t="s">
        <x:v>215</x:v>
      </x:c>
      <x:c r="D422" s="0" t="s">
        <x:v>270</x:v>
      </x:c>
      <x:c r="E422" s="43" t="n">
        <x:v>2</x:v>
      </x:c>
      <x:c r="F422" s="0" t="s">
        <x:v>217</x:v>
      </x:c>
      <x:c r="G422" s="0" t="s">
        <x:v>218</x:v>
      </x:c>
      <x:c r="H422" s="44" t="s"/>
      <x:c r="I422" s="0" t="s">
        <x:v>219</x:v>
      </x:c>
      <x:c r="J422" s="45">
        <x:f>ROUND(E422/I419* H422,5)</x:f>
      </x:c>
      <x:c r="K422" s="46" t="s"/>
    </x:row>
    <x:row r="423" spans="1:27">
      <x:c r="D423" s="47" t="s">
        <x:v>220</x:v>
      </x:c>
      <x:c r="E423" s="46" t="s"/>
      <x:c r="H423" s="46" t="s"/>
      <x:c r="K423" s="44">
        <x:f>SUM(J421:J422)</x:f>
      </x:c>
    </x:row>
    <x:row r="424" spans="1:27">
      <x:c r="B424" s="14" t="s">
        <x:v>225</x:v>
      </x:c>
      <x:c r="E424" s="46" t="s"/>
      <x:c r="H424" s="46" t="s"/>
      <x:c r="K424" s="46" t="s"/>
    </x:row>
    <x:row r="425" spans="1:27">
      <x:c r="B425" s="0" t="s">
        <x:v>280</x:v>
      </x:c>
      <x:c r="C425" s="0" t="s">
        <x:v>12</x:v>
      </x:c>
      <x:c r="D425" s="0" t="s">
        <x:v>281</x:v>
      </x:c>
      <x:c r="E425" s="43" t="n">
        <x:v>2.6</x:v>
      </x:c>
      <x:c r="G425" s="0" t="s">
        <x:v>218</x:v>
      </x:c>
      <x:c r="H425" s="44" t="s"/>
      <x:c r="I425" s="0" t="s">
        <x:v>219</x:v>
      </x:c>
      <x:c r="J425" s="45">
        <x:f>ROUND(E425* H425,5)</x:f>
      </x:c>
      <x:c r="K425" s="46" t="s"/>
    </x:row>
    <x:row r="426" spans="1:27">
      <x:c r="D426" s="47" t="s">
        <x:v>233</x:v>
      </x:c>
      <x:c r="E426" s="46" t="s"/>
      <x:c r="H426" s="46" t="s"/>
      <x:c r="K426" s="44">
        <x:f>SUM(J425:J425)</x:f>
      </x:c>
    </x:row>
    <x:row r="427" spans="1:27">
      <x:c r="B427" s="14" t="s">
        <x:v>209</x:v>
      </x:c>
      <x:c r="E427" s="46" t="s"/>
      <x:c r="H427" s="46" t="s"/>
      <x:c r="K427" s="46" t="s"/>
    </x:row>
    <x:row r="428" spans="1:27">
      <x:c r="B428" s="0" t="s">
        <x:v>210</x:v>
      </x:c>
      <x:c r="C428" s="0" t="s">
        <x:v>34</x:v>
      </x:c>
      <x:c r="D428" s="0" t="s">
        <x:v>211</x:v>
      </x:c>
      <x:c r="E428" s="43" t="n">
        <x:v>0.0011</x:v>
      </x:c>
      <x:c r="G428" s="0" t="s">
        <x:v>218</x:v>
      </x:c>
      <x:c r="H428" s="44" t="s"/>
      <x:c r="I428" s="0" t="s">
        <x:v>219</x:v>
      </x:c>
      <x:c r="J428" s="45">
        <x:f>ROUND(E428* H428,5)</x:f>
      </x:c>
      <x:c r="K428" s="46" t="s"/>
    </x:row>
    <x:row r="429" spans="1:27">
      <x:c r="D429" s="47" t="s">
        <x:v>277</x:v>
      </x:c>
      <x:c r="E429" s="46" t="s"/>
      <x:c r="H429" s="46" t="s"/>
      <x:c r="K429" s="44">
        <x:f>SUM(J428:J428)</x:f>
      </x:c>
    </x:row>
    <x:row r="430" spans="1:27">
      <x:c r="E430" s="46" t="s"/>
      <x:c r="H430" s="46" t="s"/>
      <x:c r="K430" s="46" t="s"/>
    </x:row>
    <x:row r="431" spans="1:27">
      <x:c r="D431" s="47" t="s">
        <x:v>235</x:v>
      </x:c>
      <x:c r="E431" s="46" t="s"/>
      <x:c r="H431" s="46" t="n">
        <x:v>2.5</x:v>
      </x:c>
      <x:c r="I431" s="0" t="s">
        <x:v>236</x:v>
      </x:c>
      <x:c r="J431" s="0">
        <x:f>ROUND(H431/100*K423,5)</x:f>
      </x:c>
      <x:c r="K431" s="46" t="s"/>
    </x:row>
    <x:row r="432" spans="1:27">
      <x:c r="D432" s="47" t="s">
        <x:v>234</x:v>
      </x:c>
      <x:c r="E432" s="46" t="s"/>
      <x:c r="H432" s="46" t="s"/>
      <x:c r="K432" s="48">
        <x:f>SUM(J420:J431)</x:f>
      </x:c>
    </x:row>
    <x:row r="433" spans="1:27">
      <x:c r="D433" s="47" t="s">
        <x:v>237</x:v>
      </x:c>
      <x:c r="E433" s="46" t="s"/>
      <x:c r="H433" s="46" t="s"/>
      <x:c r="K433" s="48">
        <x:f>SUM(K432:K432)</x:f>
      </x:c>
    </x:row>
    <x:row r="435" spans="1:27" customFormat="1" ht="45" customHeight="1">
      <x:c r="A435" s="36" t="s">
        <x:v>395</x:v>
      </x:c>
      <x:c r="B435" s="36" t="s">
        <x:v>81</x:v>
      </x:c>
      <x:c r="C435" s="37" t="s">
        <x:v>12</x:v>
      </x:c>
      <x:c r="D435" s="38" t="s">
        <x:v>82</x:v>
      </x:c>
      <x:c r="E435" s="37" t="s"/>
      <x:c r="F435" s="37" t="s"/>
      <x:c r="G435" s="37" t="s"/>
      <x:c r="H435" s="39" t="s">
        <x:v>212</x:v>
      </x:c>
      <x:c r="I435" s="40" t="n">
        <x:v>1</x:v>
      </x:c>
      <x:c r="J435" s="41" t="s"/>
      <x:c r="K435" s="42">
        <x:f>ROUND(K447,2)</x:f>
      </x:c>
      <x:c r="L435" s="37" t="s"/>
      <x:c r="M435" s="37" t="s"/>
      <x:c r="N435" s="37" t="s"/>
      <x:c r="O435" s="37" t="s"/>
      <x:c r="P435" s="37" t="s"/>
      <x:c r="Q435" s="37" t="s"/>
      <x:c r="R435" s="37" t="s"/>
      <x:c r="S435" s="37" t="s"/>
      <x:c r="T435" s="37" t="s"/>
      <x:c r="U435" s="37" t="s"/>
      <x:c r="V435" s="37" t="s"/>
      <x:c r="W435" s="37" t="s"/>
      <x:c r="X435" s="37" t="s"/>
      <x:c r="Y435" s="37" t="s"/>
      <x:c r="Z435" s="37" t="s"/>
      <x:c r="AA435" s="37" t="s"/>
    </x:row>
    <x:row r="436" spans="1:27">
      <x:c r="B436" s="14" t="s">
        <x:v>213</x:v>
      </x:c>
    </x:row>
    <x:row r="437" spans="1:27">
      <x:c r="B437" s="0" t="s">
        <x:v>396</x:v>
      </x:c>
      <x:c r="C437" s="0" t="s">
        <x:v>215</x:v>
      </x:c>
      <x:c r="D437" s="0" t="s">
        <x:v>397</x:v>
      </x:c>
      <x:c r="E437" s="43" t="n">
        <x:v>3</x:v>
      </x:c>
      <x:c r="F437" s="0" t="s">
        <x:v>217</x:v>
      </x:c>
      <x:c r="G437" s="0" t="s">
        <x:v>218</x:v>
      </x:c>
      <x:c r="H437" s="44" t="s"/>
      <x:c r="I437" s="0" t="s">
        <x:v>219</x:v>
      </x:c>
      <x:c r="J437" s="45">
        <x:f>ROUND(E437/I435* H437,5)</x:f>
      </x:c>
      <x:c r="K437" s="46" t="s"/>
    </x:row>
    <x:row r="438" spans="1:27">
      <x:c r="B438" s="0" t="s">
        <x:v>398</x:v>
      </x:c>
      <x:c r="C438" s="0" t="s">
        <x:v>215</x:v>
      </x:c>
      <x:c r="D438" s="0" t="s">
        <x:v>399</x:v>
      </x:c>
      <x:c r="E438" s="43" t="n">
        <x:v>3</x:v>
      </x:c>
      <x:c r="F438" s="0" t="s">
        <x:v>217</x:v>
      </x:c>
      <x:c r="G438" s="0" t="s">
        <x:v>218</x:v>
      </x:c>
      <x:c r="H438" s="44" t="s"/>
      <x:c r="I438" s="0" t="s">
        <x:v>219</x:v>
      </x:c>
      <x:c r="J438" s="45">
        <x:f>ROUND(E438/I435* H438,5)</x:f>
      </x:c>
      <x:c r="K438" s="46" t="s"/>
    </x:row>
    <x:row r="439" spans="1:27">
      <x:c r="D439" s="47" t="s">
        <x:v>220</x:v>
      </x:c>
      <x:c r="E439" s="46" t="s"/>
      <x:c r="H439" s="46" t="s"/>
      <x:c r="K439" s="44">
        <x:f>SUM(J437:J438)</x:f>
      </x:c>
    </x:row>
    <x:row r="440" spans="1:27">
      <x:c r="B440" s="14" t="s">
        <x:v>225</x:v>
      </x:c>
      <x:c r="E440" s="46" t="s"/>
      <x:c r="H440" s="46" t="s"/>
      <x:c r="K440" s="46" t="s"/>
    </x:row>
    <x:row r="441" spans="1:27">
      <x:c r="B441" s="0" t="s">
        <x:v>400</x:v>
      </x:c>
      <x:c r="C441" s="0" t="s">
        <x:v>15</x:v>
      </x:c>
      <x:c r="D441" s="0" t="s">
        <x:v>401</x:v>
      </x:c>
      <x:c r="E441" s="43" t="n">
        <x:v>2.7</x:v>
      </x:c>
      <x:c r="G441" s="0" t="s">
        <x:v>218</x:v>
      </x:c>
      <x:c r="H441" s="44" t="s"/>
      <x:c r="I441" s="0" t="s">
        <x:v>219</x:v>
      </x:c>
      <x:c r="J441" s="45">
        <x:f>ROUND(E441* H441,5)</x:f>
      </x:c>
      <x:c r="K441" s="46" t="s"/>
    </x:row>
    <x:row r="442" spans="1:27">
      <x:c r="D442" s="47" t="s">
        <x:v>233</x:v>
      </x:c>
      <x:c r="E442" s="46" t="s"/>
      <x:c r="H442" s="46" t="s"/>
      <x:c r="K442" s="44">
        <x:f>SUM(J441:J441)</x:f>
      </x:c>
    </x:row>
    <x:row r="443" spans="1:27">
      <x:c r="B443" s="14" t="s">
        <x:v>209</x:v>
      </x:c>
      <x:c r="E443" s="46" t="s"/>
      <x:c r="H443" s="46" t="s"/>
      <x:c r="K443" s="46" t="s"/>
    </x:row>
    <x:row r="444" spans="1:27">
      <x:c r="B444" s="0" t="s">
        <x:v>210</x:v>
      </x:c>
      <x:c r="C444" s="0" t="s">
        <x:v>34</x:v>
      </x:c>
      <x:c r="D444" s="0" t="s">
        <x:v>211</x:v>
      </x:c>
      <x:c r="E444" s="43" t="n">
        <x:v>0.1</x:v>
      </x:c>
      <x:c r="G444" s="0" t="s">
        <x:v>218</x:v>
      </x:c>
      <x:c r="H444" s="44" t="s"/>
      <x:c r="I444" s="0" t="s">
        <x:v>219</x:v>
      </x:c>
      <x:c r="J444" s="45">
        <x:f>ROUND(E444* H444,5)</x:f>
      </x:c>
      <x:c r="K444" s="46" t="s"/>
    </x:row>
    <x:row r="445" spans="1:27">
      <x:c r="D445" s="47" t="s">
        <x:v>277</x:v>
      </x:c>
      <x:c r="E445" s="46" t="s"/>
      <x:c r="H445" s="46" t="s"/>
      <x:c r="K445" s="44">
        <x:f>SUM(J444:J444)</x:f>
      </x:c>
    </x:row>
    <x:row r="446" spans="1:27">
      <x:c r="D446" s="47" t="s">
        <x:v>234</x:v>
      </x:c>
      <x:c r="E446" s="46" t="s"/>
      <x:c r="H446" s="46" t="s"/>
      <x:c r="K446" s="48">
        <x:f>SUM(J436:J445)</x:f>
      </x:c>
    </x:row>
    <x:row r="447" spans="1:27">
      <x:c r="D447" s="47" t="s">
        <x:v>237</x:v>
      </x:c>
      <x:c r="E447" s="46" t="s"/>
      <x:c r="H447" s="46" t="s"/>
      <x:c r="K447" s="48">
        <x:f>SUM(K446:K446)</x:f>
      </x:c>
    </x:row>
    <x:row r="449" spans="1:27" customFormat="1" ht="45" customHeight="1">
      <x:c r="A449" s="36" t="s">
        <x:v>402</x:v>
      </x:c>
      <x:c r="B449" s="36" t="s">
        <x:v>83</x:v>
      </x:c>
      <x:c r="C449" s="37" t="s">
        <x:v>48</x:v>
      </x:c>
      <x:c r="D449" s="38" t="s">
        <x:v>84</x:v>
      </x:c>
      <x:c r="E449" s="37" t="s"/>
      <x:c r="F449" s="37" t="s"/>
      <x:c r="G449" s="37" t="s"/>
      <x:c r="H449" s="39" t="s">
        <x:v>212</x:v>
      </x:c>
      <x:c r="I449" s="40" t="n">
        <x:v>1</x:v>
      </x:c>
      <x:c r="J449" s="41" t="s"/>
      <x:c r="K449" s="42">
        <x:f>ROUND(K458,2)</x:f>
      </x:c>
      <x:c r="L449" s="37" t="s"/>
      <x:c r="M449" s="37" t="s"/>
      <x:c r="N449" s="37" t="s"/>
      <x:c r="O449" s="37" t="s"/>
      <x:c r="P449" s="37" t="s"/>
      <x:c r="Q449" s="37" t="s"/>
      <x:c r="R449" s="37" t="s"/>
      <x:c r="S449" s="37" t="s"/>
      <x:c r="T449" s="37" t="s"/>
      <x:c r="U449" s="37" t="s"/>
      <x:c r="V449" s="37" t="s"/>
      <x:c r="W449" s="37" t="s"/>
      <x:c r="X449" s="37" t="s"/>
      <x:c r="Y449" s="37" t="s"/>
      <x:c r="Z449" s="37" t="s"/>
      <x:c r="AA449" s="37" t="s"/>
    </x:row>
    <x:row r="450" spans="1:27">
      <x:c r="B450" s="14" t="s">
        <x:v>213</x:v>
      </x:c>
    </x:row>
    <x:row r="451" spans="1:27">
      <x:c r="B451" s="0" t="s">
        <x:v>398</x:v>
      </x:c>
      <x:c r="C451" s="0" t="s">
        <x:v>215</x:v>
      </x:c>
      <x:c r="D451" s="0" t="s">
        <x:v>399</x:v>
      </x:c>
      <x:c r="E451" s="43" t="n">
        <x:v>2</x:v>
      </x:c>
      <x:c r="F451" s="0" t="s">
        <x:v>217</x:v>
      </x:c>
      <x:c r="G451" s="0" t="s">
        <x:v>218</x:v>
      </x:c>
      <x:c r="H451" s="44" t="s"/>
      <x:c r="I451" s="0" t="s">
        <x:v>219</x:v>
      </x:c>
      <x:c r="J451" s="45">
        <x:f>ROUND(E451/I449* H451,5)</x:f>
      </x:c>
      <x:c r="K451" s="46" t="s"/>
    </x:row>
    <x:row r="452" spans="1:27">
      <x:c r="B452" s="0" t="s">
        <x:v>396</x:v>
      </x:c>
      <x:c r="C452" s="0" t="s">
        <x:v>215</x:v>
      </x:c>
      <x:c r="D452" s="0" t="s">
        <x:v>397</x:v>
      </x:c>
      <x:c r="E452" s="43" t="n">
        <x:v>2</x:v>
      </x:c>
      <x:c r="F452" s="0" t="s">
        <x:v>217</x:v>
      </x:c>
      <x:c r="G452" s="0" t="s">
        <x:v>218</x:v>
      </x:c>
      <x:c r="H452" s="44" t="s"/>
      <x:c r="I452" s="0" t="s">
        <x:v>219</x:v>
      </x:c>
      <x:c r="J452" s="45">
        <x:f>ROUND(E452/I449* H452,5)</x:f>
      </x:c>
      <x:c r="K452" s="46" t="s"/>
    </x:row>
    <x:row r="453" spans="1:27">
      <x:c r="D453" s="47" t="s">
        <x:v>220</x:v>
      </x:c>
      <x:c r="E453" s="46" t="s"/>
      <x:c r="H453" s="46" t="s"/>
      <x:c r="K453" s="44">
        <x:f>SUM(J451:J452)</x:f>
      </x:c>
    </x:row>
    <x:row r="454" spans="1:27">
      <x:c r="B454" s="14" t="s">
        <x:v>225</x:v>
      </x:c>
      <x:c r="E454" s="46" t="s"/>
      <x:c r="H454" s="46" t="s"/>
      <x:c r="K454" s="46" t="s"/>
    </x:row>
    <x:row r="455" spans="1:27">
      <x:c r="B455" s="0" t="s">
        <x:v>403</x:v>
      </x:c>
      <x:c r="C455" s="0" t="s">
        <x:v>48</x:v>
      </x:c>
      <x:c r="D455" s="0" t="s">
        <x:v>404</x:v>
      </x:c>
      <x:c r="E455" s="43" t="n">
        <x:v>1</x:v>
      </x:c>
      <x:c r="G455" s="0" t="s">
        <x:v>218</x:v>
      </x:c>
      <x:c r="H455" s="44" t="s"/>
      <x:c r="I455" s="0" t="s">
        <x:v>219</x:v>
      </x:c>
      <x:c r="J455" s="45">
        <x:f>ROUND(E455* H455,5)</x:f>
      </x:c>
      <x:c r="K455" s="46" t="s"/>
    </x:row>
    <x:row r="456" spans="1:27">
      <x:c r="D456" s="47" t="s">
        <x:v>233</x:v>
      </x:c>
      <x:c r="E456" s="46" t="s"/>
      <x:c r="H456" s="46" t="s"/>
      <x:c r="K456" s="44">
        <x:f>SUM(J455:J455)</x:f>
      </x:c>
    </x:row>
    <x:row r="457" spans="1:27">
      <x:c r="D457" s="47" t="s">
        <x:v>234</x:v>
      </x:c>
      <x:c r="E457" s="46" t="s"/>
      <x:c r="H457" s="46" t="s"/>
      <x:c r="K457" s="48">
        <x:f>SUM(J450:J456)</x:f>
      </x:c>
    </x:row>
    <x:row r="458" spans="1:27">
      <x:c r="D458" s="47" t="s">
        <x:v>237</x:v>
      </x:c>
      <x:c r="E458" s="46" t="s"/>
      <x:c r="H458" s="46" t="s"/>
      <x:c r="K458" s="48">
        <x:f>SUM(K457:K457)</x:f>
      </x:c>
    </x:row>
    <x:row r="460" spans="1:27" customFormat="1" ht="45" customHeight="1">
      <x:c r="A460" s="36" t="s">
        <x:v>405</x:v>
      </x:c>
      <x:c r="B460" s="36" t="s">
        <x:v>85</x:v>
      </x:c>
      <x:c r="C460" s="37" t="s">
        <x:v>12</x:v>
      </x:c>
      <x:c r="D460" s="38" t="s">
        <x:v>86</x:v>
      </x:c>
      <x:c r="E460" s="37" t="s"/>
      <x:c r="F460" s="37" t="s"/>
      <x:c r="G460" s="37" t="s"/>
      <x:c r="H460" s="39" t="s">
        <x:v>212</x:v>
      </x:c>
      <x:c r="I460" s="40" t="n">
        <x:v>1</x:v>
      </x:c>
      <x:c r="J460" s="41" t="s"/>
      <x:c r="K460" s="42">
        <x:f>ROUND(K470,2)</x:f>
      </x:c>
      <x:c r="L460" s="37" t="s"/>
      <x:c r="M460" s="37" t="s"/>
      <x:c r="N460" s="37" t="s"/>
      <x:c r="O460" s="37" t="s"/>
      <x:c r="P460" s="37" t="s"/>
      <x:c r="Q460" s="37" t="s"/>
      <x:c r="R460" s="37" t="s"/>
      <x:c r="S460" s="37" t="s"/>
      <x:c r="T460" s="37" t="s"/>
      <x:c r="U460" s="37" t="s"/>
      <x:c r="V460" s="37" t="s"/>
      <x:c r="W460" s="37" t="s"/>
      <x:c r="X460" s="37" t="s"/>
      <x:c r="Y460" s="37" t="s"/>
      <x:c r="Z460" s="37" t="s"/>
      <x:c r="AA460" s="37" t="s"/>
    </x:row>
    <x:row r="461" spans="1:27">
      <x:c r="B461" s="14" t="s">
        <x:v>213</x:v>
      </x:c>
    </x:row>
    <x:row r="462" spans="1:27">
      <x:c r="B462" s="0" t="s">
        <x:v>398</x:v>
      </x:c>
      <x:c r="C462" s="0" t="s">
        <x:v>215</x:v>
      </x:c>
      <x:c r="D462" s="0" t="s">
        <x:v>399</x:v>
      </x:c>
      <x:c r="E462" s="43" t="n">
        <x:v>0.3</x:v>
      </x:c>
      <x:c r="F462" s="0" t="s">
        <x:v>217</x:v>
      </x:c>
      <x:c r="G462" s="0" t="s">
        <x:v>218</x:v>
      </x:c>
      <x:c r="H462" s="44" t="s"/>
      <x:c r="I462" s="0" t="s">
        <x:v>219</x:v>
      </x:c>
      <x:c r="J462" s="45">
        <x:f>ROUND(E462/I460* H462,5)</x:f>
      </x:c>
      <x:c r="K462" s="46" t="s"/>
    </x:row>
    <x:row r="463" spans="1:27">
      <x:c r="B463" s="0" t="s">
        <x:v>396</x:v>
      </x:c>
      <x:c r="C463" s="0" t="s">
        <x:v>215</x:v>
      </x:c>
      <x:c r="D463" s="0" t="s">
        <x:v>397</x:v>
      </x:c>
      <x:c r="E463" s="43" t="n">
        <x:v>0.3</x:v>
      </x:c>
      <x:c r="F463" s="0" t="s">
        <x:v>217</x:v>
      </x:c>
      <x:c r="G463" s="0" t="s">
        <x:v>218</x:v>
      </x:c>
      <x:c r="H463" s="44" t="s"/>
      <x:c r="I463" s="0" t="s">
        <x:v>219</x:v>
      </x:c>
      <x:c r="J463" s="45">
        <x:f>ROUND(E463/I460* H463,5)</x:f>
      </x:c>
      <x:c r="K463" s="46" t="s"/>
    </x:row>
    <x:row r="464" spans="1:27">
      <x:c r="D464" s="47" t="s">
        <x:v>220</x:v>
      </x:c>
      <x:c r="E464" s="46" t="s"/>
      <x:c r="H464" s="46" t="s"/>
      <x:c r="K464" s="44">
        <x:f>SUM(J462:J463)</x:f>
      </x:c>
    </x:row>
    <x:row r="465" spans="1:27">
      <x:c r="B465" s="14" t="s">
        <x:v>225</x:v>
      </x:c>
      <x:c r="E465" s="46" t="s"/>
      <x:c r="H465" s="46" t="s"/>
      <x:c r="K465" s="46" t="s"/>
    </x:row>
    <x:row r="466" spans="1:27">
      <x:c r="B466" s="0" t="s">
        <x:v>406</x:v>
      </x:c>
      <x:c r="C466" s="0" t="s">
        <x:v>12</x:v>
      </x:c>
      <x:c r="D466" s="0" t="s">
        <x:v>407</x:v>
      </x:c>
      <x:c r="E466" s="43" t="n">
        <x:v>1</x:v>
      </x:c>
      <x:c r="G466" s="0" t="s">
        <x:v>218</x:v>
      </x:c>
      <x:c r="H466" s="44" t="s"/>
      <x:c r="I466" s="0" t="s">
        <x:v>219</x:v>
      </x:c>
      <x:c r="J466" s="45">
        <x:f>ROUND(E466* H466,5)</x:f>
      </x:c>
      <x:c r="K466" s="46" t="s"/>
    </x:row>
    <x:row r="467" spans="1:27">
      <x:c r="B467" s="0" t="s">
        <x:v>408</x:v>
      </x:c>
      <x:c r="C467" s="0" t="s">
        <x:v>72</x:v>
      </x:c>
      <x:c r="D467" s="0" t="s">
        <x:v>409</x:v>
      </x:c>
      <x:c r="E467" s="43" t="n">
        <x:v>1</x:v>
      </x:c>
      <x:c r="G467" s="0" t="s">
        <x:v>218</x:v>
      </x:c>
      <x:c r="H467" s="44" t="s"/>
      <x:c r="I467" s="0" t="s">
        <x:v>219</x:v>
      </x:c>
      <x:c r="J467" s="45">
        <x:f>ROUND(E467* H467,5)</x:f>
      </x:c>
      <x:c r="K467" s="46" t="s"/>
    </x:row>
    <x:row r="468" spans="1:27">
      <x:c r="D468" s="47" t="s">
        <x:v>233</x:v>
      </x:c>
      <x:c r="E468" s="46" t="s"/>
      <x:c r="H468" s="46" t="s"/>
      <x:c r="K468" s="44">
        <x:f>SUM(J466:J467)</x:f>
      </x:c>
    </x:row>
    <x:row r="469" spans="1:27">
      <x:c r="D469" s="47" t="s">
        <x:v>234</x:v>
      </x:c>
      <x:c r="E469" s="46" t="s"/>
      <x:c r="H469" s="46" t="s"/>
      <x:c r="K469" s="48">
        <x:f>SUM(J461:J468)</x:f>
      </x:c>
    </x:row>
    <x:row r="470" spans="1:27">
      <x:c r="D470" s="47" t="s">
        <x:v>237</x:v>
      </x:c>
      <x:c r="E470" s="46" t="s"/>
      <x:c r="H470" s="46" t="s"/>
      <x:c r="K470" s="48">
        <x:f>SUM(K469:K469)</x:f>
      </x:c>
    </x:row>
    <x:row r="472" spans="1:27" customFormat="1" ht="45" customHeight="1">
      <x:c r="A472" s="36" t="s">
        <x:v>410</x:v>
      </x:c>
      <x:c r="B472" s="36" t="s">
        <x:v>54</x:v>
      </x:c>
      <x:c r="C472" s="37" t="s">
        <x:v>48</x:v>
      </x:c>
      <x:c r="D472" s="38" t="s">
        <x:v>55</x:v>
      </x:c>
      <x:c r="E472" s="37" t="s"/>
      <x:c r="F472" s="37" t="s"/>
      <x:c r="G472" s="37" t="s"/>
      <x:c r="H472" s="39" t="s">
        <x:v>212</x:v>
      </x:c>
      <x:c r="I472" s="40" t="n">
        <x:v>1</x:v>
      </x:c>
      <x:c r="J472" s="41" t="s"/>
      <x:c r="K472" s="42">
        <x:f>ROUND(K483,2)</x:f>
      </x:c>
      <x:c r="L472" s="37" t="s"/>
      <x:c r="M472" s="37" t="s"/>
      <x:c r="N472" s="37" t="s"/>
      <x:c r="O472" s="37" t="s"/>
      <x:c r="P472" s="37" t="s"/>
      <x:c r="Q472" s="37" t="s"/>
      <x:c r="R472" s="37" t="s"/>
      <x:c r="S472" s="37" t="s"/>
      <x:c r="T472" s="37" t="s"/>
      <x:c r="U472" s="37" t="s"/>
      <x:c r="V472" s="37" t="s"/>
      <x:c r="W472" s="37" t="s"/>
      <x:c r="X472" s="37" t="s"/>
      <x:c r="Y472" s="37" t="s"/>
      <x:c r="Z472" s="37" t="s"/>
      <x:c r="AA472" s="37" t="s"/>
    </x:row>
    <x:row r="473" spans="1:27">
      <x:c r="B473" s="14" t="s">
        <x:v>213</x:v>
      </x:c>
    </x:row>
    <x:row r="474" spans="1:27">
      <x:c r="B474" s="0" t="s">
        <x:v>411</x:v>
      </x:c>
      <x:c r="C474" s="0" t="s">
        <x:v>215</x:v>
      </x:c>
      <x:c r="D474" s="0" t="s">
        <x:v>412</x:v>
      </x:c>
      <x:c r="E474" s="43" t="n">
        <x:v>0.03</x:v>
      </x:c>
      <x:c r="F474" s="0" t="s">
        <x:v>217</x:v>
      </x:c>
      <x:c r="G474" s="0" t="s">
        <x:v>218</x:v>
      </x:c>
      <x:c r="H474" s="44" t="s"/>
      <x:c r="I474" s="0" t="s">
        <x:v>219</x:v>
      </x:c>
      <x:c r="J474" s="45">
        <x:f>ROUND(E474/I472* H474,5)</x:f>
      </x:c>
      <x:c r="K474" s="46" t="s"/>
    </x:row>
    <x:row r="475" spans="1:27">
      <x:c r="B475" s="0" t="s">
        <x:v>413</x:v>
      </x:c>
      <x:c r="C475" s="0" t="s">
        <x:v>215</x:v>
      </x:c>
      <x:c r="D475" s="0" t="s">
        <x:v>414</x:v>
      </x:c>
      <x:c r="E475" s="43" t="n">
        <x:v>0.015</x:v>
      </x:c>
      <x:c r="F475" s="0" t="s">
        <x:v>217</x:v>
      </x:c>
      <x:c r="G475" s="0" t="s">
        <x:v>218</x:v>
      </x:c>
      <x:c r="H475" s="44" t="s"/>
      <x:c r="I475" s="0" t="s">
        <x:v>219</x:v>
      </x:c>
      <x:c r="J475" s="45">
        <x:f>ROUND(E475/I472* H475,5)</x:f>
      </x:c>
      <x:c r="K475" s="46" t="s"/>
    </x:row>
    <x:row r="476" spans="1:27">
      <x:c r="D476" s="47" t="s">
        <x:v>220</x:v>
      </x:c>
      <x:c r="E476" s="46" t="s"/>
      <x:c r="H476" s="46" t="s"/>
      <x:c r="K476" s="44">
        <x:f>SUM(J474:J475)</x:f>
      </x:c>
    </x:row>
    <x:row r="477" spans="1:27">
      <x:c r="B477" s="14" t="s">
        <x:v>225</x:v>
      </x:c>
      <x:c r="E477" s="46" t="s"/>
      <x:c r="H477" s="46" t="s"/>
      <x:c r="K477" s="46" t="s"/>
    </x:row>
    <x:row r="478" spans="1:27">
      <x:c r="B478" s="0" t="s">
        <x:v>415</x:v>
      </x:c>
      <x:c r="C478" s="0" t="s">
        <x:v>48</x:v>
      </x:c>
      <x:c r="D478" s="0" t="s">
        <x:v>416</x:v>
      </x:c>
      <x:c r="E478" s="43" t="n">
        <x:v>1.1</x:v>
      </x:c>
      <x:c r="G478" s="0" t="s">
        <x:v>218</x:v>
      </x:c>
      <x:c r="H478" s="44" t="s"/>
      <x:c r="I478" s="0" t="s">
        <x:v>219</x:v>
      </x:c>
      <x:c r="J478" s="45">
        <x:f>ROUND(E478* H478,5)</x:f>
      </x:c>
      <x:c r="K478" s="46" t="s"/>
    </x:row>
    <x:row r="479" spans="1:27">
      <x:c r="D479" s="47" t="s">
        <x:v>233</x:v>
      </x:c>
      <x:c r="E479" s="46" t="s"/>
      <x:c r="H479" s="46" t="s"/>
      <x:c r="K479" s="44">
        <x:f>SUM(J478:J478)</x:f>
      </x:c>
    </x:row>
    <x:row r="480" spans="1:27">
      <x:c r="E480" s="46" t="s"/>
      <x:c r="H480" s="46" t="s"/>
      <x:c r="K480" s="46" t="s"/>
    </x:row>
    <x:row r="481" spans="1:27">
      <x:c r="D481" s="47" t="s">
        <x:v>235</x:v>
      </x:c>
      <x:c r="E481" s="46" t="s"/>
      <x:c r="H481" s="46" t="n">
        <x:v>1.5</x:v>
      </x:c>
      <x:c r="I481" s="0" t="s">
        <x:v>236</x:v>
      </x:c>
      <x:c r="J481" s="0">
        <x:f>ROUND(H481/100*K476,5)</x:f>
      </x:c>
      <x:c r="K481" s="46" t="s"/>
    </x:row>
    <x:row r="482" spans="1:27">
      <x:c r="D482" s="47" t="s">
        <x:v>234</x:v>
      </x:c>
      <x:c r="E482" s="46" t="s"/>
      <x:c r="H482" s="46" t="s"/>
      <x:c r="K482" s="48">
        <x:f>SUM(J473:J481)</x:f>
      </x:c>
    </x:row>
    <x:row r="483" spans="1:27">
      <x:c r="D483" s="47" t="s">
        <x:v>237</x:v>
      </x:c>
      <x:c r="E483" s="46" t="s"/>
      <x:c r="H483" s="46" t="s"/>
      <x:c r="K483" s="48">
        <x:f>SUM(K482:K482)</x:f>
      </x:c>
    </x:row>
    <x:row r="485" spans="1:27" customFormat="1" ht="45" customHeight="1">
      <x:c r="A485" s="36" t="s">
        <x:v>417</x:v>
      </x:c>
      <x:c r="B485" s="36" t="s">
        <x:v>185</x:v>
      </x:c>
      <x:c r="C485" s="37" t="s">
        <x:v>48</x:v>
      </x:c>
      <x:c r="D485" s="38" t="s">
        <x:v>186</x:v>
      </x:c>
      <x:c r="E485" s="37" t="s"/>
      <x:c r="F485" s="37" t="s"/>
      <x:c r="G485" s="37" t="s"/>
      <x:c r="H485" s="39" t="s">
        <x:v>212</x:v>
      </x:c>
      <x:c r="I485" s="40" t="n">
        <x:v>1</x:v>
      </x:c>
      <x:c r="J485" s="41" t="s"/>
      <x:c r="K485" s="42">
        <x:f>ROUND(K499,2)</x:f>
      </x:c>
      <x:c r="L485" s="37" t="s"/>
      <x:c r="M485" s="37" t="s"/>
      <x:c r="N485" s="37" t="s"/>
      <x:c r="O485" s="37" t="s"/>
      <x:c r="P485" s="37" t="s"/>
      <x:c r="Q485" s="37" t="s"/>
      <x:c r="R485" s="37" t="s"/>
      <x:c r="S485" s="37" t="s"/>
      <x:c r="T485" s="37" t="s"/>
      <x:c r="U485" s="37" t="s"/>
      <x:c r="V485" s="37" t="s"/>
      <x:c r="W485" s="37" t="s"/>
      <x:c r="X485" s="37" t="s"/>
      <x:c r="Y485" s="37" t="s"/>
      <x:c r="Z485" s="37" t="s"/>
      <x:c r="AA485" s="37" t="s"/>
    </x:row>
    <x:row r="486" spans="1:27">
      <x:c r="B486" s="14" t="s">
        <x:v>213</x:v>
      </x:c>
    </x:row>
    <x:row r="487" spans="1:27">
      <x:c r="B487" s="0" t="s">
        <x:v>269</x:v>
      </x:c>
      <x:c r="C487" s="0" t="s">
        <x:v>215</x:v>
      </x:c>
      <x:c r="D487" s="0" t="s">
        <x:v>270</x:v>
      </x:c>
      <x:c r="E487" s="43" t="n">
        <x:v>0.66</x:v>
      </x:c>
      <x:c r="F487" s="0" t="s">
        <x:v>217</x:v>
      </x:c>
      <x:c r="G487" s="0" t="s">
        <x:v>218</x:v>
      </x:c>
      <x:c r="H487" s="44" t="s"/>
      <x:c r="I487" s="0" t="s">
        <x:v>219</x:v>
      </x:c>
      <x:c r="J487" s="45">
        <x:f>ROUND(E487/I485* H487,5)</x:f>
      </x:c>
      <x:c r="K487" s="46" t="s"/>
    </x:row>
    <x:row r="488" spans="1:27">
      <x:c r="B488" s="0" t="s">
        <x:v>257</x:v>
      </x:c>
      <x:c r="C488" s="0" t="s">
        <x:v>215</x:v>
      </x:c>
      <x:c r="D488" s="0" t="s">
        <x:v>258</x:v>
      </x:c>
      <x:c r="E488" s="43" t="n">
        <x:v>0.33</x:v>
      </x:c>
      <x:c r="F488" s="0" t="s">
        <x:v>217</x:v>
      </x:c>
      <x:c r="G488" s="0" t="s">
        <x:v>218</x:v>
      </x:c>
      <x:c r="H488" s="44" t="s"/>
      <x:c r="I488" s="0" t="s">
        <x:v>219</x:v>
      </x:c>
      <x:c r="J488" s="45">
        <x:f>ROUND(E488/I485* H488,5)</x:f>
      </x:c>
      <x:c r="K488" s="46" t="s"/>
    </x:row>
    <x:row r="489" spans="1:27">
      <x:c r="D489" s="47" t="s">
        <x:v>220</x:v>
      </x:c>
      <x:c r="E489" s="46" t="s"/>
      <x:c r="H489" s="46" t="s"/>
      <x:c r="K489" s="44">
        <x:f>SUM(J487:J488)</x:f>
      </x:c>
    </x:row>
    <x:row r="490" spans="1:27">
      <x:c r="B490" s="14" t="s">
        <x:v>225</x:v>
      </x:c>
      <x:c r="E490" s="46" t="s"/>
      <x:c r="H490" s="46" t="s"/>
      <x:c r="K490" s="46" t="s"/>
    </x:row>
    <x:row r="491" spans="1:27">
      <x:c r="B491" s="0" t="s">
        <x:v>226</x:v>
      </x:c>
      <x:c r="C491" s="0" t="s">
        <x:v>227</x:v>
      </x:c>
      <x:c r="D491" s="0" t="s">
        <x:v>228</x:v>
      </x:c>
      <x:c r="E491" s="43" t="n">
        <x:v>0.0032</x:v>
      </x:c>
      <x:c r="G491" s="0" t="s">
        <x:v>218</x:v>
      </x:c>
      <x:c r="H491" s="44" t="s"/>
      <x:c r="I491" s="0" t="s">
        <x:v>219</x:v>
      </x:c>
      <x:c r="J491" s="45">
        <x:f>ROUND(E491* H491,5)</x:f>
      </x:c>
      <x:c r="K491" s="46" t="s"/>
    </x:row>
    <x:row r="492" spans="1:27">
      <x:c r="D492" s="47" t="s">
        <x:v>233</x:v>
      </x:c>
      <x:c r="E492" s="46" t="s"/>
      <x:c r="H492" s="46" t="s"/>
      <x:c r="K492" s="44">
        <x:f>SUM(J491:J491)</x:f>
      </x:c>
    </x:row>
    <x:row r="493" spans="1:27">
      <x:c r="B493" s="14" t="s">
        <x:v>209</x:v>
      </x:c>
      <x:c r="E493" s="46" t="s"/>
      <x:c r="H493" s="46" t="s"/>
      <x:c r="K493" s="46" t="s"/>
    </x:row>
    <x:row r="494" spans="1:27">
      <x:c r="B494" s="0" t="s">
        <x:v>210</x:v>
      </x:c>
      <x:c r="C494" s="0" t="s">
        <x:v>34</x:v>
      </x:c>
      <x:c r="D494" s="0" t="s">
        <x:v>211</x:v>
      </x:c>
      <x:c r="E494" s="43" t="n">
        <x:v>0.0173</x:v>
      </x:c>
      <x:c r="G494" s="0" t="s">
        <x:v>218</x:v>
      </x:c>
      <x:c r="H494" s="44" t="s"/>
      <x:c r="I494" s="0" t="s">
        <x:v>219</x:v>
      </x:c>
      <x:c r="J494" s="45">
        <x:f>ROUND(E494* H494,5)</x:f>
      </x:c>
      <x:c r="K494" s="46" t="s"/>
    </x:row>
    <x:row r="495" spans="1:27">
      <x:c r="D495" s="47" t="s">
        <x:v>277</x:v>
      </x:c>
      <x:c r="E495" s="46" t="s"/>
      <x:c r="H495" s="46" t="s"/>
      <x:c r="K495" s="44">
        <x:f>SUM(J494:J494)</x:f>
      </x:c>
    </x:row>
    <x:row r="496" spans="1:27">
      <x:c r="E496" s="46" t="s"/>
      <x:c r="H496" s="46" t="s"/>
      <x:c r="K496" s="46" t="s"/>
    </x:row>
    <x:row r="497" spans="1:27">
      <x:c r="D497" s="47" t="s">
        <x:v>235</x:v>
      </x:c>
      <x:c r="E497" s="46" t="s"/>
      <x:c r="H497" s="46" t="n">
        <x:v>2.5</x:v>
      </x:c>
      <x:c r="I497" s="0" t="s">
        <x:v>236</x:v>
      </x:c>
      <x:c r="J497" s="0">
        <x:f>ROUND(H497/100*K489,5)</x:f>
      </x:c>
      <x:c r="K497" s="46" t="s"/>
    </x:row>
    <x:row r="498" spans="1:27">
      <x:c r="D498" s="47" t="s">
        <x:v>234</x:v>
      </x:c>
      <x:c r="E498" s="46" t="s"/>
      <x:c r="H498" s="46" t="s"/>
      <x:c r="K498" s="48">
        <x:f>SUM(J486:J497)</x:f>
      </x:c>
    </x:row>
    <x:row r="499" spans="1:27">
      <x:c r="D499" s="47" t="s">
        <x:v>237</x:v>
      </x:c>
      <x:c r="E499" s="46" t="s"/>
      <x:c r="H499" s="46" t="s"/>
      <x:c r="K499" s="48">
        <x:f>SUM(K498:K498)</x:f>
      </x:c>
    </x:row>
    <x:row r="501" spans="1:27" customFormat="1" ht="45" customHeight="1">
      <x:c r="A501" s="36" t="s">
        <x:v>418</x:v>
      </x:c>
      <x:c r="B501" s="36" t="s">
        <x:v>183</x:v>
      </x:c>
      <x:c r="C501" s="37" t="s">
        <x:v>48</x:v>
      </x:c>
      <x:c r="D501" s="38" t="s">
        <x:v>184</x:v>
      </x:c>
      <x:c r="E501" s="37" t="s"/>
      <x:c r="F501" s="37" t="s"/>
      <x:c r="G501" s="37" t="s"/>
      <x:c r="H501" s="39" t="s">
        <x:v>212</x:v>
      </x:c>
      <x:c r="I501" s="40" t="n">
        <x:v>1</x:v>
      </x:c>
      <x:c r="J501" s="41" t="s"/>
      <x:c r="K501" s="42">
        <x:f>ROUND(K515,2)</x:f>
      </x:c>
      <x:c r="L501" s="37" t="s"/>
      <x:c r="M501" s="37" t="s"/>
      <x:c r="N501" s="37" t="s"/>
      <x:c r="O501" s="37" t="s"/>
      <x:c r="P501" s="37" t="s"/>
      <x:c r="Q501" s="37" t="s"/>
      <x:c r="R501" s="37" t="s"/>
      <x:c r="S501" s="37" t="s"/>
      <x:c r="T501" s="37" t="s"/>
      <x:c r="U501" s="37" t="s"/>
      <x:c r="V501" s="37" t="s"/>
      <x:c r="W501" s="37" t="s"/>
      <x:c r="X501" s="37" t="s"/>
      <x:c r="Y501" s="37" t="s"/>
      <x:c r="Z501" s="37" t="s"/>
      <x:c r="AA501" s="37" t="s"/>
    </x:row>
    <x:row r="502" spans="1:27">
      <x:c r="B502" s="14" t="s">
        <x:v>213</x:v>
      </x:c>
    </x:row>
    <x:row r="503" spans="1:27">
      <x:c r="B503" s="0" t="s">
        <x:v>257</x:v>
      </x:c>
      <x:c r="C503" s="0" t="s">
        <x:v>215</x:v>
      </x:c>
      <x:c r="D503" s="0" t="s">
        <x:v>258</x:v>
      </x:c>
      <x:c r="E503" s="43" t="n">
        <x:v>0.48</x:v>
      </x:c>
      <x:c r="F503" s="0" t="s">
        <x:v>217</x:v>
      </x:c>
      <x:c r="G503" s="0" t="s">
        <x:v>218</x:v>
      </x:c>
      <x:c r="H503" s="44" t="s"/>
      <x:c r="I503" s="0" t="s">
        <x:v>219</x:v>
      </x:c>
      <x:c r="J503" s="45">
        <x:f>ROUND(E503/I501* H503,5)</x:f>
      </x:c>
      <x:c r="K503" s="46" t="s"/>
    </x:row>
    <x:row r="504" spans="1:27">
      <x:c r="B504" s="0" t="s">
        <x:v>269</x:v>
      </x:c>
      <x:c r="C504" s="0" t="s">
        <x:v>215</x:v>
      </x:c>
      <x:c r="D504" s="0" t="s">
        <x:v>270</x:v>
      </x:c>
      <x:c r="E504" s="43" t="n">
        <x:v>0.8</x:v>
      </x:c>
      <x:c r="F504" s="0" t="s">
        <x:v>217</x:v>
      </x:c>
      <x:c r="G504" s="0" t="s">
        <x:v>218</x:v>
      </x:c>
      <x:c r="H504" s="44" t="s"/>
      <x:c r="I504" s="0" t="s">
        <x:v>219</x:v>
      </x:c>
      <x:c r="J504" s="45">
        <x:f>ROUND(E504/I501* H504,5)</x:f>
      </x:c>
      <x:c r="K504" s="46" t="s"/>
    </x:row>
    <x:row r="505" spans="1:27">
      <x:c r="D505" s="47" t="s">
        <x:v>220</x:v>
      </x:c>
      <x:c r="E505" s="46" t="s"/>
      <x:c r="H505" s="46" t="s"/>
      <x:c r="K505" s="44">
        <x:f>SUM(J503:J504)</x:f>
      </x:c>
    </x:row>
    <x:row r="506" spans="1:27">
      <x:c r="B506" s="14" t="s">
        <x:v>225</x:v>
      </x:c>
      <x:c r="E506" s="46" t="s"/>
      <x:c r="H506" s="46" t="s"/>
      <x:c r="K506" s="46" t="s"/>
    </x:row>
    <x:row r="507" spans="1:27">
      <x:c r="B507" s="0" t="s">
        <x:v>226</x:v>
      </x:c>
      <x:c r="C507" s="0" t="s">
        <x:v>227</x:v>
      </x:c>
      <x:c r="D507" s="0" t="s">
        <x:v>228</x:v>
      </x:c>
      <x:c r="E507" s="43" t="n">
        <x:v>0.0032</x:v>
      </x:c>
      <x:c r="G507" s="0" t="s">
        <x:v>218</x:v>
      </x:c>
      <x:c r="H507" s="44" t="s"/>
      <x:c r="I507" s="0" t="s">
        <x:v>219</x:v>
      </x:c>
      <x:c r="J507" s="45">
        <x:f>ROUND(E507* H507,5)</x:f>
      </x:c>
      <x:c r="K507" s="46" t="s"/>
    </x:row>
    <x:row r="508" spans="1:27">
      <x:c r="D508" s="47" t="s">
        <x:v>233</x:v>
      </x:c>
      <x:c r="E508" s="46" t="s"/>
      <x:c r="H508" s="46" t="s"/>
      <x:c r="K508" s="44">
        <x:f>SUM(J507:J507)</x:f>
      </x:c>
    </x:row>
    <x:row r="509" spans="1:27">
      <x:c r="B509" s="14" t="s">
        <x:v>209</x:v>
      </x:c>
      <x:c r="E509" s="46" t="s"/>
      <x:c r="H509" s="46" t="s"/>
      <x:c r="K509" s="46" t="s"/>
    </x:row>
    <x:row r="510" spans="1:27">
      <x:c r="B510" s="0" t="s">
        <x:v>210</x:v>
      </x:c>
      <x:c r="C510" s="0" t="s">
        <x:v>34</x:v>
      </x:c>
      <x:c r="D510" s="0" t="s">
        <x:v>211</x:v>
      </x:c>
      <x:c r="E510" s="43" t="n">
        <x:v>0.0173</x:v>
      </x:c>
      <x:c r="G510" s="0" t="s">
        <x:v>218</x:v>
      </x:c>
      <x:c r="H510" s="44" t="s"/>
      <x:c r="I510" s="0" t="s">
        <x:v>219</x:v>
      </x:c>
      <x:c r="J510" s="45">
        <x:f>ROUND(E510* H510,5)</x:f>
      </x:c>
      <x:c r="K510" s="46" t="s"/>
    </x:row>
    <x:row r="511" spans="1:27">
      <x:c r="D511" s="47" t="s">
        <x:v>277</x:v>
      </x:c>
      <x:c r="E511" s="46" t="s"/>
      <x:c r="H511" s="46" t="s"/>
      <x:c r="K511" s="44">
        <x:f>SUM(J510:J510)</x:f>
      </x:c>
    </x:row>
    <x:row r="512" spans="1:27">
      <x:c r="E512" s="46" t="s"/>
      <x:c r="H512" s="46" t="s"/>
      <x:c r="K512" s="46" t="s"/>
    </x:row>
    <x:row r="513" spans="1:27">
      <x:c r="D513" s="47" t="s">
        <x:v>235</x:v>
      </x:c>
      <x:c r="E513" s="46" t="s"/>
      <x:c r="H513" s="46" t="n">
        <x:v>2.5</x:v>
      </x:c>
      <x:c r="I513" s="0" t="s">
        <x:v>236</x:v>
      </x:c>
      <x:c r="J513" s="0">
        <x:f>ROUND(H513/100*K505,5)</x:f>
      </x:c>
      <x:c r="K513" s="46" t="s"/>
    </x:row>
    <x:row r="514" spans="1:27">
      <x:c r="D514" s="47" t="s">
        <x:v>234</x:v>
      </x:c>
      <x:c r="E514" s="46" t="s"/>
      <x:c r="H514" s="46" t="s"/>
      <x:c r="K514" s="48">
        <x:f>SUM(J502:J513)</x:f>
      </x:c>
    </x:row>
    <x:row r="515" spans="1:27">
      <x:c r="D515" s="47" t="s">
        <x:v>237</x:v>
      </x:c>
      <x:c r="E515" s="46" t="s"/>
      <x:c r="H515" s="46" t="s"/>
      <x:c r="K515" s="48">
        <x:f>SUM(K514:K514)</x:f>
      </x:c>
    </x:row>
    <x:row r="517" spans="1:27" customFormat="1" ht="45" customHeight="1">
      <x:c r="A517" s="36" t="s">
        <x:v>419</x:v>
      </x:c>
      <x:c r="B517" s="36" t="s">
        <x:v>189</x:v>
      </x:c>
      <x:c r="C517" s="37" t="s">
        <x:v>48</x:v>
      </x:c>
      <x:c r="D517" s="38" t="s">
        <x:v>190</x:v>
      </x:c>
      <x:c r="E517" s="37" t="s"/>
      <x:c r="F517" s="37" t="s"/>
      <x:c r="G517" s="37" t="s"/>
      <x:c r="H517" s="39" t="s">
        <x:v>212</x:v>
      </x:c>
      <x:c r="I517" s="40" t="n">
        <x:v>1</x:v>
      </x:c>
      <x:c r="J517" s="41" t="s"/>
      <x:c r="K517" s="42">
        <x:f>ROUND(K528,2)</x:f>
      </x:c>
      <x:c r="L517" s="37" t="s"/>
      <x:c r="M517" s="37" t="s"/>
      <x:c r="N517" s="37" t="s"/>
      <x:c r="O517" s="37" t="s"/>
      <x:c r="P517" s="37" t="s"/>
      <x:c r="Q517" s="37" t="s"/>
      <x:c r="R517" s="37" t="s"/>
      <x:c r="S517" s="37" t="s"/>
      <x:c r="T517" s="37" t="s"/>
      <x:c r="U517" s="37" t="s"/>
      <x:c r="V517" s="37" t="s"/>
      <x:c r="W517" s="37" t="s"/>
      <x:c r="X517" s="37" t="s"/>
      <x:c r="Y517" s="37" t="s"/>
      <x:c r="Z517" s="37" t="s"/>
      <x:c r="AA517" s="37" t="s"/>
    </x:row>
    <x:row r="518" spans="1:27">
      <x:c r="B518" s="14" t="s">
        <x:v>213</x:v>
      </x:c>
    </x:row>
    <x:row r="519" spans="1:27">
      <x:c r="B519" s="0" t="s">
        <x:v>420</x:v>
      </x:c>
      <x:c r="C519" s="0" t="s">
        <x:v>215</x:v>
      </x:c>
      <x:c r="D519" s="0" t="s">
        <x:v>421</x:v>
      </x:c>
      <x:c r="E519" s="43" t="n">
        <x:v>0.011</x:v>
      </x:c>
      <x:c r="F519" s="0" t="s">
        <x:v>217</x:v>
      </x:c>
      <x:c r="G519" s="0" t="s">
        <x:v>218</x:v>
      </x:c>
      <x:c r="H519" s="44" t="s"/>
      <x:c r="I519" s="0" t="s">
        <x:v>219</x:v>
      </x:c>
      <x:c r="J519" s="45">
        <x:f>ROUND(E519/I517* H519,5)</x:f>
      </x:c>
      <x:c r="K519" s="46" t="s"/>
    </x:row>
    <x:row r="520" spans="1:27">
      <x:c r="B520" s="0" t="s">
        <x:v>422</x:v>
      </x:c>
      <x:c r="C520" s="0" t="s">
        <x:v>215</x:v>
      </x:c>
      <x:c r="D520" s="0" t="s">
        <x:v>423</x:v>
      </x:c>
      <x:c r="E520" s="43" t="n">
        <x:v>0.11</x:v>
      </x:c>
      <x:c r="F520" s="0" t="s">
        <x:v>217</x:v>
      </x:c>
      <x:c r="G520" s="0" t="s">
        <x:v>218</x:v>
      </x:c>
      <x:c r="H520" s="44" t="s"/>
      <x:c r="I520" s="0" t="s">
        <x:v>219</x:v>
      </x:c>
      <x:c r="J520" s="45">
        <x:f>ROUND(E520/I517* H520,5)</x:f>
      </x:c>
      <x:c r="K520" s="46" t="s"/>
    </x:row>
    <x:row r="521" spans="1:27">
      <x:c r="D521" s="47" t="s">
        <x:v>220</x:v>
      </x:c>
      <x:c r="E521" s="46" t="s"/>
      <x:c r="H521" s="46" t="s"/>
      <x:c r="K521" s="44">
        <x:f>SUM(J519:J520)</x:f>
      </x:c>
    </x:row>
    <x:row r="522" spans="1:27">
      <x:c r="B522" s="14" t="s">
        <x:v>225</x:v>
      </x:c>
      <x:c r="E522" s="46" t="s"/>
      <x:c r="H522" s="46" t="s"/>
      <x:c r="K522" s="46" t="s"/>
    </x:row>
    <x:row r="523" spans="1:27">
      <x:c r="B523" s="0" t="s">
        <x:v>424</x:v>
      </x:c>
      <x:c r="C523" s="0" t="s">
        <x:v>72</x:v>
      </x:c>
      <x:c r="D523" s="0" t="s">
        <x:v>425</x:v>
      </x:c>
      <x:c r="E523" s="43" t="n">
        <x:v>0.4998</x:v>
      </x:c>
      <x:c r="G523" s="0" t="s">
        <x:v>218</x:v>
      </x:c>
      <x:c r="H523" s="44" t="s"/>
      <x:c r="I523" s="0" t="s">
        <x:v>219</x:v>
      </x:c>
      <x:c r="J523" s="45">
        <x:f>ROUND(E523* H523,5)</x:f>
      </x:c>
      <x:c r="K523" s="46" t="s"/>
    </x:row>
    <x:row r="524" spans="1:27">
      <x:c r="D524" s="47" t="s">
        <x:v>233</x:v>
      </x:c>
      <x:c r="E524" s="46" t="s"/>
      <x:c r="H524" s="46" t="s"/>
      <x:c r="K524" s="44">
        <x:f>SUM(J523:J523)</x:f>
      </x:c>
    </x:row>
    <x:row r="525" spans="1:27">
      <x:c r="E525" s="46" t="s"/>
      <x:c r="H525" s="46" t="s"/>
      <x:c r="K525" s="46" t="s"/>
    </x:row>
    <x:row r="526" spans="1:27">
      <x:c r="D526" s="47" t="s">
        <x:v>235</x:v>
      </x:c>
      <x:c r="E526" s="46" t="s"/>
      <x:c r="H526" s="46" t="n">
        <x:v>1.5</x:v>
      </x:c>
      <x:c r="I526" s="0" t="s">
        <x:v>236</x:v>
      </x:c>
      <x:c r="J526" s="0">
        <x:f>ROUND(H526/100*K521,5)</x:f>
      </x:c>
      <x:c r="K526" s="46" t="s"/>
    </x:row>
    <x:row r="527" spans="1:27">
      <x:c r="D527" s="47" t="s">
        <x:v>234</x:v>
      </x:c>
      <x:c r="E527" s="46" t="s"/>
      <x:c r="H527" s="46" t="s"/>
      <x:c r="K527" s="48">
        <x:f>SUM(J518:J526)</x:f>
      </x:c>
    </x:row>
    <x:row r="528" spans="1:27">
      <x:c r="D528" s="47" t="s">
        <x:v>237</x:v>
      </x:c>
      <x:c r="E528" s="46" t="s"/>
      <x:c r="H528" s="46" t="s"/>
      <x:c r="K528" s="48">
        <x:f>SUM(K527:K527)</x:f>
      </x:c>
    </x:row>
    <x:row r="530" spans="1:27" customFormat="1" ht="45" customHeight="1">
      <x:c r="A530" s="36" t="s">
        <x:v>426</x:v>
      </x:c>
      <x:c r="B530" s="36" t="s">
        <x:v>187</x:v>
      </x:c>
      <x:c r="C530" s="37" t="s">
        <x:v>48</x:v>
      </x:c>
      <x:c r="D530" s="38" t="s">
        <x:v>188</x:v>
      </x:c>
      <x:c r="E530" s="37" t="s"/>
      <x:c r="F530" s="37" t="s"/>
      <x:c r="G530" s="37" t="s"/>
      <x:c r="H530" s="39" t="s">
        <x:v>212</x:v>
      </x:c>
      <x:c r="I530" s="40" t="n">
        <x:v>1</x:v>
      </x:c>
      <x:c r="J530" s="41" t="s"/>
      <x:c r="K530" s="42">
        <x:f>ROUND(K541,2)</x:f>
      </x:c>
      <x:c r="L530" s="37" t="s"/>
      <x:c r="M530" s="37" t="s"/>
      <x:c r="N530" s="37" t="s"/>
      <x:c r="O530" s="37" t="s"/>
      <x:c r="P530" s="37" t="s"/>
      <x:c r="Q530" s="37" t="s"/>
      <x:c r="R530" s="37" t="s"/>
      <x:c r="S530" s="37" t="s"/>
      <x:c r="T530" s="37" t="s"/>
      <x:c r="U530" s="37" t="s"/>
      <x:c r="V530" s="37" t="s"/>
      <x:c r="W530" s="37" t="s"/>
      <x:c r="X530" s="37" t="s"/>
      <x:c r="Y530" s="37" t="s"/>
      <x:c r="Z530" s="37" t="s"/>
      <x:c r="AA530" s="37" t="s"/>
    </x:row>
    <x:row r="531" spans="1:27">
      <x:c r="B531" s="14" t="s">
        <x:v>213</x:v>
      </x:c>
    </x:row>
    <x:row r="532" spans="1:27">
      <x:c r="B532" s="0" t="s">
        <x:v>422</x:v>
      </x:c>
      <x:c r="C532" s="0" t="s">
        <x:v>215</x:v>
      </x:c>
      <x:c r="D532" s="0" t="s">
        <x:v>423</x:v>
      </x:c>
      <x:c r="E532" s="43" t="n">
        <x:v>0.1</x:v>
      </x:c>
      <x:c r="F532" s="0" t="s">
        <x:v>217</x:v>
      </x:c>
      <x:c r="G532" s="0" t="s">
        <x:v>218</x:v>
      </x:c>
      <x:c r="H532" s="44" t="s"/>
      <x:c r="I532" s="0" t="s">
        <x:v>219</x:v>
      </x:c>
      <x:c r="J532" s="45">
        <x:f>ROUND(E532/I530* H532,5)</x:f>
      </x:c>
      <x:c r="K532" s="46" t="s"/>
    </x:row>
    <x:row r="533" spans="1:27">
      <x:c r="B533" s="0" t="s">
        <x:v>420</x:v>
      </x:c>
      <x:c r="C533" s="0" t="s">
        <x:v>215</x:v>
      </x:c>
      <x:c r="D533" s="0" t="s">
        <x:v>421</x:v>
      </x:c>
      <x:c r="E533" s="43" t="n">
        <x:v>0.01</x:v>
      </x:c>
      <x:c r="F533" s="0" t="s">
        <x:v>217</x:v>
      </x:c>
      <x:c r="G533" s="0" t="s">
        <x:v>218</x:v>
      </x:c>
      <x:c r="H533" s="44" t="s"/>
      <x:c r="I533" s="0" t="s">
        <x:v>219</x:v>
      </x:c>
      <x:c r="J533" s="45">
        <x:f>ROUND(E533/I530* H533,5)</x:f>
      </x:c>
      <x:c r="K533" s="46" t="s"/>
    </x:row>
    <x:row r="534" spans="1:27">
      <x:c r="D534" s="47" t="s">
        <x:v>220</x:v>
      </x:c>
      <x:c r="E534" s="46" t="s"/>
      <x:c r="H534" s="46" t="s"/>
      <x:c r="K534" s="44">
        <x:f>SUM(J532:J533)</x:f>
      </x:c>
    </x:row>
    <x:row r="535" spans="1:27">
      <x:c r="B535" s="14" t="s">
        <x:v>225</x:v>
      </x:c>
      <x:c r="E535" s="46" t="s"/>
      <x:c r="H535" s="46" t="s"/>
      <x:c r="K535" s="46" t="s"/>
    </x:row>
    <x:row r="536" spans="1:27">
      <x:c r="B536" s="0" t="s">
        <x:v>427</x:v>
      </x:c>
      <x:c r="C536" s="0" t="s">
        <x:v>72</x:v>
      </x:c>
      <x:c r="D536" s="0" t="s">
        <x:v>428</x:v>
      </x:c>
      <x:c r="E536" s="43" t="n">
        <x:v>0.5508</x:v>
      </x:c>
      <x:c r="G536" s="0" t="s">
        <x:v>218</x:v>
      </x:c>
      <x:c r="H536" s="44" t="s"/>
      <x:c r="I536" s="0" t="s">
        <x:v>219</x:v>
      </x:c>
      <x:c r="J536" s="45">
        <x:f>ROUND(E536* H536,5)</x:f>
      </x:c>
      <x:c r="K536" s="46" t="s"/>
    </x:row>
    <x:row r="537" spans="1:27">
      <x:c r="D537" s="47" t="s">
        <x:v>233</x:v>
      </x:c>
      <x:c r="E537" s="46" t="s"/>
      <x:c r="H537" s="46" t="s"/>
      <x:c r="K537" s="44">
        <x:f>SUM(J536:J536)</x:f>
      </x:c>
    </x:row>
    <x:row r="538" spans="1:27">
      <x:c r="E538" s="46" t="s"/>
      <x:c r="H538" s="46" t="s"/>
      <x:c r="K538" s="46" t="s"/>
    </x:row>
    <x:row r="539" spans="1:27">
      <x:c r="D539" s="47" t="s">
        <x:v>235</x:v>
      </x:c>
      <x:c r="E539" s="46" t="s"/>
      <x:c r="H539" s="46" t="n">
        <x:v>1.5</x:v>
      </x:c>
      <x:c r="I539" s="0" t="s">
        <x:v>236</x:v>
      </x:c>
      <x:c r="J539" s="0">
        <x:f>ROUND(H539/100*K534,5)</x:f>
      </x:c>
      <x:c r="K539" s="46" t="s"/>
    </x:row>
    <x:row r="540" spans="1:27">
      <x:c r="D540" s="47" t="s">
        <x:v>234</x:v>
      </x:c>
      <x:c r="E540" s="46" t="s"/>
      <x:c r="H540" s="46" t="s"/>
      <x:c r="K540" s="48">
        <x:f>SUM(J531:J539)</x:f>
      </x:c>
    </x:row>
    <x:row r="541" spans="1:27">
      <x:c r="D541" s="47" t="s">
        <x:v>237</x:v>
      </x:c>
      <x:c r="E541" s="46" t="s"/>
      <x:c r="H541" s="46" t="s"/>
      <x:c r="K541" s="48">
        <x:f>SUM(K540:K540)</x:f>
      </x:c>
    </x:row>
    <x:row r="543" spans="1:27" customFormat="1" ht="45" customHeight="1">
      <x:c r="A543" s="36" t="s">
        <x:v>429</x:v>
      </x:c>
      <x:c r="B543" s="36" t="s">
        <x:v>191</x:v>
      </x:c>
      <x:c r="C543" s="37" t="s">
        <x:v>12</x:v>
      </x:c>
      <x:c r="D543" s="38" t="s">
        <x:v>192</x:v>
      </x:c>
      <x:c r="E543" s="37" t="s"/>
      <x:c r="F543" s="37" t="s"/>
      <x:c r="G543" s="37" t="s"/>
      <x:c r="H543" s="39" t="s">
        <x:v>212</x:v>
      </x:c>
      <x:c r="I543" s="40" t="n">
        <x:v>1</x:v>
      </x:c>
      <x:c r="J543" s="41" t="s"/>
      <x:c r="K543" s="42">
        <x:f>ROUND(K555,2)</x:f>
      </x:c>
      <x:c r="L543" s="37" t="s"/>
      <x:c r="M543" s="37" t="s"/>
      <x:c r="N543" s="37" t="s"/>
      <x:c r="O543" s="37" t="s"/>
      <x:c r="P543" s="37" t="s"/>
      <x:c r="Q543" s="37" t="s"/>
      <x:c r="R543" s="37" t="s"/>
      <x:c r="S543" s="37" t="s"/>
      <x:c r="T543" s="37" t="s"/>
      <x:c r="U543" s="37" t="s"/>
      <x:c r="V543" s="37" t="s"/>
      <x:c r="W543" s="37" t="s"/>
      <x:c r="X543" s="37" t="s"/>
      <x:c r="Y543" s="37" t="s"/>
      <x:c r="Z543" s="37" t="s"/>
      <x:c r="AA543" s="37" t="s"/>
    </x:row>
    <x:row r="544" spans="1:27">
      <x:c r="B544" s="14" t="s">
        <x:v>213</x:v>
      </x:c>
    </x:row>
    <x:row r="545" spans="1:27">
      <x:c r="B545" s="0" t="s">
        <x:v>269</x:v>
      </x:c>
      <x:c r="C545" s="0" t="s">
        <x:v>215</x:v>
      </x:c>
      <x:c r="D545" s="0" t="s">
        <x:v>270</x:v>
      </x:c>
      <x:c r="E545" s="43" t="n">
        <x:v>1</x:v>
      </x:c>
      <x:c r="F545" s="0" t="s">
        <x:v>217</x:v>
      </x:c>
      <x:c r="G545" s="0" t="s">
        <x:v>218</x:v>
      </x:c>
      <x:c r="H545" s="44" t="s"/>
      <x:c r="I545" s="0" t="s">
        <x:v>219</x:v>
      </x:c>
      <x:c r="J545" s="45">
        <x:f>ROUND(E545/I543* H545,5)</x:f>
      </x:c>
      <x:c r="K545" s="46" t="s"/>
    </x:row>
    <x:row r="546" spans="1:27">
      <x:c r="B546" s="0" t="s">
        <x:v>430</x:v>
      </x:c>
      <x:c r="C546" s="0" t="s">
        <x:v>215</x:v>
      </x:c>
      <x:c r="D546" s="0" t="s">
        <x:v>431</x:v>
      </x:c>
      <x:c r="E546" s="43" t="n">
        <x:v>1</x:v>
      </x:c>
      <x:c r="F546" s="0" t="s">
        <x:v>217</x:v>
      </x:c>
      <x:c r="G546" s="0" t="s">
        <x:v>218</x:v>
      </x:c>
      <x:c r="H546" s="44" t="s"/>
      <x:c r="I546" s="0" t="s">
        <x:v>219</x:v>
      </x:c>
      <x:c r="J546" s="45">
        <x:f>ROUND(E546/I543* H546,5)</x:f>
      </x:c>
      <x:c r="K546" s="46" t="s"/>
    </x:row>
    <x:row r="547" spans="1:27">
      <x:c r="D547" s="47" t="s">
        <x:v>220</x:v>
      </x:c>
      <x:c r="E547" s="46" t="s"/>
      <x:c r="H547" s="46" t="s"/>
      <x:c r="K547" s="44">
        <x:f>SUM(J545:J546)</x:f>
      </x:c>
    </x:row>
    <x:row r="548" spans="1:27">
      <x:c r="B548" s="14" t="s">
        <x:v>225</x:v>
      </x:c>
      <x:c r="E548" s="46" t="s"/>
      <x:c r="H548" s="46" t="s"/>
      <x:c r="K548" s="46" t="s"/>
    </x:row>
    <x:row r="549" spans="1:27">
      <x:c r="B549" s="0" t="s">
        <x:v>432</x:v>
      </x:c>
      <x:c r="C549" s="0" t="s">
        <x:v>12</x:v>
      </x:c>
      <x:c r="D549" s="0" t="s">
        <x:v>433</x:v>
      </x:c>
      <x:c r="E549" s="43" t="n">
        <x:v>1</x:v>
      </x:c>
      <x:c r="G549" s="0" t="s">
        <x:v>218</x:v>
      </x:c>
      <x:c r="H549" s="44" t="s"/>
      <x:c r="I549" s="0" t="s">
        <x:v>219</x:v>
      </x:c>
      <x:c r="J549" s="45">
        <x:f>ROUND(E549* H549,5)</x:f>
      </x:c>
      <x:c r="K549" s="46" t="s"/>
    </x:row>
    <x:row r="550" spans="1:27">
      <x:c r="D550" s="47" t="s">
        <x:v>233</x:v>
      </x:c>
      <x:c r="E550" s="46" t="s"/>
      <x:c r="H550" s="46" t="s"/>
      <x:c r="K550" s="44">
        <x:f>SUM(J549:J549)</x:f>
      </x:c>
    </x:row>
    <x:row r="551" spans="1:27">
      <x:c r="B551" s="14" t="s">
        <x:v>209</x:v>
      </x:c>
      <x:c r="E551" s="46" t="s"/>
      <x:c r="H551" s="46" t="s"/>
      <x:c r="K551" s="46" t="s"/>
    </x:row>
    <x:row r="552" spans="1:27">
      <x:c r="B552" s="0" t="s">
        <x:v>210</x:v>
      </x:c>
      <x:c r="C552" s="0" t="s">
        <x:v>34</x:v>
      </x:c>
      <x:c r="D552" s="0" t="s">
        <x:v>211</x:v>
      </x:c>
      <x:c r="E552" s="43" t="n">
        <x:v>0.1</x:v>
      </x:c>
      <x:c r="G552" s="0" t="s">
        <x:v>218</x:v>
      </x:c>
      <x:c r="H552" s="44" t="s"/>
      <x:c r="I552" s="0" t="s">
        <x:v>219</x:v>
      </x:c>
      <x:c r="J552" s="45">
        <x:f>ROUND(E552* H552,5)</x:f>
      </x:c>
      <x:c r="K552" s="46" t="s"/>
    </x:row>
    <x:row r="553" spans="1:27">
      <x:c r="D553" s="47" t="s">
        <x:v>277</x:v>
      </x:c>
      <x:c r="E553" s="46" t="s"/>
      <x:c r="H553" s="46" t="s"/>
      <x:c r="K553" s="44">
        <x:f>SUM(J552:J552)</x:f>
      </x:c>
    </x:row>
    <x:row r="554" spans="1:27">
      <x:c r="D554" s="47" t="s">
        <x:v>234</x:v>
      </x:c>
      <x:c r="E554" s="46" t="s"/>
      <x:c r="H554" s="46" t="s"/>
      <x:c r="K554" s="48">
        <x:f>SUM(J544:J553)</x:f>
      </x:c>
    </x:row>
    <x:row r="555" spans="1:27">
      <x:c r="D555" s="47" t="s">
        <x:v>237</x:v>
      </x:c>
      <x:c r="E555" s="46" t="s"/>
      <x:c r="H555" s="46" t="s"/>
      <x:c r="K555" s="48">
        <x:f>SUM(K554:K554)</x:f>
      </x:c>
    </x:row>
    <x:row r="557" spans="1:27" customFormat="1" ht="45" customHeight="1">
      <x:c r="A557" s="36" t="s">
        <x:v>434</x:v>
      </x:c>
      <x:c r="B557" s="36" t="s">
        <x:v>193</x:v>
      </x:c>
      <x:c r="C557" s="37" t="s">
        <x:v>12</x:v>
      </x:c>
      <x:c r="D557" s="38" t="s">
        <x:v>194</x:v>
      </x:c>
      <x:c r="E557" s="37" t="s"/>
      <x:c r="F557" s="37" t="s"/>
      <x:c r="G557" s="37" t="s"/>
      <x:c r="H557" s="39" t="s">
        <x:v>212</x:v>
      </x:c>
      <x:c r="I557" s="40" t="n">
        <x:v>1</x:v>
      </x:c>
      <x:c r="J557" s="41" t="s"/>
      <x:c r="K557" s="42">
        <x:f>ROUND(K569,2)</x:f>
      </x:c>
      <x:c r="L557" s="37" t="s"/>
      <x:c r="M557" s="37" t="s"/>
      <x:c r="N557" s="37" t="s"/>
      <x:c r="O557" s="37" t="s"/>
      <x:c r="P557" s="37" t="s"/>
      <x:c r="Q557" s="37" t="s"/>
      <x:c r="R557" s="37" t="s"/>
      <x:c r="S557" s="37" t="s"/>
      <x:c r="T557" s="37" t="s"/>
      <x:c r="U557" s="37" t="s"/>
      <x:c r="V557" s="37" t="s"/>
      <x:c r="W557" s="37" t="s"/>
      <x:c r="X557" s="37" t="s"/>
      <x:c r="Y557" s="37" t="s"/>
      <x:c r="Z557" s="37" t="s"/>
      <x:c r="AA557" s="37" t="s"/>
    </x:row>
    <x:row r="558" spans="1:27">
      <x:c r="B558" s="14" t="s">
        <x:v>213</x:v>
      </x:c>
    </x:row>
    <x:row r="559" spans="1:27">
      <x:c r="B559" s="0" t="s">
        <x:v>430</x:v>
      </x:c>
      <x:c r="C559" s="0" t="s">
        <x:v>215</x:v>
      </x:c>
      <x:c r="D559" s="0" t="s">
        <x:v>431</x:v>
      </x:c>
      <x:c r="E559" s="43" t="n">
        <x:v>0.25</x:v>
      </x:c>
      <x:c r="F559" s="0" t="s">
        <x:v>217</x:v>
      </x:c>
      <x:c r="G559" s="0" t="s">
        <x:v>218</x:v>
      </x:c>
      <x:c r="H559" s="44" t="s"/>
      <x:c r="I559" s="0" t="s">
        <x:v>219</x:v>
      </x:c>
      <x:c r="J559" s="45">
        <x:f>ROUND(E559/I557* H559,5)</x:f>
      </x:c>
      <x:c r="K559" s="46" t="s"/>
    </x:row>
    <x:row r="560" spans="1:27">
      <x:c r="B560" s="0" t="s">
        <x:v>269</x:v>
      </x:c>
      <x:c r="C560" s="0" t="s">
        <x:v>215</x:v>
      </x:c>
      <x:c r="D560" s="0" t="s">
        <x:v>270</x:v>
      </x:c>
      <x:c r="E560" s="43" t="n">
        <x:v>0.25</x:v>
      </x:c>
      <x:c r="F560" s="0" t="s">
        <x:v>217</x:v>
      </x:c>
      <x:c r="G560" s="0" t="s">
        <x:v>218</x:v>
      </x:c>
      <x:c r="H560" s="44" t="s"/>
      <x:c r="I560" s="0" t="s">
        <x:v>219</x:v>
      </x:c>
      <x:c r="J560" s="45">
        <x:f>ROUND(E560/I557* H560,5)</x:f>
      </x:c>
      <x:c r="K560" s="46" t="s"/>
    </x:row>
    <x:row r="561" spans="1:27">
      <x:c r="D561" s="47" t="s">
        <x:v>220</x:v>
      </x:c>
      <x:c r="E561" s="46" t="s"/>
      <x:c r="H561" s="46" t="s"/>
      <x:c r="K561" s="44">
        <x:f>SUM(J559:J560)</x:f>
      </x:c>
    </x:row>
    <x:row r="562" spans="1:27">
      <x:c r="B562" s="14" t="s">
        <x:v>225</x:v>
      </x:c>
      <x:c r="E562" s="46" t="s"/>
      <x:c r="H562" s="46" t="s"/>
      <x:c r="K562" s="46" t="s"/>
    </x:row>
    <x:row r="563" spans="1:27">
      <x:c r="B563" s="0" t="s">
        <x:v>435</x:v>
      </x:c>
      <x:c r="C563" s="0" t="s">
        <x:v>12</x:v>
      </x:c>
      <x:c r="D563" s="0" t="s">
        <x:v>436</x:v>
      </x:c>
      <x:c r="E563" s="43" t="n">
        <x:v>1</x:v>
      </x:c>
      <x:c r="G563" s="0" t="s">
        <x:v>218</x:v>
      </x:c>
      <x:c r="H563" s="44" t="s"/>
      <x:c r="I563" s="0" t="s">
        <x:v>219</x:v>
      </x:c>
      <x:c r="J563" s="45">
        <x:f>ROUND(E563* H563,5)</x:f>
      </x:c>
      <x:c r="K563" s="46" t="s"/>
    </x:row>
    <x:row r="564" spans="1:27">
      <x:c r="D564" s="47" t="s">
        <x:v>233</x:v>
      </x:c>
      <x:c r="E564" s="46" t="s"/>
      <x:c r="H564" s="46" t="s"/>
      <x:c r="K564" s="44">
        <x:f>SUM(J563:J563)</x:f>
      </x:c>
    </x:row>
    <x:row r="565" spans="1:27">
      <x:c r="B565" s="14" t="s">
        <x:v>209</x:v>
      </x:c>
      <x:c r="E565" s="46" t="s"/>
      <x:c r="H565" s="46" t="s"/>
      <x:c r="K565" s="46" t="s"/>
    </x:row>
    <x:row r="566" spans="1:27">
      <x:c r="B566" s="0" t="s">
        <x:v>238</x:v>
      </x:c>
      <x:c r="C566" s="0" t="s">
        <x:v>34</x:v>
      </x:c>
      <x:c r="D566" s="0" t="s">
        <x:v>239</x:v>
      </x:c>
      <x:c r="E566" s="43" t="n">
        <x:v>0.01</x:v>
      </x:c>
      <x:c r="G566" s="0" t="s">
        <x:v>218</x:v>
      </x:c>
      <x:c r="H566" s="44" t="s"/>
      <x:c r="I566" s="0" t="s">
        <x:v>219</x:v>
      </x:c>
      <x:c r="J566" s="45">
        <x:f>ROUND(E566* H566,5)</x:f>
      </x:c>
      <x:c r="K566" s="46" t="s"/>
    </x:row>
    <x:row r="567" spans="1:27">
      <x:c r="D567" s="47" t="s">
        <x:v>277</x:v>
      </x:c>
      <x:c r="E567" s="46" t="s"/>
      <x:c r="H567" s="46" t="s"/>
      <x:c r="K567" s="44">
        <x:f>SUM(J566:J566)</x:f>
      </x:c>
    </x:row>
    <x:row r="568" spans="1:27">
      <x:c r="D568" s="47" t="s">
        <x:v>234</x:v>
      </x:c>
      <x:c r="E568" s="46" t="s"/>
      <x:c r="H568" s="46" t="s"/>
      <x:c r="K568" s="48">
        <x:f>SUM(J558:J567)</x:f>
      </x:c>
    </x:row>
    <x:row r="569" spans="1:27">
      <x:c r="D569" s="47" t="s">
        <x:v>237</x:v>
      </x:c>
      <x:c r="E569" s="46" t="s"/>
      <x:c r="H569" s="46" t="s"/>
      <x:c r="K569" s="48">
        <x:f>SUM(K568:K568)</x:f>
      </x:c>
    </x:row>
    <x:row r="571" spans="1:27" customFormat="1" ht="45" customHeight="1">
      <x:c r="A571" s="36" t="s">
        <x:v>437</x:v>
      </x:c>
      <x:c r="B571" s="36" t="s">
        <x:v>128</x:v>
      </x:c>
      <x:c r="C571" s="37" t="s">
        <x:v>12</x:v>
      </x:c>
      <x:c r="D571" s="38" t="s">
        <x:v>129</x:v>
      </x:c>
      <x:c r="E571" s="37" t="s"/>
      <x:c r="F571" s="37" t="s"/>
      <x:c r="G571" s="37" t="s"/>
      <x:c r="H571" s="39" t="s">
        <x:v>212</x:v>
      </x:c>
      <x:c r="I571" s="40" t="n">
        <x:v>1</x:v>
      </x:c>
      <x:c r="J571" s="41" t="s"/>
      <x:c r="K571" s="42">
        <x:f>ROUND(K582,2)</x:f>
      </x:c>
      <x:c r="L571" s="37" t="s"/>
      <x:c r="M571" s="37" t="s"/>
      <x:c r="N571" s="37" t="s"/>
      <x:c r="O571" s="37" t="s"/>
      <x:c r="P571" s="37" t="s"/>
      <x:c r="Q571" s="37" t="s"/>
      <x:c r="R571" s="37" t="s"/>
      <x:c r="S571" s="37" t="s"/>
      <x:c r="T571" s="37" t="s"/>
      <x:c r="U571" s="37" t="s"/>
      <x:c r="V571" s="37" t="s"/>
      <x:c r="W571" s="37" t="s"/>
      <x:c r="X571" s="37" t="s"/>
      <x:c r="Y571" s="37" t="s"/>
      <x:c r="Z571" s="37" t="s"/>
      <x:c r="AA571" s="37" t="s"/>
    </x:row>
    <x:row r="572" spans="1:27">
      <x:c r="B572" s="14" t="s">
        <x:v>213</x:v>
      </x:c>
    </x:row>
    <x:row r="573" spans="1:27">
      <x:c r="B573" s="0" t="s">
        <x:v>398</x:v>
      </x:c>
      <x:c r="C573" s="0" t="s">
        <x:v>215</x:v>
      </x:c>
      <x:c r="D573" s="0" t="s">
        <x:v>399</x:v>
      </x:c>
      <x:c r="E573" s="43" t="n">
        <x:v>0.2</x:v>
      </x:c>
      <x:c r="F573" s="0" t="s">
        <x:v>217</x:v>
      </x:c>
      <x:c r="G573" s="0" t="s">
        <x:v>218</x:v>
      </x:c>
      <x:c r="H573" s="44" t="s"/>
      <x:c r="I573" s="0" t="s">
        <x:v>219</x:v>
      </x:c>
      <x:c r="J573" s="45">
        <x:f>ROUND(E573/I571* H573,5)</x:f>
      </x:c>
      <x:c r="K573" s="46" t="s"/>
    </x:row>
    <x:row r="574" spans="1:27">
      <x:c r="B574" s="0" t="s">
        <x:v>396</x:v>
      </x:c>
      <x:c r="C574" s="0" t="s">
        <x:v>215</x:v>
      </x:c>
      <x:c r="D574" s="0" t="s">
        <x:v>397</x:v>
      </x:c>
      <x:c r="E574" s="43" t="n">
        <x:v>0.2</x:v>
      </x:c>
      <x:c r="F574" s="0" t="s">
        <x:v>217</x:v>
      </x:c>
      <x:c r="G574" s="0" t="s">
        <x:v>218</x:v>
      </x:c>
      <x:c r="H574" s="44" t="s"/>
      <x:c r="I574" s="0" t="s">
        <x:v>219</x:v>
      </x:c>
      <x:c r="J574" s="45">
        <x:f>ROUND(E574/I571* H574,5)</x:f>
      </x:c>
      <x:c r="K574" s="46" t="s"/>
    </x:row>
    <x:row r="575" spans="1:27">
      <x:c r="D575" s="47" t="s">
        <x:v>220</x:v>
      </x:c>
      <x:c r="E575" s="46" t="s"/>
      <x:c r="H575" s="46" t="s"/>
      <x:c r="K575" s="44">
        <x:f>SUM(J573:J574)</x:f>
      </x:c>
    </x:row>
    <x:row r="576" spans="1:27">
      <x:c r="B576" s="14" t="s">
        <x:v>225</x:v>
      </x:c>
      <x:c r="E576" s="46" t="s"/>
      <x:c r="H576" s="46" t="s"/>
      <x:c r="K576" s="46" t="s"/>
    </x:row>
    <x:row r="577" spans="1:27">
      <x:c r="B577" s="0" t="s">
        <x:v>438</x:v>
      </x:c>
      <x:c r="C577" s="0" t="s">
        <x:v>12</x:v>
      </x:c>
      <x:c r="D577" s="0" t="s">
        <x:v>439</x:v>
      </x:c>
      <x:c r="E577" s="43" t="n">
        <x:v>1</x:v>
      </x:c>
      <x:c r="G577" s="0" t="s">
        <x:v>218</x:v>
      </x:c>
      <x:c r="H577" s="44" t="s"/>
      <x:c r="I577" s="0" t="s">
        <x:v>219</x:v>
      </x:c>
      <x:c r="J577" s="45">
        <x:f>ROUND(E577* H577,5)</x:f>
      </x:c>
      <x:c r="K577" s="46" t="s"/>
    </x:row>
    <x:row r="578" spans="1:27">
      <x:c r="D578" s="47" t="s">
        <x:v>233</x:v>
      </x:c>
      <x:c r="E578" s="46" t="s"/>
      <x:c r="H578" s="46" t="s"/>
      <x:c r="K578" s="44">
        <x:f>SUM(J577:J577)</x:f>
      </x:c>
    </x:row>
    <x:row r="579" spans="1:27">
      <x:c r="E579" s="46" t="s"/>
      <x:c r="H579" s="46" t="s"/>
      <x:c r="K579" s="46" t="s"/>
    </x:row>
    <x:row r="580" spans="1:27">
      <x:c r="D580" s="47" t="s">
        <x:v>235</x:v>
      </x:c>
      <x:c r="E580" s="46" t="s"/>
      <x:c r="H580" s="46" t="n">
        <x:v>1.5</x:v>
      </x:c>
      <x:c r="I580" s="0" t="s">
        <x:v>236</x:v>
      </x:c>
      <x:c r="J580" s="0">
        <x:f>ROUND(H580/100*K575,5)</x:f>
      </x:c>
      <x:c r="K580" s="46" t="s"/>
    </x:row>
    <x:row r="581" spans="1:27">
      <x:c r="D581" s="47" t="s">
        <x:v>234</x:v>
      </x:c>
      <x:c r="E581" s="46" t="s"/>
      <x:c r="H581" s="46" t="s"/>
      <x:c r="K581" s="48">
        <x:f>SUM(J572:J580)</x:f>
      </x:c>
    </x:row>
    <x:row r="582" spans="1:27">
      <x:c r="D582" s="47" t="s">
        <x:v>237</x:v>
      </x:c>
      <x:c r="E582" s="46" t="s"/>
      <x:c r="H582" s="46" t="s"/>
      <x:c r="K582" s="48">
        <x:f>SUM(K581:K581)</x:f>
      </x:c>
    </x:row>
    <x:row r="584" spans="1:27" customFormat="1" ht="45" customHeight="1">
      <x:c r="A584" s="36" t="s">
        <x:v>440</x:v>
      </x:c>
      <x:c r="B584" s="36" t="s">
        <x:v>130</x:v>
      </x:c>
      <x:c r="C584" s="37" t="s">
        <x:v>12</x:v>
      </x:c>
      <x:c r="D584" s="38" t="s">
        <x:v>131</x:v>
      </x:c>
      <x:c r="E584" s="37" t="s"/>
      <x:c r="F584" s="37" t="s"/>
      <x:c r="G584" s="37" t="s"/>
      <x:c r="H584" s="39" t="s">
        <x:v>212</x:v>
      </x:c>
      <x:c r="I584" s="40" t="n">
        <x:v>1</x:v>
      </x:c>
      <x:c r="J584" s="41" t="s"/>
      <x:c r="K584" s="42">
        <x:f>ROUND(K595,2)</x:f>
      </x:c>
      <x:c r="L584" s="37" t="s"/>
      <x:c r="M584" s="37" t="s"/>
      <x:c r="N584" s="37" t="s"/>
      <x:c r="O584" s="37" t="s"/>
      <x:c r="P584" s="37" t="s"/>
      <x:c r="Q584" s="37" t="s"/>
      <x:c r="R584" s="37" t="s"/>
      <x:c r="S584" s="37" t="s"/>
      <x:c r="T584" s="37" t="s"/>
      <x:c r="U584" s="37" t="s"/>
      <x:c r="V584" s="37" t="s"/>
      <x:c r="W584" s="37" t="s"/>
      <x:c r="X584" s="37" t="s"/>
      <x:c r="Y584" s="37" t="s"/>
      <x:c r="Z584" s="37" t="s"/>
      <x:c r="AA584" s="37" t="s"/>
    </x:row>
    <x:row r="585" spans="1:27">
      <x:c r="B585" s="14" t="s">
        <x:v>213</x:v>
      </x:c>
    </x:row>
    <x:row r="586" spans="1:27">
      <x:c r="B586" s="0" t="s">
        <x:v>398</x:v>
      </x:c>
      <x:c r="C586" s="0" t="s">
        <x:v>215</x:v>
      </x:c>
      <x:c r="D586" s="0" t="s">
        <x:v>399</x:v>
      </x:c>
      <x:c r="E586" s="43" t="n">
        <x:v>1</x:v>
      </x:c>
      <x:c r="F586" s="0" t="s">
        <x:v>217</x:v>
      </x:c>
      <x:c r="G586" s="0" t="s">
        <x:v>218</x:v>
      </x:c>
      <x:c r="H586" s="44" t="s"/>
      <x:c r="I586" s="0" t="s">
        <x:v>219</x:v>
      </x:c>
      <x:c r="J586" s="45">
        <x:f>ROUND(E586/I584* H586,5)</x:f>
      </x:c>
      <x:c r="K586" s="46" t="s"/>
    </x:row>
    <x:row r="587" spans="1:27">
      <x:c r="B587" s="0" t="s">
        <x:v>396</x:v>
      </x:c>
      <x:c r="C587" s="0" t="s">
        <x:v>215</x:v>
      </x:c>
      <x:c r="D587" s="0" t="s">
        <x:v>397</x:v>
      </x:c>
      <x:c r="E587" s="43" t="n">
        <x:v>1</x:v>
      </x:c>
      <x:c r="F587" s="0" t="s">
        <x:v>217</x:v>
      </x:c>
      <x:c r="G587" s="0" t="s">
        <x:v>218</x:v>
      </x:c>
      <x:c r="H587" s="44" t="s"/>
      <x:c r="I587" s="0" t="s">
        <x:v>219</x:v>
      </x:c>
      <x:c r="J587" s="45">
        <x:f>ROUND(E587/I584* H587,5)</x:f>
      </x:c>
      <x:c r="K587" s="46" t="s"/>
    </x:row>
    <x:row r="588" spans="1:27">
      <x:c r="D588" s="47" t="s">
        <x:v>220</x:v>
      </x:c>
      <x:c r="E588" s="46" t="s"/>
      <x:c r="H588" s="46" t="s"/>
      <x:c r="K588" s="44">
        <x:f>SUM(J586:J587)</x:f>
      </x:c>
    </x:row>
    <x:row r="589" spans="1:27">
      <x:c r="B589" s="14" t="s">
        <x:v>225</x:v>
      </x:c>
      <x:c r="E589" s="46" t="s"/>
      <x:c r="H589" s="46" t="s"/>
      <x:c r="K589" s="46" t="s"/>
    </x:row>
    <x:row r="590" spans="1:27">
      <x:c r="B590" s="0" t="s">
        <x:v>441</x:v>
      </x:c>
      <x:c r="C590" s="0" t="s">
        <x:v>12</x:v>
      </x:c>
      <x:c r="D590" s="0" t="s">
        <x:v>442</x:v>
      </x:c>
      <x:c r="E590" s="43" t="n">
        <x:v>1</x:v>
      </x:c>
      <x:c r="G590" s="0" t="s">
        <x:v>218</x:v>
      </x:c>
      <x:c r="H590" s="44" t="s"/>
      <x:c r="I590" s="0" t="s">
        <x:v>219</x:v>
      </x:c>
      <x:c r="J590" s="45">
        <x:f>ROUND(E590* H590,5)</x:f>
      </x:c>
      <x:c r="K590" s="46" t="s"/>
    </x:row>
    <x:row r="591" spans="1:27">
      <x:c r="D591" s="47" t="s">
        <x:v>233</x:v>
      </x:c>
      <x:c r="E591" s="46" t="s"/>
      <x:c r="H591" s="46" t="s"/>
      <x:c r="K591" s="44">
        <x:f>SUM(J590:J590)</x:f>
      </x:c>
    </x:row>
    <x:row r="592" spans="1:27">
      <x:c r="E592" s="46" t="s"/>
      <x:c r="H592" s="46" t="s"/>
      <x:c r="K592" s="46" t="s"/>
    </x:row>
    <x:row r="593" spans="1:27">
      <x:c r="D593" s="47" t="s">
        <x:v>235</x:v>
      </x:c>
      <x:c r="E593" s="46" t="s"/>
      <x:c r="H593" s="46" t="n">
        <x:v>1.5</x:v>
      </x:c>
      <x:c r="I593" s="0" t="s">
        <x:v>236</x:v>
      </x:c>
      <x:c r="J593" s="0">
        <x:f>ROUND(H593/100*K588,5)</x:f>
      </x:c>
      <x:c r="K593" s="46" t="s"/>
    </x:row>
    <x:row r="594" spans="1:27">
      <x:c r="D594" s="47" t="s">
        <x:v>234</x:v>
      </x:c>
      <x:c r="E594" s="46" t="s"/>
      <x:c r="H594" s="46" t="s"/>
      <x:c r="K594" s="48">
        <x:f>SUM(J585:J593)</x:f>
      </x:c>
    </x:row>
    <x:row r="595" spans="1:27">
      <x:c r="D595" s="47" t="s">
        <x:v>237</x:v>
      </x:c>
      <x:c r="E595" s="46" t="s"/>
      <x:c r="H595" s="46" t="s"/>
      <x:c r="K595" s="48">
        <x:f>SUM(K594:K594)</x:f>
      </x:c>
    </x:row>
    <x:row r="597" spans="1:27" customFormat="1" ht="45" customHeight="1">
      <x:c r="A597" s="36" t="s">
        <x:v>443</x:v>
      </x:c>
      <x:c r="B597" s="36" t="s">
        <x:v>134</x:v>
      </x:c>
      <x:c r="C597" s="37" t="s">
        <x:v>12</x:v>
      </x:c>
      <x:c r="D597" s="38" t="s">
        <x:v>135</x:v>
      </x:c>
      <x:c r="E597" s="37" t="s"/>
      <x:c r="F597" s="37" t="s"/>
      <x:c r="G597" s="37" t="s"/>
      <x:c r="H597" s="39" t="s">
        <x:v>212</x:v>
      </x:c>
      <x:c r="I597" s="40" t="n">
        <x:v>1</x:v>
      </x:c>
      <x:c r="J597" s="41" t="s"/>
      <x:c r="K597" s="42">
        <x:f>ROUND(K603,2)</x:f>
      </x:c>
      <x:c r="L597" s="37" t="s"/>
      <x:c r="M597" s="37" t="s"/>
      <x:c r="N597" s="37" t="s"/>
      <x:c r="O597" s="37" t="s"/>
      <x:c r="P597" s="37" t="s"/>
      <x:c r="Q597" s="37" t="s"/>
      <x:c r="R597" s="37" t="s"/>
      <x:c r="S597" s="37" t="s"/>
      <x:c r="T597" s="37" t="s"/>
      <x:c r="U597" s="37" t="s"/>
      <x:c r="V597" s="37" t="s"/>
      <x:c r="W597" s="37" t="s"/>
      <x:c r="X597" s="37" t="s"/>
      <x:c r="Y597" s="37" t="s"/>
      <x:c r="Z597" s="37" t="s"/>
      <x:c r="AA597" s="37" t="s"/>
    </x:row>
    <x:row r="598" spans="1:27">
      <x:c r="B598" s="14" t="s">
        <x:v>213</x:v>
      </x:c>
    </x:row>
    <x:row r="599" spans="1:27">
      <x:c r="B599" s="0" t="s">
        <x:v>398</x:v>
      </x:c>
      <x:c r="C599" s="0" t="s">
        <x:v>215</x:v>
      </x:c>
      <x:c r="D599" s="0" t="s">
        <x:v>399</x:v>
      </x:c>
      <x:c r="E599" s="43" t="n">
        <x:v>10</x:v>
      </x:c>
      <x:c r="F599" s="0" t="s">
        <x:v>217</x:v>
      </x:c>
      <x:c r="G599" s="0" t="s">
        <x:v>218</x:v>
      </x:c>
      <x:c r="H599" s="44" t="s"/>
      <x:c r="I599" s="0" t="s">
        <x:v>219</x:v>
      </x:c>
      <x:c r="J599" s="45">
        <x:f>ROUND(E599/I597* H599,5)</x:f>
      </x:c>
      <x:c r="K599" s="46" t="s"/>
    </x:row>
    <x:row r="600" spans="1:27">
      <x:c r="B600" s="0" t="s">
        <x:v>396</x:v>
      </x:c>
      <x:c r="C600" s="0" t="s">
        <x:v>215</x:v>
      </x:c>
      <x:c r="D600" s="0" t="s">
        <x:v>397</x:v>
      </x:c>
      <x:c r="E600" s="43" t="n">
        <x:v>5</x:v>
      </x:c>
      <x:c r="F600" s="0" t="s">
        <x:v>217</x:v>
      </x:c>
      <x:c r="G600" s="0" t="s">
        <x:v>218</x:v>
      </x:c>
      <x:c r="H600" s="44" t="s"/>
      <x:c r="I600" s="0" t="s">
        <x:v>219</x:v>
      </x:c>
      <x:c r="J600" s="45">
        <x:f>ROUND(E600/I597* H600,5)</x:f>
      </x:c>
      <x:c r="K600" s="46" t="s"/>
    </x:row>
    <x:row r="601" spans="1:27">
      <x:c r="D601" s="47" t="s">
        <x:v>220</x:v>
      </x:c>
      <x:c r="E601" s="46" t="s"/>
      <x:c r="H601" s="46" t="s"/>
      <x:c r="K601" s="44">
        <x:f>SUM(J599:J600)</x:f>
      </x:c>
    </x:row>
    <x:row r="602" spans="1:27">
      <x:c r="D602" s="47" t="s">
        <x:v>234</x:v>
      </x:c>
      <x:c r="E602" s="46" t="s"/>
      <x:c r="H602" s="46" t="s"/>
      <x:c r="K602" s="48">
        <x:f>SUM(J598:J601)</x:f>
      </x:c>
    </x:row>
    <x:row r="603" spans="1:27">
      <x:c r="D603" s="47" t="s">
        <x:v>237</x:v>
      </x:c>
      <x:c r="E603" s="46" t="s"/>
      <x:c r="H603" s="46" t="s"/>
      <x:c r="K603" s="48">
        <x:f>SUM(K602:K602)</x:f>
      </x:c>
    </x:row>
    <x:row r="605" spans="1:27" customFormat="1" ht="45" customHeight="1">
      <x:c r="A605" s="36" t="s">
        <x:v>444</x:v>
      </x:c>
      <x:c r="B605" s="36" t="s">
        <x:v>136</x:v>
      </x:c>
      <x:c r="C605" s="37" t="s">
        <x:v>12</x:v>
      </x:c>
      <x:c r="D605" s="38" t="s">
        <x:v>137</x:v>
      </x:c>
      <x:c r="E605" s="37" t="s"/>
      <x:c r="F605" s="37" t="s"/>
      <x:c r="G605" s="37" t="s"/>
      <x:c r="H605" s="39" t="s">
        <x:v>212</x:v>
      </x:c>
      <x:c r="I605" s="40" t="n">
        <x:v>1</x:v>
      </x:c>
      <x:c r="J605" s="41" t="s"/>
      <x:c r="K605" s="42">
        <x:f>ROUND(K618,2)</x:f>
      </x:c>
      <x:c r="L605" s="37" t="s"/>
      <x:c r="M605" s="37" t="s"/>
      <x:c r="N605" s="37" t="s"/>
      <x:c r="O605" s="37" t="s"/>
      <x:c r="P605" s="37" t="s"/>
      <x:c r="Q605" s="37" t="s"/>
      <x:c r="R605" s="37" t="s"/>
      <x:c r="S605" s="37" t="s"/>
      <x:c r="T605" s="37" t="s"/>
      <x:c r="U605" s="37" t="s"/>
      <x:c r="V605" s="37" t="s"/>
      <x:c r="W605" s="37" t="s"/>
      <x:c r="X605" s="37" t="s"/>
      <x:c r="Y605" s="37" t="s"/>
      <x:c r="Z605" s="37" t="s"/>
      <x:c r="AA605" s="37" t="s"/>
    </x:row>
    <x:row r="606" spans="1:27">
      <x:c r="B606" s="14" t="s">
        <x:v>213</x:v>
      </x:c>
    </x:row>
    <x:row r="607" spans="1:27">
      <x:c r="B607" s="0" t="s">
        <x:v>396</x:v>
      </x:c>
      <x:c r="C607" s="0" t="s">
        <x:v>215</x:v>
      </x:c>
      <x:c r="D607" s="0" t="s">
        <x:v>397</x:v>
      </x:c>
      <x:c r="E607" s="43" t="n">
        <x:v>2</x:v>
      </x:c>
      <x:c r="F607" s="0" t="s">
        <x:v>217</x:v>
      </x:c>
      <x:c r="G607" s="0" t="s">
        <x:v>218</x:v>
      </x:c>
      <x:c r="H607" s="44" t="s"/>
      <x:c r="I607" s="0" t="s">
        <x:v>219</x:v>
      </x:c>
      <x:c r="J607" s="45">
        <x:f>ROUND(E607/I605* H607,5)</x:f>
      </x:c>
      <x:c r="K607" s="46" t="s"/>
    </x:row>
    <x:row r="608" spans="1:27">
      <x:c r="B608" s="0" t="s">
        <x:v>398</x:v>
      </x:c>
      <x:c r="C608" s="0" t="s">
        <x:v>215</x:v>
      </x:c>
      <x:c r="D608" s="0" t="s">
        <x:v>399</x:v>
      </x:c>
      <x:c r="E608" s="43" t="n">
        <x:v>2</x:v>
      </x:c>
      <x:c r="F608" s="0" t="s">
        <x:v>217</x:v>
      </x:c>
      <x:c r="G608" s="0" t="s">
        <x:v>218</x:v>
      </x:c>
      <x:c r="H608" s="44" t="s"/>
      <x:c r="I608" s="0" t="s">
        <x:v>219</x:v>
      </x:c>
      <x:c r="J608" s="45">
        <x:f>ROUND(E608/I605* H608,5)</x:f>
      </x:c>
      <x:c r="K608" s="46" t="s"/>
    </x:row>
    <x:row r="609" spans="1:27">
      <x:c r="D609" s="47" t="s">
        <x:v>220</x:v>
      </x:c>
      <x:c r="E609" s="46" t="s"/>
      <x:c r="H609" s="46" t="s"/>
      <x:c r="K609" s="44">
        <x:f>SUM(J607:J608)</x:f>
      </x:c>
    </x:row>
    <x:row r="610" spans="1:27">
      <x:c r="B610" s="14" t="s">
        <x:v>225</x:v>
      </x:c>
      <x:c r="E610" s="46" t="s"/>
      <x:c r="H610" s="46" t="s"/>
      <x:c r="K610" s="46" t="s"/>
    </x:row>
    <x:row r="611" spans="1:27">
      <x:c r="B611" s="0" t="s">
        <x:v>445</x:v>
      </x:c>
      <x:c r="C611" s="0" t="s">
        <x:v>12</x:v>
      </x:c>
      <x:c r="D611" s="0" t="s">
        <x:v>446</x:v>
      </x:c>
      <x:c r="E611" s="43" t="n">
        <x:v>1</x:v>
      </x:c>
      <x:c r="G611" s="0" t="s">
        <x:v>218</x:v>
      </x:c>
      <x:c r="H611" s="44" t="s"/>
      <x:c r="I611" s="0" t="s">
        <x:v>219</x:v>
      </x:c>
      <x:c r="J611" s="45">
        <x:f>ROUND(E611* H611,5)</x:f>
      </x:c>
      <x:c r="K611" s="46" t="s"/>
    </x:row>
    <x:row r="612" spans="1:27">
      <x:c r="B612" s="0" t="s">
        <x:v>447</x:v>
      </x:c>
      <x:c r="C612" s="0" t="s">
        <x:v>12</x:v>
      </x:c>
      <x:c r="D612" s="0" t="s">
        <x:v>448</x:v>
      </x:c>
      <x:c r="E612" s="43" t="n">
        <x:v>1</x:v>
      </x:c>
      <x:c r="G612" s="0" t="s">
        <x:v>218</x:v>
      </x:c>
      <x:c r="H612" s="44" t="s"/>
      <x:c r="I612" s="0" t="s">
        <x:v>219</x:v>
      </x:c>
      <x:c r="J612" s="45">
        <x:f>ROUND(E612* H612,5)</x:f>
      </x:c>
      <x:c r="K612" s="46" t="s"/>
    </x:row>
    <x:row r="613" spans="1:27">
      <x:c r="B613" s="0" t="s">
        <x:v>449</x:v>
      </x:c>
      <x:c r="C613" s="0" t="s">
        <x:v>12</x:v>
      </x:c>
      <x:c r="D613" s="0" t="s">
        <x:v>450</x:v>
      </x:c>
      <x:c r="E613" s="43" t="n">
        <x:v>0.9</x:v>
      </x:c>
      <x:c r="G613" s="0" t="s">
        <x:v>218</x:v>
      </x:c>
      <x:c r="H613" s="44" t="s"/>
      <x:c r="I613" s="0" t="s">
        <x:v>219</x:v>
      </x:c>
      <x:c r="J613" s="45">
        <x:f>ROUND(E613* H613,5)</x:f>
      </x:c>
      <x:c r="K613" s="46" t="s"/>
    </x:row>
    <x:row r="614" spans="1:27">
      <x:c r="D614" s="47" t="s">
        <x:v>233</x:v>
      </x:c>
      <x:c r="E614" s="46" t="s"/>
      <x:c r="H614" s="46" t="s"/>
      <x:c r="K614" s="44">
        <x:f>SUM(J611:J613)</x:f>
      </x:c>
    </x:row>
    <x:row r="615" spans="1:27">
      <x:c r="E615" s="46" t="s"/>
      <x:c r="H615" s="46" t="s"/>
      <x:c r="K615" s="46" t="s"/>
    </x:row>
    <x:row r="616" spans="1:27">
      <x:c r="D616" s="47" t="s">
        <x:v>235</x:v>
      </x:c>
      <x:c r="E616" s="46" t="s"/>
      <x:c r="H616" s="46" t="n">
        <x:v>1.5</x:v>
      </x:c>
      <x:c r="I616" s="0" t="s">
        <x:v>236</x:v>
      </x:c>
      <x:c r="J616" s="0">
        <x:f>ROUND(H616/100*K609,5)</x:f>
      </x:c>
      <x:c r="K616" s="46" t="s"/>
    </x:row>
    <x:row r="617" spans="1:27">
      <x:c r="D617" s="47" t="s">
        <x:v>234</x:v>
      </x:c>
      <x:c r="E617" s="46" t="s"/>
      <x:c r="H617" s="46" t="s"/>
      <x:c r="K617" s="48">
        <x:f>SUM(J606:J616)</x:f>
      </x:c>
    </x:row>
    <x:row r="618" spans="1:27">
      <x:c r="D618" s="47" t="s">
        <x:v>237</x:v>
      </x:c>
      <x:c r="E618" s="46" t="s"/>
      <x:c r="H618" s="46" t="s"/>
      <x:c r="K618" s="48">
        <x:f>SUM(K617:K617)</x:f>
      </x:c>
    </x:row>
    <x:row r="620" spans="1:27" customFormat="1" ht="45" customHeight="1">
      <x:c r="A620" s="36" t="s">
        <x:v>451</x:v>
      </x:c>
      <x:c r="B620" s="36" t="s">
        <x:v>138</x:v>
      </x:c>
      <x:c r="C620" s="37" t="s">
        <x:v>12</x:v>
      </x:c>
      <x:c r="D620" s="38" t="s">
        <x:v>139</x:v>
      </x:c>
      <x:c r="E620" s="37" t="s"/>
      <x:c r="F620" s="37" t="s"/>
      <x:c r="G620" s="37" t="s"/>
      <x:c r="H620" s="39" t="s">
        <x:v>212</x:v>
      </x:c>
      <x:c r="I620" s="40" t="n">
        <x:v>1</x:v>
      </x:c>
      <x:c r="J620" s="41" t="s"/>
      <x:c r="K620" s="42">
        <x:f>ROUND(K633,2)</x:f>
      </x:c>
      <x:c r="L620" s="37" t="s"/>
      <x:c r="M620" s="37" t="s"/>
      <x:c r="N620" s="37" t="s"/>
      <x:c r="O620" s="37" t="s"/>
      <x:c r="P620" s="37" t="s"/>
      <x:c r="Q620" s="37" t="s"/>
      <x:c r="R620" s="37" t="s"/>
      <x:c r="S620" s="37" t="s"/>
      <x:c r="T620" s="37" t="s"/>
      <x:c r="U620" s="37" t="s"/>
      <x:c r="V620" s="37" t="s"/>
      <x:c r="W620" s="37" t="s"/>
      <x:c r="X620" s="37" t="s"/>
      <x:c r="Y620" s="37" t="s"/>
      <x:c r="Z620" s="37" t="s"/>
      <x:c r="AA620" s="37" t="s"/>
    </x:row>
    <x:row r="621" spans="1:27">
      <x:c r="B621" s="14" t="s">
        <x:v>213</x:v>
      </x:c>
    </x:row>
    <x:row r="622" spans="1:27">
      <x:c r="B622" s="0" t="s">
        <x:v>396</x:v>
      </x:c>
      <x:c r="C622" s="0" t="s">
        <x:v>215</x:v>
      </x:c>
      <x:c r="D622" s="0" t="s">
        <x:v>397</x:v>
      </x:c>
      <x:c r="E622" s="43" t="n">
        <x:v>1</x:v>
      </x:c>
      <x:c r="F622" s="0" t="s">
        <x:v>217</x:v>
      </x:c>
      <x:c r="G622" s="0" t="s">
        <x:v>218</x:v>
      </x:c>
      <x:c r="H622" s="44" t="s"/>
      <x:c r="I622" s="0" t="s">
        <x:v>219</x:v>
      </x:c>
      <x:c r="J622" s="45">
        <x:f>ROUND(E622/I620* H622,5)</x:f>
      </x:c>
      <x:c r="K622" s="46" t="s"/>
    </x:row>
    <x:row r="623" spans="1:27">
      <x:c r="B623" s="0" t="s">
        <x:v>398</x:v>
      </x:c>
      <x:c r="C623" s="0" t="s">
        <x:v>215</x:v>
      </x:c>
      <x:c r="D623" s="0" t="s">
        <x:v>399</x:v>
      </x:c>
      <x:c r="E623" s="43" t="n">
        <x:v>1.5</x:v>
      </x:c>
      <x:c r="F623" s="0" t="s">
        <x:v>217</x:v>
      </x:c>
      <x:c r="G623" s="0" t="s">
        <x:v>218</x:v>
      </x:c>
      <x:c r="H623" s="44" t="s"/>
      <x:c r="I623" s="0" t="s">
        <x:v>219</x:v>
      </x:c>
      <x:c r="J623" s="45">
        <x:f>ROUND(E623/I620* H623,5)</x:f>
      </x:c>
      <x:c r="K623" s="46" t="s"/>
    </x:row>
    <x:row r="624" spans="1:27">
      <x:c r="D624" s="47" t="s">
        <x:v>220</x:v>
      </x:c>
      <x:c r="E624" s="46" t="s"/>
      <x:c r="H624" s="46" t="s"/>
      <x:c r="K624" s="44">
        <x:f>SUM(J622:J623)</x:f>
      </x:c>
    </x:row>
    <x:row r="625" spans="1:27">
      <x:c r="B625" s="14" t="s">
        <x:v>225</x:v>
      </x:c>
      <x:c r="E625" s="46" t="s"/>
      <x:c r="H625" s="46" t="s"/>
      <x:c r="K625" s="46" t="s"/>
    </x:row>
    <x:row r="626" spans="1:27">
      <x:c r="B626" s="0" t="s">
        <x:v>445</x:v>
      </x:c>
      <x:c r="C626" s="0" t="s">
        <x:v>12</x:v>
      </x:c>
      <x:c r="D626" s="0" t="s">
        <x:v>446</x:v>
      </x:c>
      <x:c r="E626" s="43" t="n">
        <x:v>0.5</x:v>
      </x:c>
      <x:c r="G626" s="0" t="s">
        <x:v>218</x:v>
      </x:c>
      <x:c r="H626" s="44" t="s"/>
      <x:c r="I626" s="0" t="s">
        <x:v>219</x:v>
      </x:c>
      <x:c r="J626" s="45">
        <x:f>ROUND(E626* H626,5)</x:f>
      </x:c>
      <x:c r="K626" s="46" t="s"/>
    </x:row>
    <x:row r="627" spans="1:27">
      <x:c r="B627" s="0" t="s">
        <x:v>447</x:v>
      </x:c>
      <x:c r="C627" s="0" t="s">
        <x:v>12</x:v>
      </x:c>
      <x:c r="D627" s="0" t="s">
        <x:v>448</x:v>
      </x:c>
      <x:c r="E627" s="43" t="n">
        <x:v>1</x:v>
      </x:c>
      <x:c r="G627" s="0" t="s">
        <x:v>218</x:v>
      </x:c>
      <x:c r="H627" s="44" t="s"/>
      <x:c r="I627" s="0" t="s">
        <x:v>219</x:v>
      </x:c>
      <x:c r="J627" s="45">
        <x:f>ROUND(E627* H627,5)</x:f>
      </x:c>
      <x:c r="K627" s="46" t="s"/>
    </x:row>
    <x:row r="628" spans="1:27">
      <x:c r="B628" s="0" t="s">
        <x:v>449</x:v>
      </x:c>
      <x:c r="C628" s="0" t="s">
        <x:v>12</x:v>
      </x:c>
      <x:c r="D628" s="0" t="s">
        <x:v>450</x:v>
      </x:c>
      <x:c r="E628" s="43" t="n">
        <x:v>0.9</x:v>
      </x:c>
      <x:c r="G628" s="0" t="s">
        <x:v>218</x:v>
      </x:c>
      <x:c r="H628" s="44" t="s"/>
      <x:c r="I628" s="0" t="s">
        <x:v>219</x:v>
      </x:c>
      <x:c r="J628" s="45">
        <x:f>ROUND(E628* H628,5)</x:f>
      </x:c>
      <x:c r="K628" s="46" t="s"/>
    </x:row>
    <x:row r="629" spans="1:27">
      <x:c r="D629" s="47" t="s">
        <x:v>233</x:v>
      </x:c>
      <x:c r="E629" s="46" t="s"/>
      <x:c r="H629" s="46" t="s"/>
      <x:c r="K629" s="44">
        <x:f>SUM(J626:J628)</x:f>
      </x:c>
    </x:row>
    <x:row r="630" spans="1:27">
      <x:c r="E630" s="46" t="s"/>
      <x:c r="H630" s="46" t="s"/>
      <x:c r="K630" s="46" t="s"/>
    </x:row>
    <x:row r="631" spans="1:27">
      <x:c r="D631" s="47" t="s">
        <x:v>235</x:v>
      </x:c>
      <x:c r="E631" s="46" t="s"/>
      <x:c r="H631" s="46" t="n">
        <x:v>1.5</x:v>
      </x:c>
      <x:c r="I631" s="0" t="s">
        <x:v>236</x:v>
      </x:c>
      <x:c r="J631" s="0">
        <x:f>ROUND(H631/100*K624,5)</x:f>
      </x:c>
      <x:c r="K631" s="46" t="s"/>
    </x:row>
    <x:row r="632" spans="1:27">
      <x:c r="D632" s="47" t="s">
        <x:v>234</x:v>
      </x:c>
      <x:c r="E632" s="46" t="s"/>
      <x:c r="H632" s="46" t="s"/>
      <x:c r="K632" s="48">
        <x:f>SUM(J621:J631)</x:f>
      </x:c>
    </x:row>
    <x:row r="633" spans="1:27">
      <x:c r="D633" s="47" t="s">
        <x:v>237</x:v>
      </x:c>
      <x:c r="E633" s="46" t="s"/>
      <x:c r="H633" s="46" t="s"/>
      <x:c r="K633" s="48">
        <x:f>SUM(K632:K632)</x:f>
      </x:c>
    </x:row>
    <x:row r="635" spans="1:27" customFormat="1" ht="45" customHeight="1">
      <x:c r="A635" s="36" t="s">
        <x:v>452</x:v>
      </x:c>
      <x:c r="B635" s="36" t="s">
        <x:v>92</x:v>
      </x:c>
      <x:c r="C635" s="37" t="s">
        <x:v>15</x:v>
      </x:c>
      <x:c r="D635" s="38" t="s">
        <x:v>93</x:v>
      </x:c>
      <x:c r="E635" s="37" t="s"/>
      <x:c r="F635" s="37" t="s"/>
      <x:c r="G635" s="37" t="s"/>
      <x:c r="H635" s="39" t="s">
        <x:v>212</x:v>
      </x:c>
      <x:c r="I635" s="40" t="n">
        <x:v>1</x:v>
      </x:c>
      <x:c r="J635" s="41" t="s"/>
      <x:c r="K635" s="42">
        <x:f>ROUND(K648,2)</x:f>
      </x:c>
      <x:c r="L635" s="37" t="s"/>
      <x:c r="M635" s="37" t="s"/>
      <x:c r="N635" s="37" t="s"/>
      <x:c r="O635" s="37" t="s"/>
      <x:c r="P635" s="37" t="s"/>
      <x:c r="Q635" s="37" t="s"/>
      <x:c r="R635" s="37" t="s"/>
      <x:c r="S635" s="37" t="s"/>
      <x:c r="T635" s="37" t="s"/>
      <x:c r="U635" s="37" t="s"/>
      <x:c r="V635" s="37" t="s"/>
      <x:c r="W635" s="37" t="s"/>
      <x:c r="X635" s="37" t="s"/>
      <x:c r="Y635" s="37" t="s"/>
      <x:c r="Z635" s="37" t="s"/>
      <x:c r="AA635" s="37" t="s"/>
    </x:row>
    <x:row r="636" spans="1:27">
      <x:c r="B636" s="14" t="s">
        <x:v>213</x:v>
      </x:c>
    </x:row>
    <x:row r="637" spans="1:27">
      <x:c r="B637" s="0" t="s">
        <x:v>396</x:v>
      </x:c>
      <x:c r="C637" s="0" t="s">
        <x:v>215</x:v>
      </x:c>
      <x:c r="D637" s="0" t="s">
        <x:v>397</x:v>
      </x:c>
      <x:c r="E637" s="43" t="n">
        <x:v>0.2</x:v>
      </x:c>
      <x:c r="F637" s="0" t="s">
        <x:v>217</x:v>
      </x:c>
      <x:c r="G637" s="0" t="s">
        <x:v>218</x:v>
      </x:c>
      <x:c r="H637" s="44" t="s"/>
      <x:c r="I637" s="0" t="s">
        <x:v>219</x:v>
      </x:c>
      <x:c r="J637" s="45">
        <x:f>ROUND(E637/I635* H637,5)</x:f>
      </x:c>
      <x:c r="K637" s="46" t="s"/>
    </x:row>
    <x:row r="638" spans="1:27">
      <x:c r="B638" s="0" t="s">
        <x:v>398</x:v>
      </x:c>
      <x:c r="C638" s="0" t="s">
        <x:v>215</x:v>
      </x:c>
      <x:c r="D638" s="0" t="s">
        <x:v>399</x:v>
      </x:c>
      <x:c r="E638" s="43" t="n">
        <x:v>0.2</x:v>
      </x:c>
      <x:c r="F638" s="0" t="s">
        <x:v>217</x:v>
      </x:c>
      <x:c r="G638" s="0" t="s">
        <x:v>218</x:v>
      </x:c>
      <x:c r="H638" s="44" t="s"/>
      <x:c r="I638" s="0" t="s">
        <x:v>219</x:v>
      </x:c>
      <x:c r="J638" s="45">
        <x:f>ROUND(E638/I635* H638,5)</x:f>
      </x:c>
      <x:c r="K638" s="46" t="s"/>
    </x:row>
    <x:row r="639" spans="1:27">
      <x:c r="D639" s="47" t="s">
        <x:v>220</x:v>
      </x:c>
      <x:c r="E639" s="46" t="s"/>
      <x:c r="H639" s="46" t="s"/>
      <x:c r="K639" s="44">
        <x:f>SUM(J637:J638)</x:f>
      </x:c>
    </x:row>
    <x:row r="640" spans="1:27">
      <x:c r="B640" s="14" t="s">
        <x:v>225</x:v>
      </x:c>
      <x:c r="E640" s="46" t="s"/>
      <x:c r="H640" s="46" t="s"/>
      <x:c r="K640" s="46" t="s"/>
    </x:row>
    <x:row r="641" spans="1:27">
      <x:c r="B641" s="0" t="s">
        <x:v>453</x:v>
      </x:c>
      <x:c r="C641" s="0" t="s">
        <x:v>12</x:v>
      </x:c>
      <x:c r="D641" s="0" t="s">
        <x:v>454</x:v>
      </x:c>
      <x:c r="E641" s="43" t="n">
        <x:v>1</x:v>
      </x:c>
      <x:c r="G641" s="0" t="s">
        <x:v>218</x:v>
      </x:c>
      <x:c r="H641" s="44" t="s"/>
      <x:c r="I641" s="0" t="s">
        <x:v>219</x:v>
      </x:c>
      <x:c r="J641" s="45">
        <x:f>ROUND(E641* H641,5)</x:f>
      </x:c>
      <x:c r="K641" s="46" t="s"/>
    </x:row>
    <x:row r="642" spans="1:27">
      <x:c r="B642" s="0" t="s">
        <x:v>455</x:v>
      </x:c>
      <x:c r="C642" s="0" t="s">
        <x:v>12</x:v>
      </x:c>
      <x:c r="D642" s="0" t="s">
        <x:v>456</x:v>
      </x:c>
      <x:c r="E642" s="43" t="n">
        <x:v>0.3</x:v>
      </x:c>
      <x:c r="G642" s="0" t="s">
        <x:v>218</x:v>
      </x:c>
      <x:c r="H642" s="44" t="s"/>
      <x:c r="I642" s="0" t="s">
        <x:v>219</x:v>
      </x:c>
      <x:c r="J642" s="45">
        <x:f>ROUND(E642* H642,5)</x:f>
      </x:c>
      <x:c r="K642" s="46" t="s"/>
    </x:row>
    <x:row r="643" spans="1:27">
      <x:c r="B643" s="0" t="s">
        <x:v>457</x:v>
      </x:c>
      <x:c r="C643" s="0" t="s">
        <x:v>15</x:v>
      </x:c>
      <x:c r="D643" s="0" t="s">
        <x:v>458</x:v>
      </x:c>
      <x:c r="E643" s="43" t="n">
        <x:v>1.02</x:v>
      </x:c>
      <x:c r="G643" s="0" t="s">
        <x:v>218</x:v>
      </x:c>
      <x:c r="H643" s="44" t="s"/>
      <x:c r="I643" s="0" t="s">
        <x:v>219</x:v>
      </x:c>
      <x:c r="J643" s="45">
        <x:f>ROUND(E643* H643,5)</x:f>
      </x:c>
      <x:c r="K643" s="46" t="s"/>
    </x:row>
    <x:row r="644" spans="1:27">
      <x:c r="D644" s="47" t="s">
        <x:v>233</x:v>
      </x:c>
      <x:c r="E644" s="46" t="s"/>
      <x:c r="H644" s="46" t="s"/>
      <x:c r="K644" s="44">
        <x:f>SUM(J641:J643)</x:f>
      </x:c>
    </x:row>
    <x:row r="645" spans="1:27">
      <x:c r="E645" s="46" t="s"/>
      <x:c r="H645" s="46" t="s"/>
      <x:c r="K645" s="46" t="s"/>
    </x:row>
    <x:row r="646" spans="1:27">
      <x:c r="D646" s="47" t="s">
        <x:v>235</x:v>
      </x:c>
      <x:c r="E646" s="46" t="s"/>
      <x:c r="H646" s="46" t="n">
        <x:v>1.5</x:v>
      </x:c>
      <x:c r="I646" s="0" t="s">
        <x:v>236</x:v>
      </x:c>
      <x:c r="J646" s="0">
        <x:f>ROUND(H646/100*K639,5)</x:f>
      </x:c>
      <x:c r="K646" s="46" t="s"/>
    </x:row>
    <x:row r="647" spans="1:27">
      <x:c r="D647" s="47" t="s">
        <x:v>234</x:v>
      </x:c>
      <x:c r="E647" s="46" t="s"/>
      <x:c r="H647" s="46" t="s"/>
      <x:c r="K647" s="48">
        <x:f>SUM(J636:J646)</x:f>
      </x:c>
    </x:row>
    <x:row r="648" spans="1:27">
      <x:c r="D648" s="47" t="s">
        <x:v>237</x:v>
      </x:c>
      <x:c r="E648" s="46" t="s"/>
      <x:c r="H648" s="46" t="s"/>
      <x:c r="K648" s="48">
        <x:f>SUM(K647:K647)</x:f>
      </x:c>
    </x:row>
    <x:row r="650" spans="1:27" customFormat="1" ht="45" customHeight="1">
      <x:c r="A650" s="36" t="s">
        <x:v>459</x:v>
      </x:c>
      <x:c r="B650" s="36" t="s">
        <x:v>102</x:v>
      </x:c>
      <x:c r="C650" s="37" t="s">
        <x:v>15</x:v>
      </x:c>
      <x:c r="D650" s="38" t="s">
        <x:v>103</x:v>
      </x:c>
      <x:c r="E650" s="37" t="s"/>
      <x:c r="F650" s="37" t="s"/>
      <x:c r="G650" s="37" t="s"/>
      <x:c r="H650" s="39" t="s">
        <x:v>212</x:v>
      </x:c>
      <x:c r="I650" s="40" t="n">
        <x:v>1</x:v>
      </x:c>
      <x:c r="J650" s="41" t="s"/>
      <x:c r="K650" s="42">
        <x:f>ROUND(K663,2)</x:f>
      </x:c>
      <x:c r="L650" s="37" t="s"/>
      <x:c r="M650" s="37" t="s"/>
      <x:c r="N650" s="37" t="s"/>
      <x:c r="O650" s="37" t="s"/>
      <x:c r="P650" s="37" t="s"/>
      <x:c r="Q650" s="37" t="s"/>
      <x:c r="R650" s="37" t="s"/>
      <x:c r="S650" s="37" t="s"/>
      <x:c r="T650" s="37" t="s"/>
      <x:c r="U650" s="37" t="s"/>
      <x:c r="V650" s="37" t="s"/>
      <x:c r="W650" s="37" t="s"/>
      <x:c r="X650" s="37" t="s"/>
      <x:c r="Y650" s="37" t="s"/>
      <x:c r="Z650" s="37" t="s"/>
      <x:c r="AA650" s="37" t="s"/>
    </x:row>
    <x:row r="651" spans="1:27">
      <x:c r="B651" s="14" t="s">
        <x:v>213</x:v>
      </x:c>
    </x:row>
    <x:row r="652" spans="1:27">
      <x:c r="B652" s="0" t="s">
        <x:v>396</x:v>
      </x:c>
      <x:c r="C652" s="0" t="s">
        <x:v>215</x:v>
      </x:c>
      <x:c r="D652" s="0" t="s">
        <x:v>397</x:v>
      </x:c>
      <x:c r="E652" s="43" t="n">
        <x:v>0.1</x:v>
      </x:c>
      <x:c r="F652" s="0" t="s">
        <x:v>217</x:v>
      </x:c>
      <x:c r="G652" s="0" t="s">
        <x:v>218</x:v>
      </x:c>
      <x:c r="H652" s="44" t="s"/>
      <x:c r="I652" s="0" t="s">
        <x:v>219</x:v>
      </x:c>
      <x:c r="J652" s="45">
        <x:f>ROUND(E652/I650* H652,5)</x:f>
      </x:c>
      <x:c r="K652" s="46" t="s"/>
    </x:row>
    <x:row r="653" spans="1:27">
      <x:c r="B653" s="0" t="s">
        <x:v>398</x:v>
      </x:c>
      <x:c r="C653" s="0" t="s">
        <x:v>215</x:v>
      </x:c>
      <x:c r="D653" s="0" t="s">
        <x:v>399</x:v>
      </x:c>
      <x:c r="E653" s="43" t="n">
        <x:v>0.1</x:v>
      </x:c>
      <x:c r="F653" s="0" t="s">
        <x:v>217</x:v>
      </x:c>
      <x:c r="G653" s="0" t="s">
        <x:v>218</x:v>
      </x:c>
      <x:c r="H653" s="44" t="s"/>
      <x:c r="I653" s="0" t="s">
        <x:v>219</x:v>
      </x:c>
      <x:c r="J653" s="45">
        <x:f>ROUND(E653/I650* H653,5)</x:f>
      </x:c>
      <x:c r="K653" s="46" t="s"/>
    </x:row>
    <x:row r="654" spans="1:27">
      <x:c r="D654" s="47" t="s">
        <x:v>220</x:v>
      </x:c>
      <x:c r="E654" s="46" t="s"/>
      <x:c r="H654" s="46" t="s"/>
      <x:c r="K654" s="44">
        <x:f>SUM(J652:J653)</x:f>
      </x:c>
    </x:row>
    <x:row r="655" spans="1:27">
      <x:c r="B655" s="14" t="s">
        <x:v>225</x:v>
      </x:c>
      <x:c r="E655" s="46" t="s"/>
      <x:c r="H655" s="46" t="s"/>
      <x:c r="K655" s="46" t="s"/>
    </x:row>
    <x:row r="656" spans="1:27">
      <x:c r="B656" s="0" t="s">
        <x:v>460</x:v>
      </x:c>
      <x:c r="C656" s="0" t="s">
        <x:v>12</x:v>
      </x:c>
      <x:c r="D656" s="0" t="s">
        <x:v>461</x:v>
      </x:c>
      <x:c r="E656" s="43" t="n">
        <x:v>1</x:v>
      </x:c>
      <x:c r="G656" s="0" t="s">
        <x:v>218</x:v>
      </x:c>
      <x:c r="H656" s="44" t="s"/>
      <x:c r="I656" s="0" t="s">
        <x:v>219</x:v>
      </x:c>
      <x:c r="J656" s="45">
        <x:f>ROUND(E656* H656,5)</x:f>
      </x:c>
      <x:c r="K656" s="46" t="s"/>
    </x:row>
    <x:row r="657" spans="1:27">
      <x:c r="B657" s="0" t="s">
        <x:v>462</x:v>
      </x:c>
      <x:c r="C657" s="0" t="s">
        <x:v>12</x:v>
      </x:c>
      <x:c r="D657" s="0" t="s">
        <x:v>463</x:v>
      </x:c>
      <x:c r="E657" s="43" t="n">
        <x:v>0.3</x:v>
      </x:c>
      <x:c r="G657" s="0" t="s">
        <x:v>218</x:v>
      </x:c>
      <x:c r="H657" s="44" t="s"/>
      <x:c r="I657" s="0" t="s">
        <x:v>219</x:v>
      </x:c>
      <x:c r="J657" s="45">
        <x:f>ROUND(E657* H657,5)</x:f>
      </x:c>
      <x:c r="K657" s="46" t="s"/>
    </x:row>
    <x:row r="658" spans="1:27">
      <x:c r="B658" s="0" t="s">
        <x:v>464</x:v>
      </x:c>
      <x:c r="C658" s="0" t="s">
        <x:v>15</x:v>
      </x:c>
      <x:c r="D658" s="0" t="s">
        <x:v>465</x:v>
      </x:c>
      <x:c r="E658" s="43" t="n">
        <x:v>1.02</x:v>
      </x:c>
      <x:c r="G658" s="0" t="s">
        <x:v>218</x:v>
      </x:c>
      <x:c r="H658" s="44" t="s"/>
      <x:c r="I658" s="0" t="s">
        <x:v>219</x:v>
      </x:c>
      <x:c r="J658" s="45">
        <x:f>ROUND(E658* H658,5)</x:f>
      </x:c>
      <x:c r="K658" s="46" t="s"/>
    </x:row>
    <x:row r="659" spans="1:27">
      <x:c r="D659" s="47" t="s">
        <x:v>233</x:v>
      </x:c>
      <x:c r="E659" s="46" t="s"/>
      <x:c r="H659" s="46" t="s"/>
      <x:c r="K659" s="44">
        <x:f>SUM(J656:J658)</x:f>
      </x:c>
    </x:row>
    <x:row r="660" spans="1:27">
      <x:c r="E660" s="46" t="s"/>
      <x:c r="H660" s="46" t="s"/>
      <x:c r="K660" s="46" t="s"/>
    </x:row>
    <x:row r="661" spans="1:27">
      <x:c r="D661" s="47" t="s">
        <x:v>235</x:v>
      </x:c>
      <x:c r="E661" s="46" t="s"/>
      <x:c r="H661" s="46" t="n">
        <x:v>1.5</x:v>
      </x:c>
      <x:c r="I661" s="0" t="s">
        <x:v>236</x:v>
      </x:c>
      <x:c r="J661" s="0">
        <x:f>ROUND(H661/100*K654,5)</x:f>
      </x:c>
      <x:c r="K661" s="46" t="s"/>
    </x:row>
    <x:row r="662" spans="1:27">
      <x:c r="D662" s="47" t="s">
        <x:v>234</x:v>
      </x:c>
      <x:c r="E662" s="46" t="s"/>
      <x:c r="H662" s="46" t="s"/>
      <x:c r="K662" s="48">
        <x:f>SUM(J651:J661)</x:f>
      </x:c>
    </x:row>
    <x:row r="663" spans="1:27">
      <x:c r="D663" s="47" t="s">
        <x:v>237</x:v>
      </x:c>
      <x:c r="E663" s="46" t="s"/>
      <x:c r="H663" s="46" t="s"/>
      <x:c r="K663" s="48">
        <x:f>SUM(K662:K662)</x:f>
      </x:c>
    </x:row>
    <x:row r="665" spans="1:27" customFormat="1" ht="45" customHeight="1">
      <x:c r="A665" s="36" t="s">
        <x:v>466</x:v>
      </x:c>
      <x:c r="B665" s="36" t="s">
        <x:v>104</x:v>
      </x:c>
      <x:c r="C665" s="37" t="s">
        <x:v>15</x:v>
      </x:c>
      <x:c r="D665" s="38" t="s">
        <x:v>105</x:v>
      </x:c>
      <x:c r="E665" s="37" t="s"/>
      <x:c r="F665" s="37" t="s"/>
      <x:c r="G665" s="37" t="s"/>
      <x:c r="H665" s="39" t="s">
        <x:v>212</x:v>
      </x:c>
      <x:c r="I665" s="40" t="n">
        <x:v>1</x:v>
      </x:c>
      <x:c r="J665" s="41" t="s"/>
      <x:c r="K665" s="42">
        <x:f>ROUND(K678,2)</x:f>
      </x:c>
      <x:c r="L665" s="37" t="s"/>
      <x:c r="M665" s="37" t="s"/>
      <x:c r="N665" s="37" t="s"/>
      <x:c r="O665" s="37" t="s"/>
      <x:c r="P665" s="37" t="s"/>
      <x:c r="Q665" s="37" t="s"/>
      <x:c r="R665" s="37" t="s"/>
      <x:c r="S665" s="37" t="s"/>
      <x:c r="T665" s="37" t="s"/>
      <x:c r="U665" s="37" t="s"/>
      <x:c r="V665" s="37" t="s"/>
      <x:c r="W665" s="37" t="s"/>
      <x:c r="X665" s="37" t="s"/>
      <x:c r="Y665" s="37" t="s"/>
      <x:c r="Z665" s="37" t="s"/>
      <x:c r="AA665" s="37" t="s"/>
    </x:row>
    <x:row r="666" spans="1:27">
      <x:c r="B666" s="14" t="s">
        <x:v>213</x:v>
      </x:c>
    </x:row>
    <x:row r="667" spans="1:27">
      <x:c r="B667" s="0" t="s">
        <x:v>398</x:v>
      </x:c>
      <x:c r="C667" s="0" t="s">
        <x:v>215</x:v>
      </x:c>
      <x:c r="D667" s="0" t="s">
        <x:v>399</x:v>
      </x:c>
      <x:c r="E667" s="43" t="n">
        <x:v>0.11</x:v>
      </x:c>
      <x:c r="F667" s="0" t="s">
        <x:v>217</x:v>
      </x:c>
      <x:c r="G667" s="0" t="s">
        <x:v>218</x:v>
      </x:c>
      <x:c r="H667" s="44" t="s"/>
      <x:c r="I667" s="0" t="s">
        <x:v>219</x:v>
      </x:c>
      <x:c r="J667" s="45">
        <x:f>ROUND(E667/I665* H667,5)</x:f>
      </x:c>
      <x:c r="K667" s="46" t="s"/>
    </x:row>
    <x:row r="668" spans="1:27">
      <x:c r="B668" s="0" t="s">
        <x:v>396</x:v>
      </x:c>
      <x:c r="C668" s="0" t="s">
        <x:v>215</x:v>
      </x:c>
      <x:c r="D668" s="0" t="s">
        <x:v>397</x:v>
      </x:c>
      <x:c r="E668" s="43" t="n">
        <x:v>0.11</x:v>
      </x:c>
      <x:c r="F668" s="0" t="s">
        <x:v>217</x:v>
      </x:c>
      <x:c r="G668" s="0" t="s">
        <x:v>218</x:v>
      </x:c>
      <x:c r="H668" s="44" t="s"/>
      <x:c r="I668" s="0" t="s">
        <x:v>219</x:v>
      </x:c>
      <x:c r="J668" s="45">
        <x:f>ROUND(E668/I665* H668,5)</x:f>
      </x:c>
      <x:c r="K668" s="46" t="s"/>
    </x:row>
    <x:row r="669" spans="1:27">
      <x:c r="D669" s="47" t="s">
        <x:v>220</x:v>
      </x:c>
      <x:c r="E669" s="46" t="s"/>
      <x:c r="H669" s="46" t="s"/>
      <x:c r="K669" s="44">
        <x:f>SUM(J667:J668)</x:f>
      </x:c>
    </x:row>
    <x:row r="670" spans="1:27">
      <x:c r="B670" s="14" t="s">
        <x:v>225</x:v>
      </x:c>
      <x:c r="E670" s="46" t="s"/>
      <x:c r="H670" s="46" t="s"/>
      <x:c r="K670" s="46" t="s"/>
    </x:row>
    <x:row r="671" spans="1:27">
      <x:c r="B671" s="0" t="s">
        <x:v>467</x:v>
      </x:c>
      <x:c r="C671" s="0" t="s">
        <x:v>12</x:v>
      </x:c>
      <x:c r="D671" s="0" t="s">
        <x:v>468</x:v>
      </x:c>
      <x:c r="E671" s="43" t="n">
        <x:v>1</x:v>
      </x:c>
      <x:c r="G671" s="0" t="s">
        <x:v>218</x:v>
      </x:c>
      <x:c r="H671" s="44" t="s"/>
      <x:c r="I671" s="0" t="s">
        <x:v>219</x:v>
      </x:c>
      <x:c r="J671" s="45">
        <x:f>ROUND(E671* H671,5)</x:f>
      </x:c>
      <x:c r="K671" s="46" t="s"/>
    </x:row>
    <x:row r="672" spans="1:27">
      <x:c r="B672" s="0" t="s">
        <x:v>469</x:v>
      </x:c>
      <x:c r="C672" s="0" t="s">
        <x:v>12</x:v>
      </x:c>
      <x:c r="D672" s="0" t="s">
        <x:v>470</x:v>
      </x:c>
      <x:c r="E672" s="43" t="n">
        <x:v>0.3</x:v>
      </x:c>
      <x:c r="G672" s="0" t="s">
        <x:v>218</x:v>
      </x:c>
      <x:c r="H672" s="44" t="s"/>
      <x:c r="I672" s="0" t="s">
        <x:v>219</x:v>
      </x:c>
      <x:c r="J672" s="45">
        <x:f>ROUND(E672* H672,5)</x:f>
      </x:c>
      <x:c r="K672" s="46" t="s"/>
    </x:row>
    <x:row r="673" spans="1:27">
      <x:c r="B673" s="0" t="s">
        <x:v>471</x:v>
      </x:c>
      <x:c r="C673" s="0" t="s">
        <x:v>15</x:v>
      </x:c>
      <x:c r="D673" s="0" t="s">
        <x:v>472</x:v>
      </x:c>
      <x:c r="E673" s="43" t="n">
        <x:v>1.02</x:v>
      </x:c>
      <x:c r="G673" s="0" t="s">
        <x:v>218</x:v>
      </x:c>
      <x:c r="H673" s="44" t="s"/>
      <x:c r="I673" s="0" t="s">
        <x:v>219</x:v>
      </x:c>
      <x:c r="J673" s="45">
        <x:f>ROUND(E673* H673,5)</x:f>
      </x:c>
      <x:c r="K673" s="46" t="s"/>
    </x:row>
    <x:row r="674" spans="1:27">
      <x:c r="D674" s="47" t="s">
        <x:v>233</x:v>
      </x:c>
      <x:c r="E674" s="46" t="s"/>
      <x:c r="H674" s="46" t="s"/>
      <x:c r="K674" s="44">
        <x:f>SUM(J671:J673)</x:f>
      </x:c>
    </x:row>
    <x:row r="675" spans="1:27">
      <x:c r="E675" s="46" t="s"/>
      <x:c r="H675" s="46" t="s"/>
      <x:c r="K675" s="46" t="s"/>
    </x:row>
    <x:row r="676" spans="1:27">
      <x:c r="D676" s="47" t="s">
        <x:v>235</x:v>
      </x:c>
      <x:c r="E676" s="46" t="s"/>
      <x:c r="H676" s="46" t="n">
        <x:v>1.5</x:v>
      </x:c>
      <x:c r="I676" s="0" t="s">
        <x:v>236</x:v>
      </x:c>
      <x:c r="J676" s="0">
        <x:f>ROUND(H676/100*K669,5)</x:f>
      </x:c>
      <x:c r="K676" s="46" t="s"/>
    </x:row>
    <x:row r="677" spans="1:27">
      <x:c r="D677" s="47" t="s">
        <x:v>234</x:v>
      </x:c>
      <x:c r="E677" s="46" t="s"/>
      <x:c r="H677" s="46" t="s"/>
      <x:c r="K677" s="48">
        <x:f>SUM(J666:J676)</x:f>
      </x:c>
    </x:row>
    <x:row r="678" spans="1:27">
      <x:c r="D678" s="47" t="s">
        <x:v>237</x:v>
      </x:c>
      <x:c r="E678" s="46" t="s"/>
      <x:c r="H678" s="46" t="s"/>
      <x:c r="K678" s="48">
        <x:f>SUM(K677:K677)</x:f>
      </x:c>
    </x:row>
    <x:row r="680" spans="1:27" customFormat="1" ht="45" customHeight="1">
      <x:c r="A680" s="36" t="s">
        <x:v>473</x:v>
      </x:c>
      <x:c r="B680" s="36" t="s">
        <x:v>94</x:v>
      </x:c>
      <x:c r="C680" s="37" t="s">
        <x:v>15</x:v>
      </x:c>
      <x:c r="D680" s="38" t="s">
        <x:v>95</x:v>
      </x:c>
      <x:c r="E680" s="37" t="s"/>
      <x:c r="F680" s="37" t="s"/>
      <x:c r="G680" s="37" t="s"/>
      <x:c r="H680" s="39" t="s">
        <x:v>212</x:v>
      </x:c>
      <x:c r="I680" s="40" t="n">
        <x:v>1</x:v>
      </x:c>
      <x:c r="J680" s="41" t="s"/>
      <x:c r="K680" s="42">
        <x:f>ROUND(K694,2)</x:f>
      </x:c>
      <x:c r="L680" s="37" t="s"/>
      <x:c r="M680" s="37" t="s"/>
      <x:c r="N680" s="37" t="s"/>
      <x:c r="O680" s="37" t="s"/>
      <x:c r="P680" s="37" t="s"/>
      <x:c r="Q680" s="37" t="s"/>
      <x:c r="R680" s="37" t="s"/>
      <x:c r="S680" s="37" t="s"/>
      <x:c r="T680" s="37" t="s"/>
      <x:c r="U680" s="37" t="s"/>
      <x:c r="V680" s="37" t="s"/>
      <x:c r="W680" s="37" t="s"/>
      <x:c r="X680" s="37" t="s"/>
      <x:c r="Y680" s="37" t="s"/>
      <x:c r="Z680" s="37" t="s"/>
      <x:c r="AA680" s="37" t="s"/>
    </x:row>
    <x:row r="681" spans="1:27">
      <x:c r="B681" s="14" t="s">
        <x:v>213</x:v>
      </x:c>
    </x:row>
    <x:row r="682" spans="1:27">
      <x:c r="B682" s="0" t="s">
        <x:v>396</x:v>
      </x:c>
      <x:c r="C682" s="0" t="s">
        <x:v>215</x:v>
      </x:c>
      <x:c r="D682" s="0" t="s">
        <x:v>397</x:v>
      </x:c>
      <x:c r="E682" s="43" t="n">
        <x:v>0.055</x:v>
      </x:c>
      <x:c r="F682" s="0" t="s">
        <x:v>217</x:v>
      </x:c>
      <x:c r="G682" s="0" t="s">
        <x:v>218</x:v>
      </x:c>
      <x:c r="H682" s="44" t="s"/>
      <x:c r="I682" s="0" t="s">
        <x:v>219</x:v>
      </x:c>
      <x:c r="J682" s="45">
        <x:f>ROUND(E682/I680* H682,5)</x:f>
      </x:c>
      <x:c r="K682" s="46" t="s"/>
    </x:row>
    <x:row r="683" spans="1:27">
      <x:c r="B683" s="0" t="s">
        <x:v>398</x:v>
      </x:c>
      <x:c r="C683" s="0" t="s">
        <x:v>215</x:v>
      </x:c>
      <x:c r="D683" s="0" t="s">
        <x:v>399</x:v>
      </x:c>
      <x:c r="E683" s="43" t="n">
        <x:v>0.055</x:v>
      </x:c>
      <x:c r="F683" s="0" t="s">
        <x:v>217</x:v>
      </x:c>
      <x:c r="G683" s="0" t="s">
        <x:v>218</x:v>
      </x:c>
      <x:c r="H683" s="44" t="s"/>
      <x:c r="I683" s="0" t="s">
        <x:v>219</x:v>
      </x:c>
      <x:c r="J683" s="45">
        <x:f>ROUND(E683/I680* H683,5)</x:f>
      </x:c>
      <x:c r="K683" s="46" t="s"/>
    </x:row>
    <x:row r="684" spans="1:27">
      <x:c r="D684" s="47" t="s">
        <x:v>220</x:v>
      </x:c>
      <x:c r="E684" s="46" t="s"/>
      <x:c r="H684" s="46" t="s"/>
      <x:c r="K684" s="44">
        <x:f>SUM(J682:J683)</x:f>
      </x:c>
    </x:row>
    <x:row r="685" spans="1:27">
      <x:c r="B685" s="14" t="s">
        <x:v>225</x:v>
      </x:c>
      <x:c r="E685" s="46" t="s"/>
      <x:c r="H685" s="46" t="s"/>
      <x:c r="K685" s="46" t="s"/>
    </x:row>
    <x:row r="686" spans="1:27">
      <x:c r="B686" s="0" t="s">
        <x:v>474</x:v>
      </x:c>
      <x:c r="C686" s="0" t="s">
        <x:v>12</x:v>
      </x:c>
      <x:c r="D686" s="0" t="s">
        <x:v>475</x:v>
      </x:c>
      <x:c r="E686" s="43" t="n">
        <x:v>1</x:v>
      </x:c>
      <x:c r="G686" s="0" t="s">
        <x:v>218</x:v>
      </x:c>
      <x:c r="H686" s="44" t="s"/>
      <x:c r="I686" s="0" t="s">
        <x:v>219</x:v>
      </x:c>
      <x:c r="J686" s="45">
        <x:f>ROUND(E686* H686,5)</x:f>
      </x:c>
      <x:c r="K686" s="46" t="s"/>
    </x:row>
    <x:row r="687" spans="1:27">
      <x:c r="B687" s="0" t="s">
        <x:v>476</x:v>
      </x:c>
      <x:c r="C687" s="0" t="s">
        <x:v>12</x:v>
      </x:c>
      <x:c r="D687" s="0" t="s">
        <x:v>477</x:v>
      </x:c>
      <x:c r="E687" s="43" t="n">
        <x:v>0.3</x:v>
      </x:c>
      <x:c r="G687" s="0" t="s">
        <x:v>218</x:v>
      </x:c>
      <x:c r="H687" s="44" t="s"/>
      <x:c r="I687" s="0" t="s">
        <x:v>219</x:v>
      </x:c>
      <x:c r="J687" s="45">
        <x:f>ROUND(E687* H687,5)</x:f>
      </x:c>
      <x:c r="K687" s="46" t="s"/>
    </x:row>
    <x:row r="688" spans="1:27">
      <x:c r="B688" s="0" t="s">
        <x:v>478</x:v>
      </x:c>
      <x:c r="C688" s="0" t="s">
        <x:v>15</x:v>
      </x:c>
      <x:c r="D688" s="0" t="s">
        <x:v>479</x:v>
      </x:c>
      <x:c r="E688" s="43" t="n">
        <x:v>1.02</x:v>
      </x:c>
      <x:c r="G688" s="0" t="s">
        <x:v>218</x:v>
      </x:c>
      <x:c r="H688" s="44" t="s"/>
      <x:c r="I688" s="0" t="s">
        <x:v>219</x:v>
      </x:c>
      <x:c r="J688" s="45">
        <x:f>ROUND(E688* H688,5)</x:f>
      </x:c>
      <x:c r="K688" s="46" t="s"/>
    </x:row>
    <x:row r="689" spans="1:27">
      <x:c r="B689" s="0" t="s">
        <x:v>480</x:v>
      </x:c>
      <x:c r="C689" s="0" t="s">
        <x:v>12</x:v>
      </x:c>
      <x:c r="D689" s="0" t="s">
        <x:v>481</x:v>
      </x:c>
      <x:c r="E689" s="43" t="n">
        <x:v>1.1</x:v>
      </x:c>
      <x:c r="G689" s="0" t="s">
        <x:v>218</x:v>
      </x:c>
      <x:c r="H689" s="44" t="s"/>
      <x:c r="I689" s="0" t="s">
        <x:v>219</x:v>
      </x:c>
      <x:c r="J689" s="45">
        <x:f>ROUND(E689* H689,5)</x:f>
      </x:c>
      <x:c r="K689" s="46" t="s"/>
    </x:row>
    <x:row r="690" spans="1:27">
      <x:c r="D690" s="47" t="s">
        <x:v>233</x:v>
      </x:c>
      <x:c r="E690" s="46" t="s"/>
      <x:c r="H690" s="46" t="s"/>
      <x:c r="K690" s="44">
        <x:f>SUM(J686:J689)</x:f>
      </x:c>
    </x:row>
    <x:row r="691" spans="1:27">
      <x:c r="E691" s="46" t="s"/>
      <x:c r="H691" s="46" t="s"/>
      <x:c r="K691" s="46" t="s"/>
    </x:row>
    <x:row r="692" spans="1:27">
      <x:c r="D692" s="47" t="s">
        <x:v>235</x:v>
      </x:c>
      <x:c r="E692" s="46" t="s"/>
      <x:c r="H692" s="46" t="n">
        <x:v>1.5</x:v>
      </x:c>
      <x:c r="I692" s="0" t="s">
        <x:v>236</x:v>
      </x:c>
      <x:c r="J692" s="0">
        <x:f>ROUND(H692/100*K684,5)</x:f>
      </x:c>
      <x:c r="K692" s="46" t="s"/>
    </x:row>
    <x:row r="693" spans="1:27">
      <x:c r="D693" s="47" t="s">
        <x:v>234</x:v>
      </x:c>
      <x:c r="E693" s="46" t="s"/>
      <x:c r="H693" s="46" t="s"/>
      <x:c r="K693" s="48">
        <x:f>SUM(J681:J692)</x:f>
      </x:c>
    </x:row>
    <x:row r="694" spans="1:27">
      <x:c r="D694" s="47" t="s">
        <x:v>237</x:v>
      </x:c>
      <x:c r="E694" s="46" t="s"/>
      <x:c r="H694" s="46" t="s"/>
      <x:c r="K694" s="48">
        <x:f>SUM(K693:K693)</x:f>
      </x:c>
    </x:row>
    <x:row r="696" spans="1:27" customFormat="1" ht="45" customHeight="1">
      <x:c r="A696" s="36" t="s">
        <x:v>482</x:v>
      </x:c>
      <x:c r="B696" s="36" t="s">
        <x:v>96</x:v>
      </x:c>
      <x:c r="C696" s="37" t="s">
        <x:v>15</x:v>
      </x:c>
      <x:c r="D696" s="38" t="s">
        <x:v>97</x:v>
      </x:c>
      <x:c r="E696" s="37" t="s"/>
      <x:c r="F696" s="37" t="s"/>
      <x:c r="G696" s="37" t="s"/>
      <x:c r="H696" s="39" t="s">
        <x:v>212</x:v>
      </x:c>
      <x:c r="I696" s="40" t="n">
        <x:v>1</x:v>
      </x:c>
      <x:c r="J696" s="41" t="s"/>
      <x:c r="K696" s="42">
        <x:f>ROUND(K710,2)</x:f>
      </x:c>
      <x:c r="L696" s="37" t="s"/>
      <x:c r="M696" s="37" t="s"/>
      <x:c r="N696" s="37" t="s"/>
      <x:c r="O696" s="37" t="s"/>
      <x:c r="P696" s="37" t="s"/>
      <x:c r="Q696" s="37" t="s"/>
      <x:c r="R696" s="37" t="s"/>
      <x:c r="S696" s="37" t="s"/>
      <x:c r="T696" s="37" t="s"/>
      <x:c r="U696" s="37" t="s"/>
      <x:c r="V696" s="37" t="s"/>
      <x:c r="W696" s="37" t="s"/>
      <x:c r="X696" s="37" t="s"/>
      <x:c r="Y696" s="37" t="s"/>
      <x:c r="Z696" s="37" t="s"/>
      <x:c r="AA696" s="37" t="s"/>
    </x:row>
    <x:row r="697" spans="1:27">
      <x:c r="B697" s="14" t="s">
        <x:v>213</x:v>
      </x:c>
    </x:row>
    <x:row r="698" spans="1:27">
      <x:c r="B698" s="0" t="s">
        <x:v>398</x:v>
      </x:c>
      <x:c r="C698" s="0" t="s">
        <x:v>215</x:v>
      </x:c>
      <x:c r="D698" s="0" t="s">
        <x:v>399</x:v>
      </x:c>
      <x:c r="E698" s="43" t="n">
        <x:v>0.06</x:v>
      </x:c>
      <x:c r="F698" s="0" t="s">
        <x:v>217</x:v>
      </x:c>
      <x:c r="G698" s="0" t="s">
        <x:v>218</x:v>
      </x:c>
      <x:c r="H698" s="44" t="s"/>
      <x:c r="I698" s="0" t="s">
        <x:v>219</x:v>
      </x:c>
      <x:c r="J698" s="45">
        <x:f>ROUND(E698/I696* H698,5)</x:f>
      </x:c>
      <x:c r="K698" s="46" t="s"/>
    </x:row>
    <x:row r="699" spans="1:27">
      <x:c r="B699" s="0" t="s">
        <x:v>396</x:v>
      </x:c>
      <x:c r="C699" s="0" t="s">
        <x:v>215</x:v>
      </x:c>
      <x:c r="D699" s="0" t="s">
        <x:v>397</x:v>
      </x:c>
      <x:c r="E699" s="43" t="n">
        <x:v>0.06</x:v>
      </x:c>
      <x:c r="F699" s="0" t="s">
        <x:v>217</x:v>
      </x:c>
      <x:c r="G699" s="0" t="s">
        <x:v>218</x:v>
      </x:c>
      <x:c r="H699" s="44" t="s"/>
      <x:c r="I699" s="0" t="s">
        <x:v>219</x:v>
      </x:c>
      <x:c r="J699" s="45">
        <x:f>ROUND(E699/I696* H699,5)</x:f>
      </x:c>
      <x:c r="K699" s="46" t="s"/>
    </x:row>
    <x:row r="700" spans="1:27">
      <x:c r="D700" s="47" t="s">
        <x:v>220</x:v>
      </x:c>
      <x:c r="E700" s="46" t="s"/>
      <x:c r="H700" s="46" t="s"/>
      <x:c r="K700" s="44">
        <x:f>SUM(J698:J699)</x:f>
      </x:c>
    </x:row>
    <x:row r="701" spans="1:27">
      <x:c r="B701" s="14" t="s">
        <x:v>225</x:v>
      </x:c>
      <x:c r="E701" s="46" t="s"/>
      <x:c r="H701" s="46" t="s"/>
      <x:c r="K701" s="46" t="s"/>
    </x:row>
    <x:row r="702" spans="1:27">
      <x:c r="B702" s="0" t="s">
        <x:v>483</x:v>
      </x:c>
      <x:c r="C702" s="0" t="s">
        <x:v>12</x:v>
      </x:c>
      <x:c r="D702" s="0" t="s">
        <x:v>484</x:v>
      </x:c>
      <x:c r="E702" s="43" t="n">
        <x:v>1.05</x:v>
      </x:c>
      <x:c r="G702" s="0" t="s">
        <x:v>218</x:v>
      </x:c>
      <x:c r="H702" s="44" t="s"/>
      <x:c r="I702" s="0" t="s">
        <x:v>219</x:v>
      </x:c>
      <x:c r="J702" s="45">
        <x:f>ROUND(E702* H702,5)</x:f>
      </x:c>
      <x:c r="K702" s="46" t="s"/>
    </x:row>
    <x:row r="703" spans="1:27">
      <x:c r="B703" s="0" t="s">
        <x:v>485</x:v>
      </x:c>
      <x:c r="C703" s="0" t="s">
        <x:v>15</x:v>
      </x:c>
      <x:c r="D703" s="0" t="s">
        <x:v>486</x:v>
      </x:c>
      <x:c r="E703" s="43" t="n">
        <x:v>1.02</x:v>
      </x:c>
      <x:c r="G703" s="0" t="s">
        <x:v>218</x:v>
      </x:c>
      <x:c r="H703" s="44" t="s"/>
      <x:c r="I703" s="0" t="s">
        <x:v>219</x:v>
      </x:c>
      <x:c r="J703" s="45">
        <x:f>ROUND(E703* H703,5)</x:f>
      </x:c>
      <x:c r="K703" s="46" t="s"/>
    </x:row>
    <x:row r="704" spans="1:27">
      <x:c r="B704" s="0" t="s">
        <x:v>487</x:v>
      </x:c>
      <x:c r="C704" s="0" t="s">
        <x:v>12</x:v>
      </x:c>
      <x:c r="D704" s="0" t="s">
        <x:v>488</x:v>
      </x:c>
      <x:c r="E704" s="43" t="n">
        <x:v>1</x:v>
      </x:c>
      <x:c r="G704" s="0" t="s">
        <x:v>218</x:v>
      </x:c>
      <x:c r="H704" s="44" t="s"/>
      <x:c r="I704" s="0" t="s">
        <x:v>219</x:v>
      </x:c>
      <x:c r="J704" s="45">
        <x:f>ROUND(E704* H704,5)</x:f>
      </x:c>
      <x:c r="K704" s="46" t="s"/>
    </x:row>
    <x:row r="705" spans="1:27">
      <x:c r="B705" s="0" t="s">
        <x:v>489</x:v>
      </x:c>
      <x:c r="C705" s="0" t="s">
        <x:v>12</x:v>
      </x:c>
      <x:c r="D705" s="0" t="s">
        <x:v>490</x:v>
      </x:c>
      <x:c r="E705" s="43" t="n">
        <x:v>0.3</x:v>
      </x:c>
      <x:c r="G705" s="0" t="s">
        <x:v>218</x:v>
      </x:c>
      <x:c r="H705" s="44" t="s"/>
      <x:c r="I705" s="0" t="s">
        <x:v>219</x:v>
      </x:c>
      <x:c r="J705" s="45">
        <x:f>ROUND(E705* H705,5)</x:f>
      </x:c>
      <x:c r="K705" s="46" t="s"/>
    </x:row>
    <x:row r="706" spans="1:27">
      <x:c r="D706" s="47" t="s">
        <x:v>233</x:v>
      </x:c>
      <x:c r="E706" s="46" t="s"/>
      <x:c r="H706" s="46" t="s"/>
      <x:c r="K706" s="44">
        <x:f>SUM(J702:J705)</x:f>
      </x:c>
    </x:row>
    <x:row r="707" spans="1:27">
      <x:c r="E707" s="46" t="s"/>
      <x:c r="H707" s="46" t="s"/>
      <x:c r="K707" s="46" t="s"/>
    </x:row>
    <x:row r="708" spans="1:27">
      <x:c r="D708" s="47" t="s">
        <x:v>235</x:v>
      </x:c>
      <x:c r="E708" s="46" t="s"/>
      <x:c r="H708" s="46" t="n">
        <x:v>1.5</x:v>
      </x:c>
      <x:c r="I708" s="0" t="s">
        <x:v>236</x:v>
      </x:c>
      <x:c r="J708" s="0">
        <x:f>ROUND(H708/100*K700,5)</x:f>
      </x:c>
      <x:c r="K708" s="46" t="s"/>
    </x:row>
    <x:row r="709" spans="1:27">
      <x:c r="D709" s="47" t="s">
        <x:v>234</x:v>
      </x:c>
      <x:c r="E709" s="46" t="s"/>
      <x:c r="H709" s="46" t="s"/>
      <x:c r="K709" s="48">
        <x:f>SUM(J697:J708)</x:f>
      </x:c>
    </x:row>
    <x:row r="710" spans="1:27">
      <x:c r="D710" s="47" t="s">
        <x:v>237</x:v>
      </x:c>
      <x:c r="E710" s="46" t="s"/>
      <x:c r="H710" s="46" t="s"/>
      <x:c r="K710" s="48">
        <x:f>SUM(K709:K709)</x:f>
      </x:c>
    </x:row>
    <x:row r="712" spans="1:27" customFormat="1" ht="45" customHeight="1">
      <x:c r="A712" s="36" t="s">
        <x:v>491</x:v>
      </x:c>
      <x:c r="B712" s="36" t="s">
        <x:v>98</x:v>
      </x:c>
      <x:c r="C712" s="37" t="s">
        <x:v>15</x:v>
      </x:c>
      <x:c r="D712" s="38" t="s">
        <x:v>99</x:v>
      </x:c>
      <x:c r="E712" s="37" t="s"/>
      <x:c r="F712" s="37" t="s"/>
      <x:c r="G712" s="37" t="s"/>
      <x:c r="H712" s="39" t="s">
        <x:v>212</x:v>
      </x:c>
      <x:c r="I712" s="40" t="n">
        <x:v>1</x:v>
      </x:c>
      <x:c r="J712" s="41" t="s"/>
      <x:c r="K712" s="42">
        <x:f>ROUND(K726,2)</x:f>
      </x:c>
      <x:c r="L712" s="37" t="s"/>
      <x:c r="M712" s="37" t="s"/>
      <x:c r="N712" s="37" t="s"/>
      <x:c r="O712" s="37" t="s"/>
      <x:c r="P712" s="37" t="s"/>
      <x:c r="Q712" s="37" t="s"/>
      <x:c r="R712" s="37" t="s"/>
      <x:c r="S712" s="37" t="s"/>
      <x:c r="T712" s="37" t="s"/>
      <x:c r="U712" s="37" t="s"/>
      <x:c r="V712" s="37" t="s"/>
      <x:c r="W712" s="37" t="s"/>
      <x:c r="X712" s="37" t="s"/>
      <x:c r="Y712" s="37" t="s"/>
      <x:c r="Z712" s="37" t="s"/>
      <x:c r="AA712" s="37" t="s"/>
    </x:row>
    <x:row r="713" spans="1:27">
      <x:c r="B713" s="14" t="s">
        <x:v>213</x:v>
      </x:c>
    </x:row>
    <x:row r="714" spans="1:27">
      <x:c r="B714" s="0" t="s">
        <x:v>398</x:v>
      </x:c>
      <x:c r="C714" s="0" t="s">
        <x:v>215</x:v>
      </x:c>
      <x:c r="D714" s="0" t="s">
        <x:v>399</x:v>
      </x:c>
      <x:c r="E714" s="43" t="n">
        <x:v>0.1</x:v>
      </x:c>
      <x:c r="F714" s="0" t="s">
        <x:v>217</x:v>
      </x:c>
      <x:c r="G714" s="0" t="s">
        <x:v>218</x:v>
      </x:c>
      <x:c r="H714" s="44" t="s"/>
      <x:c r="I714" s="0" t="s">
        <x:v>219</x:v>
      </x:c>
      <x:c r="J714" s="45">
        <x:f>ROUND(E714/I712* H714,5)</x:f>
      </x:c>
      <x:c r="K714" s="46" t="s"/>
    </x:row>
    <x:row r="715" spans="1:27">
      <x:c r="B715" s="0" t="s">
        <x:v>396</x:v>
      </x:c>
      <x:c r="C715" s="0" t="s">
        <x:v>215</x:v>
      </x:c>
      <x:c r="D715" s="0" t="s">
        <x:v>397</x:v>
      </x:c>
      <x:c r="E715" s="43" t="n">
        <x:v>0.1</x:v>
      </x:c>
      <x:c r="F715" s="0" t="s">
        <x:v>217</x:v>
      </x:c>
      <x:c r="G715" s="0" t="s">
        <x:v>218</x:v>
      </x:c>
      <x:c r="H715" s="44" t="s"/>
      <x:c r="I715" s="0" t="s">
        <x:v>219</x:v>
      </x:c>
      <x:c r="J715" s="45">
        <x:f>ROUND(E715/I712* H715,5)</x:f>
      </x:c>
      <x:c r="K715" s="46" t="s"/>
    </x:row>
    <x:row r="716" spans="1:27">
      <x:c r="D716" s="47" t="s">
        <x:v>220</x:v>
      </x:c>
      <x:c r="E716" s="46" t="s"/>
      <x:c r="H716" s="46" t="s"/>
      <x:c r="K716" s="44">
        <x:f>SUM(J714:J715)</x:f>
      </x:c>
    </x:row>
    <x:row r="717" spans="1:27">
      <x:c r="B717" s="14" t="s">
        <x:v>225</x:v>
      </x:c>
      <x:c r="E717" s="46" t="s"/>
      <x:c r="H717" s="46" t="s"/>
      <x:c r="K717" s="46" t="s"/>
    </x:row>
    <x:row r="718" spans="1:27">
      <x:c r="B718" s="0" t="s">
        <x:v>492</x:v>
      </x:c>
      <x:c r="C718" s="0" t="s">
        <x:v>15</x:v>
      </x:c>
      <x:c r="D718" s="0" t="s">
        <x:v>493</x:v>
      </x:c>
      <x:c r="E718" s="43" t="n">
        <x:v>1.02</x:v>
      </x:c>
      <x:c r="G718" s="0" t="s">
        <x:v>218</x:v>
      </x:c>
      <x:c r="H718" s="44" t="s"/>
      <x:c r="I718" s="0" t="s">
        <x:v>219</x:v>
      </x:c>
      <x:c r="J718" s="45">
        <x:f>ROUND(E718* H718,5)</x:f>
      </x:c>
      <x:c r="K718" s="46" t="s"/>
    </x:row>
    <x:row r="719" spans="1:27">
      <x:c r="B719" s="0" t="s">
        <x:v>494</x:v>
      </x:c>
      <x:c r="C719" s="0" t="s">
        <x:v>12</x:v>
      </x:c>
      <x:c r="D719" s="0" t="s">
        <x:v>495</x:v>
      </x:c>
      <x:c r="E719" s="43" t="n">
        <x:v>0.66</x:v>
      </x:c>
      <x:c r="G719" s="0" t="s">
        <x:v>218</x:v>
      </x:c>
      <x:c r="H719" s="44" t="s"/>
      <x:c r="I719" s="0" t="s">
        <x:v>219</x:v>
      </x:c>
      <x:c r="J719" s="45">
        <x:f>ROUND(E719* H719,5)</x:f>
      </x:c>
      <x:c r="K719" s="46" t="s"/>
    </x:row>
    <x:row r="720" spans="1:27">
      <x:c r="B720" s="0" t="s">
        <x:v>496</x:v>
      </x:c>
      <x:c r="C720" s="0" t="s">
        <x:v>12</x:v>
      </x:c>
      <x:c r="D720" s="0" t="s">
        <x:v>497</x:v>
      </x:c>
      <x:c r="E720" s="43" t="n">
        <x:v>0.3</x:v>
      </x:c>
      <x:c r="G720" s="0" t="s">
        <x:v>218</x:v>
      </x:c>
      <x:c r="H720" s="44" t="s"/>
      <x:c r="I720" s="0" t="s">
        <x:v>219</x:v>
      </x:c>
      <x:c r="J720" s="45">
        <x:f>ROUND(E720* H720,5)</x:f>
      </x:c>
      <x:c r="K720" s="46" t="s"/>
    </x:row>
    <x:row r="721" spans="1:27">
      <x:c r="B721" s="0" t="s">
        <x:v>498</x:v>
      </x:c>
      <x:c r="C721" s="0" t="s">
        <x:v>12</x:v>
      </x:c>
      <x:c r="D721" s="0" t="s">
        <x:v>499</x:v>
      </x:c>
      <x:c r="E721" s="43" t="n">
        <x:v>1</x:v>
      </x:c>
      <x:c r="G721" s="0" t="s">
        <x:v>218</x:v>
      </x:c>
      <x:c r="H721" s="44" t="s"/>
      <x:c r="I721" s="0" t="s">
        <x:v>219</x:v>
      </x:c>
      <x:c r="J721" s="45">
        <x:f>ROUND(E721* H721,5)</x:f>
      </x:c>
      <x:c r="K721" s="46" t="s"/>
    </x:row>
    <x:row r="722" spans="1:27">
      <x:c r="D722" s="47" t="s">
        <x:v>233</x:v>
      </x:c>
      <x:c r="E722" s="46" t="s"/>
      <x:c r="H722" s="46" t="s"/>
      <x:c r="K722" s="44">
        <x:f>SUM(J718:J721)</x:f>
      </x:c>
    </x:row>
    <x:row r="723" spans="1:27">
      <x:c r="E723" s="46" t="s"/>
      <x:c r="H723" s="46" t="s"/>
      <x:c r="K723" s="46" t="s"/>
    </x:row>
    <x:row r="724" spans="1:27">
      <x:c r="D724" s="47" t="s">
        <x:v>235</x:v>
      </x:c>
      <x:c r="E724" s="46" t="s"/>
      <x:c r="H724" s="46" t="n">
        <x:v>1.5</x:v>
      </x:c>
      <x:c r="I724" s="0" t="s">
        <x:v>236</x:v>
      </x:c>
      <x:c r="J724" s="0">
        <x:f>ROUND(H724/100*K716,5)</x:f>
      </x:c>
      <x:c r="K724" s="46" t="s"/>
    </x:row>
    <x:row r="725" spans="1:27">
      <x:c r="D725" s="47" t="s">
        <x:v>234</x:v>
      </x:c>
      <x:c r="E725" s="46" t="s"/>
      <x:c r="H725" s="46" t="s"/>
      <x:c r="K725" s="48">
        <x:f>SUM(J713:J724)</x:f>
      </x:c>
    </x:row>
    <x:row r="726" spans="1:27">
      <x:c r="D726" s="47" t="s">
        <x:v>237</x:v>
      </x:c>
      <x:c r="E726" s="46" t="s"/>
      <x:c r="H726" s="46" t="s"/>
      <x:c r="K726" s="48">
        <x:f>SUM(K725:K725)</x:f>
      </x:c>
    </x:row>
    <x:row r="728" spans="1:27" customFormat="1" ht="45" customHeight="1">
      <x:c r="A728" s="36" t="s">
        <x:v>500</x:v>
      </x:c>
      <x:c r="B728" s="36" t="s">
        <x:v>100</x:v>
      </x:c>
      <x:c r="C728" s="37" t="s">
        <x:v>15</x:v>
      </x:c>
      <x:c r="D728" s="38" t="s">
        <x:v>101</x:v>
      </x:c>
      <x:c r="E728" s="37" t="s"/>
      <x:c r="F728" s="37" t="s"/>
      <x:c r="G728" s="37" t="s"/>
      <x:c r="H728" s="39" t="s">
        <x:v>212</x:v>
      </x:c>
      <x:c r="I728" s="40" t="n">
        <x:v>1</x:v>
      </x:c>
      <x:c r="J728" s="41" t="s"/>
      <x:c r="K728" s="42">
        <x:f>ROUND(K742,2)</x:f>
      </x:c>
      <x:c r="L728" s="37" t="s"/>
      <x:c r="M728" s="37" t="s"/>
      <x:c r="N728" s="37" t="s"/>
      <x:c r="O728" s="37" t="s"/>
      <x:c r="P728" s="37" t="s"/>
      <x:c r="Q728" s="37" t="s"/>
      <x:c r="R728" s="37" t="s"/>
      <x:c r="S728" s="37" t="s"/>
      <x:c r="T728" s="37" t="s"/>
      <x:c r="U728" s="37" t="s"/>
      <x:c r="V728" s="37" t="s"/>
      <x:c r="W728" s="37" t="s"/>
      <x:c r="X728" s="37" t="s"/>
      <x:c r="Y728" s="37" t="s"/>
      <x:c r="Z728" s="37" t="s"/>
      <x:c r="AA728" s="37" t="s"/>
    </x:row>
    <x:row r="729" spans="1:27">
      <x:c r="B729" s="14" t="s">
        <x:v>213</x:v>
      </x:c>
    </x:row>
    <x:row r="730" spans="1:27">
      <x:c r="B730" s="0" t="s">
        <x:v>396</x:v>
      </x:c>
      <x:c r="C730" s="0" t="s">
        <x:v>215</x:v>
      </x:c>
      <x:c r="D730" s="0" t="s">
        <x:v>397</x:v>
      </x:c>
      <x:c r="E730" s="43" t="n">
        <x:v>0.15</x:v>
      </x:c>
      <x:c r="F730" s="0" t="s">
        <x:v>217</x:v>
      </x:c>
      <x:c r="G730" s="0" t="s">
        <x:v>218</x:v>
      </x:c>
      <x:c r="H730" s="44" t="s"/>
      <x:c r="I730" s="0" t="s">
        <x:v>219</x:v>
      </x:c>
      <x:c r="J730" s="45">
        <x:f>ROUND(E730/I728* H730,5)</x:f>
      </x:c>
      <x:c r="K730" s="46" t="s"/>
    </x:row>
    <x:row r="731" spans="1:27">
      <x:c r="B731" s="0" t="s">
        <x:v>398</x:v>
      </x:c>
      <x:c r="C731" s="0" t="s">
        <x:v>215</x:v>
      </x:c>
      <x:c r="D731" s="0" t="s">
        <x:v>399</x:v>
      </x:c>
      <x:c r="E731" s="43" t="n">
        <x:v>0.15</x:v>
      </x:c>
      <x:c r="F731" s="0" t="s">
        <x:v>217</x:v>
      </x:c>
      <x:c r="G731" s="0" t="s">
        <x:v>218</x:v>
      </x:c>
      <x:c r="H731" s="44" t="s"/>
      <x:c r="I731" s="0" t="s">
        <x:v>219</x:v>
      </x:c>
      <x:c r="J731" s="45">
        <x:f>ROUND(E731/I728* H731,5)</x:f>
      </x:c>
      <x:c r="K731" s="46" t="s"/>
    </x:row>
    <x:row r="732" spans="1:27">
      <x:c r="D732" s="47" t="s">
        <x:v>220</x:v>
      </x:c>
      <x:c r="E732" s="46" t="s"/>
      <x:c r="H732" s="46" t="s"/>
      <x:c r="K732" s="44">
        <x:f>SUM(J730:J731)</x:f>
      </x:c>
    </x:row>
    <x:row r="733" spans="1:27">
      <x:c r="B733" s="14" t="s">
        <x:v>225</x:v>
      </x:c>
      <x:c r="E733" s="46" t="s"/>
      <x:c r="H733" s="46" t="s"/>
      <x:c r="K733" s="46" t="s"/>
    </x:row>
    <x:row r="734" spans="1:27">
      <x:c r="B734" s="0" t="s">
        <x:v>501</x:v>
      </x:c>
      <x:c r="C734" s="0" t="s">
        <x:v>12</x:v>
      </x:c>
      <x:c r="D734" s="0" t="s">
        <x:v>502</x:v>
      </x:c>
      <x:c r="E734" s="43" t="n">
        <x:v>1</x:v>
      </x:c>
      <x:c r="G734" s="0" t="s">
        <x:v>218</x:v>
      </x:c>
      <x:c r="H734" s="44" t="s"/>
      <x:c r="I734" s="0" t="s">
        <x:v>219</x:v>
      </x:c>
      <x:c r="J734" s="45">
        <x:f>ROUND(E734* H734,5)</x:f>
      </x:c>
      <x:c r="K734" s="46" t="s"/>
    </x:row>
    <x:row r="735" spans="1:27">
      <x:c r="B735" s="0" t="s">
        <x:v>503</x:v>
      </x:c>
      <x:c r="C735" s="0" t="s">
        <x:v>12</x:v>
      </x:c>
      <x:c r="D735" s="0" t="s">
        <x:v>504</x:v>
      </x:c>
      <x:c r="E735" s="43" t="n">
        <x:v>0.3</x:v>
      </x:c>
      <x:c r="G735" s="0" t="s">
        <x:v>218</x:v>
      </x:c>
      <x:c r="H735" s="44" t="s"/>
      <x:c r="I735" s="0" t="s">
        <x:v>219</x:v>
      </x:c>
      <x:c r="J735" s="45">
        <x:f>ROUND(E735* H735,5)</x:f>
      </x:c>
      <x:c r="K735" s="46" t="s"/>
    </x:row>
    <x:row r="736" spans="1:27">
      <x:c r="B736" s="0" t="s">
        <x:v>505</x:v>
      </x:c>
      <x:c r="C736" s="0" t="s">
        <x:v>15</x:v>
      </x:c>
      <x:c r="D736" s="0" t="s">
        <x:v>506</x:v>
      </x:c>
      <x:c r="E736" s="43" t="n">
        <x:v>1.02</x:v>
      </x:c>
      <x:c r="G736" s="0" t="s">
        <x:v>218</x:v>
      </x:c>
      <x:c r="H736" s="44" t="s"/>
      <x:c r="I736" s="0" t="s">
        <x:v>219</x:v>
      </x:c>
      <x:c r="J736" s="45">
        <x:f>ROUND(E736* H736,5)</x:f>
      </x:c>
      <x:c r="K736" s="46" t="s"/>
    </x:row>
    <x:row r="737" spans="1:27">
      <x:c r="B737" s="0" t="s">
        <x:v>507</x:v>
      </x:c>
      <x:c r="C737" s="0" t="s">
        <x:v>12</x:v>
      </x:c>
      <x:c r="D737" s="0" t="s">
        <x:v>508</x:v>
      </x:c>
      <x:c r="E737" s="43" t="n">
        <x:v>0.75</x:v>
      </x:c>
      <x:c r="G737" s="0" t="s">
        <x:v>218</x:v>
      </x:c>
      <x:c r="H737" s="44" t="s"/>
      <x:c r="I737" s="0" t="s">
        <x:v>219</x:v>
      </x:c>
      <x:c r="J737" s="45">
        <x:f>ROUND(E737* H737,5)</x:f>
      </x:c>
      <x:c r="K737" s="46" t="s"/>
    </x:row>
    <x:row r="738" spans="1:27">
      <x:c r="D738" s="47" t="s">
        <x:v>233</x:v>
      </x:c>
      <x:c r="E738" s="46" t="s"/>
      <x:c r="H738" s="46" t="s"/>
      <x:c r="K738" s="44">
        <x:f>SUM(J734:J737)</x:f>
      </x:c>
    </x:row>
    <x:row r="739" spans="1:27">
      <x:c r="E739" s="46" t="s"/>
      <x:c r="H739" s="46" t="s"/>
      <x:c r="K739" s="46" t="s"/>
    </x:row>
    <x:row r="740" spans="1:27">
      <x:c r="D740" s="47" t="s">
        <x:v>235</x:v>
      </x:c>
      <x:c r="E740" s="46" t="s"/>
      <x:c r="H740" s="46" t="n">
        <x:v>1.5</x:v>
      </x:c>
      <x:c r="I740" s="0" t="s">
        <x:v>236</x:v>
      </x:c>
      <x:c r="J740" s="0">
        <x:f>ROUND(H740/100*K732,5)</x:f>
      </x:c>
      <x:c r="K740" s="46" t="s"/>
    </x:row>
    <x:row r="741" spans="1:27">
      <x:c r="D741" s="47" t="s">
        <x:v>234</x:v>
      </x:c>
      <x:c r="E741" s="46" t="s"/>
      <x:c r="H741" s="46" t="s"/>
      <x:c r="K741" s="48">
        <x:f>SUM(J729:J740)</x:f>
      </x:c>
    </x:row>
    <x:row r="742" spans="1:27">
      <x:c r="D742" s="47" t="s">
        <x:v>237</x:v>
      </x:c>
      <x:c r="E742" s="46" t="s"/>
      <x:c r="H742" s="46" t="s"/>
      <x:c r="K742" s="48">
        <x:f>SUM(K741:K741)</x:f>
      </x:c>
    </x:row>
    <x:row r="744" spans="1:27" customFormat="1" ht="45" customHeight="1">
      <x:c r="A744" s="36" t="s">
        <x:v>509</x:v>
      </x:c>
      <x:c r="B744" s="36" t="s">
        <x:v>124</x:v>
      </x:c>
      <x:c r="C744" s="37" t="s">
        <x:v>12</x:v>
      </x:c>
      <x:c r="D744" s="38" t="s">
        <x:v>125</x:v>
      </x:c>
      <x:c r="E744" s="37" t="s"/>
      <x:c r="F744" s="37" t="s"/>
      <x:c r="G744" s="37" t="s"/>
      <x:c r="H744" s="39" t="s">
        <x:v>212</x:v>
      </x:c>
      <x:c r="I744" s="40" t="n">
        <x:v>1</x:v>
      </x:c>
      <x:c r="J744" s="41" t="s"/>
      <x:c r="K744" s="42">
        <x:f>ROUND(K755,2)</x:f>
      </x:c>
      <x:c r="L744" s="37" t="s"/>
      <x:c r="M744" s="37" t="s"/>
      <x:c r="N744" s="37" t="s"/>
      <x:c r="O744" s="37" t="s"/>
      <x:c r="P744" s="37" t="s"/>
      <x:c r="Q744" s="37" t="s"/>
      <x:c r="R744" s="37" t="s"/>
      <x:c r="S744" s="37" t="s"/>
      <x:c r="T744" s="37" t="s"/>
      <x:c r="U744" s="37" t="s"/>
      <x:c r="V744" s="37" t="s"/>
      <x:c r="W744" s="37" t="s"/>
      <x:c r="X744" s="37" t="s"/>
      <x:c r="Y744" s="37" t="s"/>
      <x:c r="Z744" s="37" t="s"/>
      <x:c r="AA744" s="37" t="s"/>
    </x:row>
    <x:row r="745" spans="1:27">
      <x:c r="B745" s="14" t="s">
        <x:v>213</x:v>
      </x:c>
    </x:row>
    <x:row r="746" spans="1:27">
      <x:c r="B746" s="0" t="s">
        <x:v>398</x:v>
      </x:c>
      <x:c r="C746" s="0" t="s">
        <x:v>215</x:v>
      </x:c>
      <x:c r="D746" s="0" t="s">
        <x:v>399</x:v>
      </x:c>
      <x:c r="E746" s="43" t="n">
        <x:v>0.55</x:v>
      </x:c>
      <x:c r="F746" s="0" t="s">
        <x:v>217</x:v>
      </x:c>
      <x:c r="G746" s="0" t="s">
        <x:v>218</x:v>
      </x:c>
      <x:c r="H746" s="44" t="s"/>
      <x:c r="I746" s="0" t="s">
        <x:v>219</x:v>
      </x:c>
      <x:c r="J746" s="45">
        <x:f>ROUND(E746/I744* H746,5)</x:f>
      </x:c>
      <x:c r="K746" s="46" t="s"/>
    </x:row>
    <x:row r="747" spans="1:27">
      <x:c r="B747" s="0" t="s">
        <x:v>396</x:v>
      </x:c>
      <x:c r="C747" s="0" t="s">
        <x:v>215</x:v>
      </x:c>
      <x:c r="D747" s="0" t="s">
        <x:v>397</x:v>
      </x:c>
      <x:c r="E747" s="43" t="n">
        <x:v>0.55</x:v>
      </x:c>
      <x:c r="F747" s="0" t="s">
        <x:v>217</x:v>
      </x:c>
      <x:c r="G747" s="0" t="s">
        <x:v>218</x:v>
      </x:c>
      <x:c r="H747" s="44" t="s"/>
      <x:c r="I747" s="0" t="s">
        <x:v>219</x:v>
      </x:c>
      <x:c r="J747" s="45">
        <x:f>ROUND(E747/I744* H747,5)</x:f>
      </x:c>
      <x:c r="K747" s="46" t="s"/>
    </x:row>
    <x:row r="748" spans="1:27">
      <x:c r="D748" s="47" t="s">
        <x:v>220</x:v>
      </x:c>
      <x:c r="E748" s="46" t="s"/>
      <x:c r="H748" s="46" t="s"/>
      <x:c r="K748" s="44">
        <x:f>SUM(J746:J747)</x:f>
      </x:c>
    </x:row>
    <x:row r="749" spans="1:27">
      <x:c r="B749" s="14" t="s">
        <x:v>225</x:v>
      </x:c>
      <x:c r="E749" s="46" t="s"/>
      <x:c r="H749" s="46" t="s"/>
      <x:c r="K749" s="46" t="s"/>
    </x:row>
    <x:row r="750" spans="1:27">
      <x:c r="B750" s="0" t="s">
        <x:v>510</x:v>
      </x:c>
      <x:c r="C750" s="0" t="s">
        <x:v>12</x:v>
      </x:c>
      <x:c r="D750" s="0" t="s">
        <x:v>511</x:v>
      </x:c>
      <x:c r="E750" s="43" t="n">
        <x:v>1</x:v>
      </x:c>
      <x:c r="G750" s="0" t="s">
        <x:v>218</x:v>
      </x:c>
      <x:c r="H750" s="44" t="s"/>
      <x:c r="I750" s="0" t="s">
        <x:v>219</x:v>
      </x:c>
      <x:c r="J750" s="45">
        <x:f>ROUND(E750* H750,5)</x:f>
      </x:c>
      <x:c r="K750" s="46" t="s"/>
    </x:row>
    <x:row r="751" spans="1:27">
      <x:c r="D751" s="47" t="s">
        <x:v>233</x:v>
      </x:c>
      <x:c r="E751" s="46" t="s"/>
      <x:c r="H751" s="46" t="s"/>
      <x:c r="K751" s="44">
        <x:f>SUM(J750:J750)</x:f>
      </x:c>
    </x:row>
    <x:row r="752" spans="1:27">
      <x:c r="E752" s="46" t="s"/>
      <x:c r="H752" s="46" t="s"/>
      <x:c r="K752" s="46" t="s"/>
    </x:row>
    <x:row r="753" spans="1:27">
      <x:c r="D753" s="47" t="s">
        <x:v>235</x:v>
      </x:c>
      <x:c r="E753" s="46" t="s"/>
      <x:c r="H753" s="46" t="n">
        <x:v>1.5</x:v>
      </x:c>
      <x:c r="I753" s="0" t="s">
        <x:v>236</x:v>
      </x:c>
      <x:c r="J753" s="0">
        <x:f>ROUND(H753/100*K748,5)</x:f>
      </x:c>
      <x:c r="K753" s="46" t="s"/>
    </x:row>
    <x:row r="754" spans="1:27">
      <x:c r="D754" s="47" t="s">
        <x:v>234</x:v>
      </x:c>
      <x:c r="E754" s="46" t="s"/>
      <x:c r="H754" s="46" t="s"/>
      <x:c r="K754" s="48">
        <x:f>SUM(J745:J753)</x:f>
      </x:c>
    </x:row>
    <x:row r="755" spans="1:27">
      <x:c r="D755" s="47" t="s">
        <x:v>237</x:v>
      </x:c>
      <x:c r="E755" s="46" t="s"/>
      <x:c r="H755" s="46" t="s"/>
      <x:c r="K755" s="48">
        <x:f>SUM(K754:K754)</x:f>
      </x:c>
    </x:row>
    <x:row r="757" spans="1:27" customFormat="1" ht="45" customHeight="1">
      <x:c r="A757" s="36" t="s">
        <x:v>512</x:v>
      </x:c>
      <x:c r="B757" s="36" t="s">
        <x:v>156</x:v>
      </x:c>
      <x:c r="C757" s="37" t="s">
        <x:v>12</x:v>
      </x:c>
      <x:c r="D757" s="38" t="s">
        <x:v>157</x:v>
      </x:c>
      <x:c r="E757" s="37" t="s"/>
      <x:c r="F757" s="37" t="s"/>
      <x:c r="G757" s="37" t="s"/>
      <x:c r="H757" s="39" t="s">
        <x:v>212</x:v>
      </x:c>
      <x:c r="I757" s="40" t="n">
        <x:v>1</x:v>
      </x:c>
      <x:c r="J757" s="41" t="s"/>
      <x:c r="K757" s="42">
        <x:f>ROUND(K769,2)</x:f>
      </x:c>
      <x:c r="L757" s="37" t="s"/>
      <x:c r="M757" s="37" t="s"/>
      <x:c r="N757" s="37" t="s"/>
      <x:c r="O757" s="37" t="s"/>
      <x:c r="P757" s="37" t="s"/>
      <x:c r="Q757" s="37" t="s"/>
      <x:c r="R757" s="37" t="s"/>
      <x:c r="S757" s="37" t="s"/>
      <x:c r="T757" s="37" t="s"/>
      <x:c r="U757" s="37" t="s"/>
      <x:c r="V757" s="37" t="s"/>
      <x:c r="W757" s="37" t="s"/>
      <x:c r="X757" s="37" t="s"/>
      <x:c r="Y757" s="37" t="s"/>
      <x:c r="Z757" s="37" t="s"/>
      <x:c r="AA757" s="37" t="s"/>
    </x:row>
    <x:row r="758" spans="1:27">
      <x:c r="B758" s="14" t="s">
        <x:v>213</x:v>
      </x:c>
    </x:row>
    <x:row r="759" spans="1:27">
      <x:c r="B759" s="0" t="s">
        <x:v>284</x:v>
      </x:c>
      <x:c r="C759" s="0" t="s">
        <x:v>215</x:v>
      </x:c>
      <x:c r="D759" s="0" t="s">
        <x:v>285</x:v>
      </x:c>
      <x:c r="E759" s="43" t="n">
        <x:v>0.15</x:v>
      </x:c>
      <x:c r="F759" s="0" t="s">
        <x:v>217</x:v>
      </x:c>
      <x:c r="G759" s="0" t="s">
        <x:v>218</x:v>
      </x:c>
      <x:c r="H759" s="44" t="s"/>
      <x:c r="I759" s="0" t="s">
        <x:v>219</x:v>
      </x:c>
      <x:c r="J759" s="45">
        <x:f>ROUND(E759/I757* H759,5)</x:f>
      </x:c>
      <x:c r="K759" s="46" t="s"/>
    </x:row>
    <x:row r="760" spans="1:27">
      <x:c r="B760" s="0" t="s">
        <x:v>286</x:v>
      </x:c>
      <x:c r="C760" s="0" t="s">
        <x:v>215</x:v>
      </x:c>
      <x:c r="D760" s="0" t="s">
        <x:v>287</x:v>
      </x:c>
      <x:c r="E760" s="43" t="n">
        <x:v>0.3</x:v>
      </x:c>
      <x:c r="F760" s="0" t="s">
        <x:v>217</x:v>
      </x:c>
      <x:c r="G760" s="0" t="s">
        <x:v>218</x:v>
      </x:c>
      <x:c r="H760" s="44" t="s"/>
      <x:c r="I760" s="0" t="s">
        <x:v>219</x:v>
      </x:c>
      <x:c r="J760" s="45">
        <x:f>ROUND(E760/I757* H760,5)</x:f>
      </x:c>
      <x:c r="K760" s="46" t="s"/>
    </x:row>
    <x:row r="761" spans="1:27">
      <x:c r="D761" s="47" t="s">
        <x:v>220</x:v>
      </x:c>
      <x:c r="E761" s="46" t="s"/>
      <x:c r="H761" s="46" t="s"/>
      <x:c r="K761" s="44">
        <x:f>SUM(J759:J760)</x:f>
      </x:c>
    </x:row>
    <x:row r="762" spans="1:27">
      <x:c r="B762" s="14" t="s">
        <x:v>225</x:v>
      </x:c>
      <x:c r="E762" s="46" t="s"/>
      <x:c r="H762" s="46" t="s"/>
      <x:c r="K762" s="46" t="s"/>
    </x:row>
    <x:row r="763" spans="1:27">
      <x:c r="B763" s="0" t="s">
        <x:v>513</x:v>
      </x:c>
      <x:c r="C763" s="0" t="s">
        <x:v>12</x:v>
      </x:c>
      <x:c r="D763" s="0" t="s">
        <x:v>514</x:v>
      </x:c>
      <x:c r="E763" s="43" t="n">
        <x:v>1</x:v>
      </x:c>
      <x:c r="G763" s="0" t="s">
        <x:v>218</x:v>
      </x:c>
      <x:c r="H763" s="44" t="s"/>
      <x:c r="I763" s="0" t="s">
        <x:v>219</x:v>
      </x:c>
      <x:c r="J763" s="45">
        <x:f>ROUND(E763* H763,5)</x:f>
      </x:c>
      <x:c r="K763" s="46" t="s"/>
    </x:row>
    <x:row r="764" spans="1:27">
      <x:c r="B764" s="0" t="s">
        <x:v>324</x:v>
      </x:c>
      <x:c r="C764" s="0" t="s">
        <x:v>12</x:v>
      </x:c>
      <x:c r="D764" s="0" t="s">
        <x:v>325</x:v>
      </x:c>
      <x:c r="E764" s="43" t="n">
        <x:v>1</x:v>
      </x:c>
      <x:c r="G764" s="0" t="s">
        <x:v>218</x:v>
      </x:c>
      <x:c r="H764" s="44" t="s"/>
      <x:c r="I764" s="0" t="s">
        <x:v>219</x:v>
      </x:c>
      <x:c r="J764" s="45">
        <x:f>ROUND(E764* H764,5)</x:f>
      </x:c>
      <x:c r="K764" s="46" t="s"/>
    </x:row>
    <x:row r="765" spans="1:27">
      <x:c r="D765" s="47" t="s">
        <x:v>233</x:v>
      </x:c>
      <x:c r="E765" s="46" t="s"/>
      <x:c r="H765" s="46" t="s"/>
      <x:c r="K765" s="44">
        <x:f>SUM(J763:J764)</x:f>
      </x:c>
    </x:row>
    <x:row r="766" spans="1:27">
      <x:c r="E766" s="46" t="s"/>
      <x:c r="H766" s="46" t="s"/>
      <x:c r="K766" s="46" t="s"/>
    </x:row>
    <x:row r="767" spans="1:27">
      <x:c r="D767" s="47" t="s">
        <x:v>235</x:v>
      </x:c>
      <x:c r="E767" s="46" t="s"/>
      <x:c r="H767" s="46" t="n">
        <x:v>1.5</x:v>
      </x:c>
      <x:c r="I767" s="0" t="s">
        <x:v>236</x:v>
      </x:c>
      <x:c r="J767" s="0">
        <x:f>ROUND(H767/100*K761,5)</x:f>
      </x:c>
      <x:c r="K767" s="46" t="s"/>
    </x:row>
    <x:row r="768" spans="1:27">
      <x:c r="D768" s="47" t="s">
        <x:v>234</x:v>
      </x:c>
      <x:c r="E768" s="46" t="s"/>
      <x:c r="H768" s="46" t="s"/>
      <x:c r="K768" s="48">
        <x:f>SUM(J758:J767)</x:f>
      </x:c>
    </x:row>
    <x:row r="769" spans="1:27">
      <x:c r="D769" s="47" t="s">
        <x:v>237</x:v>
      </x:c>
      <x:c r="E769" s="46" t="s"/>
      <x:c r="H769" s="46" t="s"/>
      <x:c r="K769" s="48">
        <x:f>SUM(K768:K768)</x:f>
      </x:c>
    </x:row>
    <x:row r="771" spans="1:27" customFormat="1" ht="45" customHeight="1">
      <x:c r="A771" s="36" t="s">
        <x:v>515</x:v>
      </x:c>
      <x:c r="B771" s="36" t="s">
        <x:v>158</x:v>
      </x:c>
      <x:c r="C771" s="37" t="s">
        <x:v>15</x:v>
      </x:c>
      <x:c r="D771" s="38" t="s">
        <x:v>159</x:v>
      </x:c>
      <x:c r="E771" s="37" t="s"/>
      <x:c r="F771" s="37" t="s"/>
      <x:c r="G771" s="37" t="s"/>
      <x:c r="H771" s="39" t="s">
        <x:v>212</x:v>
      </x:c>
      <x:c r="I771" s="40" t="n">
        <x:v>1</x:v>
      </x:c>
      <x:c r="J771" s="41" t="s"/>
      <x:c r="K771" s="42">
        <x:f>ROUND(K783,2)</x:f>
      </x:c>
      <x:c r="L771" s="37" t="s"/>
      <x:c r="M771" s="37" t="s"/>
      <x:c r="N771" s="37" t="s"/>
      <x:c r="O771" s="37" t="s"/>
      <x:c r="P771" s="37" t="s"/>
      <x:c r="Q771" s="37" t="s"/>
      <x:c r="R771" s="37" t="s"/>
      <x:c r="S771" s="37" t="s"/>
      <x:c r="T771" s="37" t="s"/>
      <x:c r="U771" s="37" t="s"/>
      <x:c r="V771" s="37" t="s"/>
      <x:c r="W771" s="37" t="s"/>
      <x:c r="X771" s="37" t="s"/>
      <x:c r="Y771" s="37" t="s"/>
      <x:c r="Z771" s="37" t="s"/>
      <x:c r="AA771" s="37" t="s"/>
    </x:row>
    <x:row r="772" spans="1:27">
      <x:c r="B772" s="14" t="s">
        <x:v>213</x:v>
      </x:c>
    </x:row>
    <x:row r="773" spans="1:27">
      <x:c r="B773" s="0" t="s">
        <x:v>284</x:v>
      </x:c>
      <x:c r="C773" s="0" t="s">
        <x:v>215</x:v>
      </x:c>
      <x:c r="D773" s="0" t="s">
        <x:v>285</x:v>
      </x:c>
      <x:c r="E773" s="43" t="n">
        <x:v>0.05</x:v>
      </x:c>
      <x:c r="F773" s="0" t="s">
        <x:v>217</x:v>
      </x:c>
      <x:c r="G773" s="0" t="s">
        <x:v>218</x:v>
      </x:c>
      <x:c r="H773" s="44" t="s"/>
      <x:c r="I773" s="0" t="s">
        <x:v>219</x:v>
      </x:c>
      <x:c r="J773" s="45">
        <x:f>ROUND(E773/I771* H773,5)</x:f>
      </x:c>
      <x:c r="K773" s="46" t="s"/>
    </x:row>
    <x:row r="774" spans="1:27">
      <x:c r="B774" s="0" t="s">
        <x:v>286</x:v>
      </x:c>
      <x:c r="C774" s="0" t="s">
        <x:v>215</x:v>
      </x:c>
      <x:c r="D774" s="0" t="s">
        <x:v>287</x:v>
      </x:c>
      <x:c r="E774" s="43" t="n">
        <x:v>0.035</x:v>
      </x:c>
      <x:c r="F774" s="0" t="s">
        <x:v>217</x:v>
      </x:c>
      <x:c r="G774" s="0" t="s">
        <x:v>218</x:v>
      </x:c>
      <x:c r="H774" s="44" t="s"/>
      <x:c r="I774" s="0" t="s">
        <x:v>219</x:v>
      </x:c>
      <x:c r="J774" s="45">
        <x:f>ROUND(E774/I771* H774,5)</x:f>
      </x:c>
      <x:c r="K774" s="46" t="s"/>
    </x:row>
    <x:row r="775" spans="1:27">
      <x:c r="D775" s="47" t="s">
        <x:v>220</x:v>
      </x:c>
      <x:c r="E775" s="46" t="s"/>
      <x:c r="H775" s="46" t="s"/>
      <x:c r="K775" s="44">
        <x:f>SUM(J773:J774)</x:f>
      </x:c>
    </x:row>
    <x:row r="776" spans="1:27">
      <x:c r="B776" s="14" t="s">
        <x:v>225</x:v>
      </x:c>
      <x:c r="E776" s="46" t="s"/>
      <x:c r="H776" s="46" t="s"/>
      <x:c r="K776" s="46" t="s"/>
    </x:row>
    <x:row r="777" spans="1:27">
      <x:c r="B777" s="0" t="s">
        <x:v>328</x:v>
      </x:c>
      <x:c r="C777" s="0" t="s">
        <x:v>12</x:v>
      </x:c>
      <x:c r="D777" s="0" t="s">
        <x:v>329</x:v>
      </x:c>
      <x:c r="E777" s="43" t="n">
        <x:v>1</x:v>
      </x:c>
      <x:c r="G777" s="0" t="s">
        <x:v>218</x:v>
      </x:c>
      <x:c r="H777" s="44" t="s"/>
      <x:c r="I777" s="0" t="s">
        <x:v>219</x:v>
      </x:c>
      <x:c r="J777" s="45">
        <x:f>ROUND(E777* H777,5)</x:f>
      </x:c>
      <x:c r="K777" s="46" t="s"/>
    </x:row>
    <x:row r="778" spans="1:27">
      <x:c r="B778" s="0" t="s">
        <x:v>516</x:v>
      </x:c>
      <x:c r="C778" s="0" t="s">
        <x:v>15</x:v>
      </x:c>
      <x:c r="D778" s="0" t="s">
        <x:v>517</x:v>
      </x:c>
      <x:c r="E778" s="43" t="n">
        <x:v>1.02</x:v>
      </x:c>
      <x:c r="G778" s="0" t="s">
        <x:v>218</x:v>
      </x:c>
      <x:c r="H778" s="44" t="s"/>
      <x:c r="I778" s="0" t="s">
        <x:v>219</x:v>
      </x:c>
      <x:c r="J778" s="45">
        <x:f>ROUND(E778* H778,5)</x:f>
      </x:c>
      <x:c r="K778" s="46" t="s"/>
    </x:row>
    <x:row r="779" spans="1:27">
      <x:c r="D779" s="47" t="s">
        <x:v>233</x:v>
      </x:c>
      <x:c r="E779" s="46" t="s"/>
      <x:c r="H779" s="46" t="s"/>
      <x:c r="K779" s="44">
        <x:f>SUM(J777:J778)</x:f>
      </x:c>
    </x:row>
    <x:row r="780" spans="1:27">
      <x:c r="E780" s="46" t="s"/>
      <x:c r="H780" s="46" t="s"/>
      <x:c r="K780" s="46" t="s"/>
    </x:row>
    <x:row r="781" spans="1:27">
      <x:c r="D781" s="47" t="s">
        <x:v>235</x:v>
      </x:c>
      <x:c r="E781" s="46" t="s"/>
      <x:c r="H781" s="46" t="n">
        <x:v>1.5</x:v>
      </x:c>
      <x:c r="I781" s="0" t="s">
        <x:v>236</x:v>
      </x:c>
      <x:c r="J781" s="0">
        <x:f>ROUND(H781/100*K775,5)</x:f>
      </x:c>
      <x:c r="K781" s="46" t="s"/>
    </x:row>
    <x:row r="782" spans="1:27">
      <x:c r="D782" s="47" t="s">
        <x:v>234</x:v>
      </x:c>
      <x:c r="E782" s="46" t="s"/>
      <x:c r="H782" s="46" t="s"/>
      <x:c r="K782" s="48">
        <x:f>SUM(J772:J781)</x:f>
      </x:c>
    </x:row>
    <x:row r="783" spans="1:27">
      <x:c r="D783" s="47" t="s">
        <x:v>237</x:v>
      </x:c>
      <x:c r="E783" s="46" t="s"/>
      <x:c r="H783" s="46" t="s"/>
      <x:c r="K783" s="48">
        <x:f>SUM(K782:K782)</x:f>
      </x:c>
    </x:row>
    <x:row r="785" spans="1:27" customFormat="1" ht="45" customHeight="1">
      <x:c r="A785" s="36" t="s">
        <x:v>518</x:v>
      </x:c>
      <x:c r="B785" s="36" t="s">
        <x:v>160</x:v>
      </x:c>
      <x:c r="C785" s="37" t="s">
        <x:v>15</x:v>
      </x:c>
      <x:c r="D785" s="38" t="s">
        <x:v>161</x:v>
      </x:c>
      <x:c r="E785" s="37" t="s"/>
      <x:c r="F785" s="37" t="s"/>
      <x:c r="G785" s="37" t="s"/>
      <x:c r="H785" s="39" t="s">
        <x:v>212</x:v>
      </x:c>
      <x:c r="I785" s="40" t="n">
        <x:v>1</x:v>
      </x:c>
      <x:c r="J785" s="41" t="s"/>
      <x:c r="K785" s="42">
        <x:f>ROUND(K797,2)</x:f>
      </x:c>
      <x:c r="L785" s="37" t="s"/>
      <x:c r="M785" s="37" t="s"/>
      <x:c r="N785" s="37" t="s"/>
      <x:c r="O785" s="37" t="s"/>
      <x:c r="P785" s="37" t="s"/>
      <x:c r="Q785" s="37" t="s"/>
      <x:c r="R785" s="37" t="s"/>
      <x:c r="S785" s="37" t="s"/>
      <x:c r="T785" s="37" t="s"/>
      <x:c r="U785" s="37" t="s"/>
      <x:c r="V785" s="37" t="s"/>
      <x:c r="W785" s="37" t="s"/>
      <x:c r="X785" s="37" t="s"/>
      <x:c r="Y785" s="37" t="s"/>
      <x:c r="Z785" s="37" t="s"/>
      <x:c r="AA785" s="37" t="s"/>
    </x:row>
    <x:row r="786" spans="1:27">
      <x:c r="B786" s="14" t="s">
        <x:v>213</x:v>
      </x:c>
    </x:row>
    <x:row r="787" spans="1:27">
      <x:c r="B787" s="0" t="s">
        <x:v>286</x:v>
      </x:c>
      <x:c r="C787" s="0" t="s">
        <x:v>215</x:v>
      </x:c>
      <x:c r="D787" s="0" t="s">
        <x:v>287</x:v>
      </x:c>
      <x:c r="E787" s="43" t="n">
        <x:v>0.04</x:v>
      </x:c>
      <x:c r="F787" s="0" t="s">
        <x:v>217</x:v>
      </x:c>
      <x:c r="G787" s="0" t="s">
        <x:v>218</x:v>
      </x:c>
      <x:c r="H787" s="44" t="s"/>
      <x:c r="I787" s="0" t="s">
        <x:v>219</x:v>
      </x:c>
      <x:c r="J787" s="45">
        <x:f>ROUND(E787/I785* H787,5)</x:f>
      </x:c>
      <x:c r="K787" s="46" t="s"/>
    </x:row>
    <x:row r="788" spans="1:27">
      <x:c r="B788" s="0" t="s">
        <x:v>284</x:v>
      </x:c>
      <x:c r="C788" s="0" t="s">
        <x:v>215</x:v>
      </x:c>
      <x:c r="D788" s="0" t="s">
        <x:v>285</x:v>
      </x:c>
      <x:c r="E788" s="43" t="n">
        <x:v>0.05</x:v>
      </x:c>
      <x:c r="F788" s="0" t="s">
        <x:v>217</x:v>
      </x:c>
      <x:c r="G788" s="0" t="s">
        <x:v>218</x:v>
      </x:c>
      <x:c r="H788" s="44" t="s"/>
      <x:c r="I788" s="0" t="s">
        <x:v>219</x:v>
      </x:c>
      <x:c r="J788" s="45">
        <x:f>ROUND(E788/I785* H788,5)</x:f>
      </x:c>
      <x:c r="K788" s="46" t="s"/>
    </x:row>
    <x:row r="789" spans="1:27">
      <x:c r="D789" s="47" t="s">
        <x:v>220</x:v>
      </x:c>
      <x:c r="E789" s="46" t="s"/>
      <x:c r="H789" s="46" t="s"/>
      <x:c r="K789" s="44">
        <x:f>SUM(J787:J788)</x:f>
      </x:c>
    </x:row>
    <x:row r="790" spans="1:27">
      <x:c r="B790" s="14" t="s">
        <x:v>225</x:v>
      </x:c>
      <x:c r="E790" s="46" t="s"/>
      <x:c r="H790" s="46" t="s"/>
      <x:c r="K790" s="46" t="s"/>
    </x:row>
    <x:row r="791" spans="1:27">
      <x:c r="B791" s="0" t="s">
        <x:v>328</x:v>
      </x:c>
      <x:c r="C791" s="0" t="s">
        <x:v>12</x:v>
      </x:c>
      <x:c r="D791" s="0" t="s">
        <x:v>329</x:v>
      </x:c>
      <x:c r="E791" s="43" t="n">
        <x:v>1</x:v>
      </x:c>
      <x:c r="G791" s="0" t="s">
        <x:v>218</x:v>
      </x:c>
      <x:c r="H791" s="44" t="s"/>
      <x:c r="I791" s="0" t="s">
        <x:v>219</x:v>
      </x:c>
      <x:c r="J791" s="45">
        <x:f>ROUND(E791* H791,5)</x:f>
      </x:c>
      <x:c r="K791" s="46" t="s"/>
    </x:row>
    <x:row r="792" spans="1:27">
      <x:c r="B792" s="0" t="s">
        <x:v>519</x:v>
      </x:c>
      <x:c r="C792" s="0" t="s">
        <x:v>15</x:v>
      </x:c>
      <x:c r="D792" s="0" t="s">
        <x:v>520</x:v>
      </x:c>
      <x:c r="E792" s="43" t="n">
        <x:v>1.02</x:v>
      </x:c>
      <x:c r="G792" s="0" t="s">
        <x:v>218</x:v>
      </x:c>
      <x:c r="H792" s="44" t="s"/>
      <x:c r="I792" s="0" t="s">
        <x:v>219</x:v>
      </x:c>
      <x:c r="J792" s="45">
        <x:f>ROUND(E792* H792,5)</x:f>
      </x:c>
      <x:c r="K792" s="46" t="s"/>
    </x:row>
    <x:row r="793" spans="1:27">
      <x:c r="D793" s="47" t="s">
        <x:v>233</x:v>
      </x:c>
      <x:c r="E793" s="46" t="s"/>
      <x:c r="H793" s="46" t="s"/>
      <x:c r="K793" s="44">
        <x:f>SUM(J791:J792)</x:f>
      </x:c>
    </x:row>
    <x:row r="794" spans="1:27">
      <x:c r="E794" s="46" t="s"/>
      <x:c r="H794" s="46" t="s"/>
      <x:c r="K794" s="46" t="s"/>
    </x:row>
    <x:row r="795" spans="1:27">
      <x:c r="D795" s="47" t="s">
        <x:v>235</x:v>
      </x:c>
      <x:c r="E795" s="46" t="s"/>
      <x:c r="H795" s="46" t="n">
        <x:v>1.5</x:v>
      </x:c>
      <x:c r="I795" s="0" t="s">
        <x:v>236</x:v>
      </x:c>
      <x:c r="J795" s="0">
        <x:f>ROUND(H795/100*K789,5)</x:f>
      </x:c>
      <x:c r="K795" s="46" t="s"/>
    </x:row>
    <x:row r="796" spans="1:27">
      <x:c r="D796" s="47" t="s">
        <x:v>234</x:v>
      </x:c>
      <x:c r="E796" s="46" t="s"/>
      <x:c r="H796" s="46" t="s"/>
      <x:c r="K796" s="48">
        <x:f>SUM(J786:J795)</x:f>
      </x:c>
    </x:row>
    <x:row r="797" spans="1:27">
      <x:c r="D797" s="47" t="s">
        <x:v>237</x:v>
      </x:c>
      <x:c r="E797" s="46" t="s"/>
      <x:c r="H797" s="46" t="s"/>
      <x:c r="K797" s="48">
        <x:f>SUM(K796:K796)</x:f>
      </x:c>
    </x:row>
    <x:row r="799" spans="1:27" customFormat="1" ht="45" customHeight="1">
      <x:c r="A799" s="36" t="s">
        <x:v>521</x:v>
      </x:c>
      <x:c r="B799" s="36" t="s">
        <x:v>150</x:v>
      </x:c>
      <x:c r="C799" s="37" t="s">
        <x:v>15</x:v>
      </x:c>
      <x:c r="D799" s="38" t="s">
        <x:v>151</x:v>
      </x:c>
      <x:c r="E799" s="37" t="s"/>
      <x:c r="F799" s="37" t="s"/>
      <x:c r="G799" s="37" t="s"/>
      <x:c r="H799" s="39" t="s">
        <x:v>212</x:v>
      </x:c>
      <x:c r="I799" s="40" t="n">
        <x:v>1</x:v>
      </x:c>
      <x:c r="J799" s="41" t="s"/>
      <x:c r="K799" s="42">
        <x:f>ROUND(K810,2)</x:f>
      </x:c>
      <x:c r="L799" s="37" t="s"/>
      <x:c r="M799" s="37" t="s"/>
      <x:c r="N799" s="37" t="s"/>
      <x:c r="O799" s="37" t="s"/>
      <x:c r="P799" s="37" t="s"/>
      <x:c r="Q799" s="37" t="s"/>
      <x:c r="R799" s="37" t="s"/>
      <x:c r="S799" s="37" t="s"/>
      <x:c r="T799" s="37" t="s"/>
      <x:c r="U799" s="37" t="s"/>
      <x:c r="V799" s="37" t="s"/>
      <x:c r="W799" s="37" t="s"/>
      <x:c r="X799" s="37" t="s"/>
      <x:c r="Y799" s="37" t="s"/>
      <x:c r="Z799" s="37" t="s"/>
      <x:c r="AA799" s="37" t="s"/>
    </x:row>
    <x:row r="800" spans="1:27">
      <x:c r="B800" s="14" t="s">
        <x:v>213</x:v>
      </x:c>
    </x:row>
    <x:row r="801" spans="1:27">
      <x:c r="B801" s="0" t="s">
        <x:v>286</x:v>
      </x:c>
      <x:c r="C801" s="0" t="s">
        <x:v>215</x:v>
      </x:c>
      <x:c r="D801" s="0" t="s">
        <x:v>287</x:v>
      </x:c>
      <x:c r="E801" s="43" t="n">
        <x:v>0.025</x:v>
      </x:c>
      <x:c r="F801" s="0" t="s">
        <x:v>217</x:v>
      </x:c>
      <x:c r="G801" s="0" t="s">
        <x:v>218</x:v>
      </x:c>
      <x:c r="H801" s="44" t="s"/>
      <x:c r="I801" s="0" t="s">
        <x:v>219</x:v>
      </x:c>
      <x:c r="J801" s="45">
        <x:f>ROUND(E801/I799* H801,5)</x:f>
      </x:c>
      <x:c r="K801" s="46" t="s"/>
    </x:row>
    <x:row r="802" spans="1:27">
      <x:c r="B802" s="0" t="s">
        <x:v>284</x:v>
      </x:c>
      <x:c r="C802" s="0" t="s">
        <x:v>215</x:v>
      </x:c>
      <x:c r="D802" s="0" t="s">
        <x:v>285</x:v>
      </x:c>
      <x:c r="E802" s="43" t="n">
        <x:v>0.02</x:v>
      </x:c>
      <x:c r="F802" s="0" t="s">
        <x:v>217</x:v>
      </x:c>
      <x:c r="G802" s="0" t="s">
        <x:v>218</x:v>
      </x:c>
      <x:c r="H802" s="44" t="s"/>
      <x:c r="I802" s="0" t="s">
        <x:v>219</x:v>
      </x:c>
      <x:c r="J802" s="45">
        <x:f>ROUND(E802/I799* H802,5)</x:f>
      </x:c>
      <x:c r="K802" s="46" t="s"/>
    </x:row>
    <x:row r="803" spans="1:27">
      <x:c r="D803" s="47" t="s">
        <x:v>220</x:v>
      </x:c>
      <x:c r="E803" s="46" t="s"/>
      <x:c r="H803" s="46" t="s"/>
      <x:c r="K803" s="44">
        <x:f>SUM(J801:J802)</x:f>
      </x:c>
    </x:row>
    <x:row r="804" spans="1:27">
      <x:c r="B804" s="14" t="s">
        <x:v>225</x:v>
      </x:c>
      <x:c r="E804" s="46" t="s"/>
      <x:c r="H804" s="46" t="s"/>
      <x:c r="K804" s="46" t="s"/>
    </x:row>
    <x:row r="805" spans="1:27">
      <x:c r="B805" s="0" t="s">
        <x:v>522</x:v>
      </x:c>
      <x:c r="C805" s="0" t="s">
        <x:v>15</x:v>
      </x:c>
      <x:c r="D805" s="0" t="s">
        <x:v>523</x:v>
      </x:c>
      <x:c r="E805" s="43" t="n">
        <x:v>1.02</x:v>
      </x:c>
      <x:c r="G805" s="0" t="s">
        <x:v>218</x:v>
      </x:c>
      <x:c r="H805" s="44" t="s"/>
      <x:c r="I805" s="0" t="s">
        <x:v>219</x:v>
      </x:c>
      <x:c r="J805" s="45">
        <x:f>ROUND(E805* H805,5)</x:f>
      </x:c>
      <x:c r="K805" s="46" t="s"/>
    </x:row>
    <x:row r="806" spans="1:27">
      <x:c r="D806" s="47" t="s">
        <x:v>233</x:v>
      </x:c>
      <x:c r="E806" s="46" t="s"/>
      <x:c r="H806" s="46" t="s"/>
      <x:c r="K806" s="44">
        <x:f>SUM(J805:J805)</x:f>
      </x:c>
    </x:row>
    <x:row r="807" spans="1:27">
      <x:c r="E807" s="46" t="s"/>
      <x:c r="H807" s="46" t="s"/>
      <x:c r="K807" s="46" t="s"/>
    </x:row>
    <x:row r="808" spans="1:27">
      <x:c r="D808" s="47" t="s">
        <x:v>235</x:v>
      </x:c>
      <x:c r="E808" s="46" t="s"/>
      <x:c r="H808" s="46" t="n">
        <x:v>1.5</x:v>
      </x:c>
      <x:c r="I808" s="0" t="s">
        <x:v>236</x:v>
      </x:c>
      <x:c r="J808" s="0">
        <x:f>ROUND(H808/100*K803,5)</x:f>
      </x:c>
      <x:c r="K808" s="46" t="s"/>
    </x:row>
    <x:row r="809" spans="1:27">
      <x:c r="D809" s="47" t="s">
        <x:v>234</x:v>
      </x:c>
      <x:c r="E809" s="46" t="s"/>
      <x:c r="H809" s="46" t="s"/>
      <x:c r="K809" s="48">
        <x:f>SUM(J800:J808)</x:f>
      </x:c>
    </x:row>
    <x:row r="810" spans="1:27">
      <x:c r="D810" s="47" t="s">
        <x:v>237</x:v>
      </x:c>
      <x:c r="E810" s="46" t="s"/>
      <x:c r="H810" s="46" t="s"/>
      <x:c r="K810" s="48">
        <x:f>SUM(K809:K809)</x:f>
      </x:c>
    </x:row>
    <x:row r="812" spans="1:27" customFormat="1" ht="45" customHeight="1">
      <x:c r="A812" s="36" t="s">
        <x:v>524</x:v>
      </x:c>
      <x:c r="B812" s="36" t="s">
        <x:v>106</x:v>
      </x:c>
      <x:c r="C812" s="37" t="s">
        <x:v>15</x:v>
      </x:c>
      <x:c r="D812" s="38" t="s">
        <x:v>107</x:v>
      </x:c>
      <x:c r="E812" s="37" t="s"/>
      <x:c r="F812" s="37" t="s"/>
      <x:c r="G812" s="37" t="s"/>
      <x:c r="H812" s="39" t="s">
        <x:v>212</x:v>
      </x:c>
      <x:c r="I812" s="40" t="n">
        <x:v>1</x:v>
      </x:c>
      <x:c r="J812" s="41" t="s"/>
      <x:c r="K812" s="42">
        <x:f>ROUND(K823,2)</x:f>
      </x:c>
      <x:c r="L812" s="37" t="s"/>
      <x:c r="M812" s="37" t="s"/>
      <x:c r="N812" s="37" t="s"/>
      <x:c r="O812" s="37" t="s"/>
      <x:c r="P812" s="37" t="s"/>
      <x:c r="Q812" s="37" t="s"/>
      <x:c r="R812" s="37" t="s"/>
      <x:c r="S812" s="37" t="s"/>
      <x:c r="T812" s="37" t="s"/>
      <x:c r="U812" s="37" t="s"/>
      <x:c r="V812" s="37" t="s"/>
      <x:c r="W812" s="37" t="s"/>
      <x:c r="X812" s="37" t="s"/>
      <x:c r="Y812" s="37" t="s"/>
      <x:c r="Z812" s="37" t="s"/>
      <x:c r="AA812" s="37" t="s"/>
    </x:row>
    <x:row r="813" spans="1:27">
      <x:c r="B813" s="14" t="s">
        <x:v>213</x:v>
      </x:c>
    </x:row>
    <x:row r="814" spans="1:27">
      <x:c r="B814" s="0" t="s">
        <x:v>286</x:v>
      </x:c>
      <x:c r="C814" s="0" t="s">
        <x:v>215</x:v>
      </x:c>
      <x:c r="D814" s="0" t="s">
        <x:v>287</x:v>
      </x:c>
      <x:c r="E814" s="43" t="n">
        <x:v>0.033</x:v>
      </x:c>
      <x:c r="F814" s="0" t="s">
        <x:v>217</x:v>
      </x:c>
      <x:c r="G814" s="0" t="s">
        <x:v>218</x:v>
      </x:c>
      <x:c r="H814" s="44" t="s"/>
      <x:c r="I814" s="0" t="s">
        <x:v>219</x:v>
      </x:c>
      <x:c r="J814" s="45">
        <x:f>ROUND(E814/I812* H814,5)</x:f>
      </x:c>
      <x:c r="K814" s="46" t="s"/>
    </x:row>
    <x:row r="815" spans="1:27">
      <x:c r="B815" s="0" t="s">
        <x:v>284</x:v>
      </x:c>
      <x:c r="C815" s="0" t="s">
        <x:v>215</x:v>
      </x:c>
      <x:c r="D815" s="0" t="s">
        <x:v>285</x:v>
      </x:c>
      <x:c r="E815" s="43" t="n">
        <x:v>0.02</x:v>
      </x:c>
      <x:c r="F815" s="0" t="s">
        <x:v>217</x:v>
      </x:c>
      <x:c r="G815" s="0" t="s">
        <x:v>218</x:v>
      </x:c>
      <x:c r="H815" s="44" t="s"/>
      <x:c r="I815" s="0" t="s">
        <x:v>219</x:v>
      </x:c>
      <x:c r="J815" s="45">
        <x:f>ROUND(E815/I812* H815,5)</x:f>
      </x:c>
      <x:c r="K815" s="46" t="s"/>
    </x:row>
    <x:row r="816" spans="1:27">
      <x:c r="D816" s="47" t="s">
        <x:v>220</x:v>
      </x:c>
      <x:c r="E816" s="46" t="s"/>
      <x:c r="H816" s="46" t="s"/>
      <x:c r="K816" s="44">
        <x:f>SUM(J814:J815)</x:f>
      </x:c>
    </x:row>
    <x:row r="817" spans="1:27">
      <x:c r="B817" s="14" t="s">
        <x:v>225</x:v>
      </x:c>
      <x:c r="E817" s="46" t="s"/>
      <x:c r="H817" s="46" t="s"/>
      <x:c r="K817" s="46" t="s"/>
    </x:row>
    <x:row r="818" spans="1:27">
      <x:c r="B818" s="0" t="s">
        <x:v>525</x:v>
      </x:c>
      <x:c r="C818" s="0" t="s">
        <x:v>15</x:v>
      </x:c>
      <x:c r="D818" s="0" t="s">
        <x:v>526</x:v>
      </x:c>
      <x:c r="E818" s="43" t="n">
        <x:v>1.02</x:v>
      </x:c>
      <x:c r="G818" s="0" t="s">
        <x:v>218</x:v>
      </x:c>
      <x:c r="H818" s="44" t="s"/>
      <x:c r="I818" s="0" t="s">
        <x:v>219</x:v>
      </x:c>
      <x:c r="J818" s="45">
        <x:f>ROUND(E818* H818,5)</x:f>
      </x:c>
      <x:c r="K818" s="46" t="s"/>
    </x:row>
    <x:row r="819" spans="1:27">
      <x:c r="D819" s="47" t="s">
        <x:v>233</x:v>
      </x:c>
      <x:c r="E819" s="46" t="s"/>
      <x:c r="H819" s="46" t="s"/>
      <x:c r="K819" s="44">
        <x:f>SUM(J818:J818)</x:f>
      </x:c>
    </x:row>
    <x:row r="820" spans="1:27">
      <x:c r="E820" s="46" t="s"/>
      <x:c r="H820" s="46" t="s"/>
      <x:c r="K820" s="46" t="s"/>
    </x:row>
    <x:row r="821" spans="1:27">
      <x:c r="D821" s="47" t="s">
        <x:v>235</x:v>
      </x:c>
      <x:c r="E821" s="46" t="s"/>
      <x:c r="H821" s="46" t="n">
        <x:v>1.5</x:v>
      </x:c>
      <x:c r="I821" s="0" t="s">
        <x:v>236</x:v>
      </x:c>
      <x:c r="J821" s="0">
        <x:f>ROUND(H821/100*K816,5)</x:f>
      </x:c>
      <x:c r="K821" s="46" t="s"/>
    </x:row>
    <x:row r="822" spans="1:27">
      <x:c r="D822" s="47" t="s">
        <x:v>234</x:v>
      </x:c>
      <x:c r="E822" s="46" t="s"/>
      <x:c r="H822" s="46" t="s"/>
      <x:c r="K822" s="48">
        <x:f>SUM(J813:J821)</x:f>
      </x:c>
    </x:row>
    <x:row r="823" spans="1:27">
      <x:c r="D823" s="47" t="s">
        <x:v>237</x:v>
      </x:c>
      <x:c r="E823" s="46" t="s"/>
      <x:c r="H823" s="46" t="s"/>
      <x:c r="K823" s="48">
        <x:f>SUM(K822:K822)</x:f>
      </x:c>
    </x:row>
    <x:row r="825" spans="1:27" customFormat="1" ht="45" customHeight="1">
      <x:c r="A825" s="36" t="s">
        <x:v>527</x:v>
      </x:c>
      <x:c r="B825" s="36" t="s">
        <x:v>174</x:v>
      </x:c>
      <x:c r="C825" s="37" t="s">
        <x:v>15</x:v>
      </x:c>
      <x:c r="D825" s="38" t="s">
        <x:v>175</x:v>
      </x:c>
      <x:c r="E825" s="37" t="s"/>
      <x:c r="F825" s="37" t="s"/>
      <x:c r="G825" s="37" t="s"/>
      <x:c r="H825" s="39" t="s">
        <x:v>212</x:v>
      </x:c>
      <x:c r="I825" s="40" t="n">
        <x:v>1</x:v>
      </x:c>
      <x:c r="J825" s="41" t="s"/>
      <x:c r="K825" s="42">
        <x:f>ROUND(K836,2)</x:f>
      </x:c>
      <x:c r="L825" s="37" t="s"/>
      <x:c r="M825" s="37" t="s"/>
      <x:c r="N825" s="37" t="s"/>
      <x:c r="O825" s="37" t="s"/>
      <x:c r="P825" s="37" t="s"/>
      <x:c r="Q825" s="37" t="s"/>
      <x:c r="R825" s="37" t="s"/>
      <x:c r="S825" s="37" t="s"/>
      <x:c r="T825" s="37" t="s"/>
      <x:c r="U825" s="37" t="s"/>
      <x:c r="V825" s="37" t="s"/>
      <x:c r="W825" s="37" t="s"/>
      <x:c r="X825" s="37" t="s"/>
      <x:c r="Y825" s="37" t="s"/>
      <x:c r="Z825" s="37" t="s"/>
      <x:c r="AA825" s="37" t="s"/>
    </x:row>
    <x:row r="826" spans="1:27">
      <x:c r="B826" s="14" t="s">
        <x:v>213</x:v>
      </x:c>
    </x:row>
    <x:row r="827" spans="1:27">
      <x:c r="B827" s="0" t="s">
        <x:v>284</x:v>
      </x:c>
      <x:c r="C827" s="0" t="s">
        <x:v>215</x:v>
      </x:c>
      <x:c r="D827" s="0" t="s">
        <x:v>285</x:v>
      </x:c>
      <x:c r="E827" s="43" t="n">
        <x:v>0.015</x:v>
      </x:c>
      <x:c r="F827" s="0" t="s">
        <x:v>217</x:v>
      </x:c>
      <x:c r="G827" s="0" t="s">
        <x:v>218</x:v>
      </x:c>
      <x:c r="H827" s="44" t="s"/>
      <x:c r="I827" s="0" t="s">
        <x:v>219</x:v>
      </x:c>
      <x:c r="J827" s="45">
        <x:f>ROUND(E827/I825* H827,5)</x:f>
      </x:c>
      <x:c r="K827" s="46" t="s"/>
    </x:row>
    <x:row r="828" spans="1:27">
      <x:c r="B828" s="0" t="s">
        <x:v>286</x:v>
      </x:c>
      <x:c r="C828" s="0" t="s">
        <x:v>215</x:v>
      </x:c>
      <x:c r="D828" s="0" t="s">
        <x:v>287</x:v>
      </x:c>
      <x:c r="E828" s="43" t="n">
        <x:v>0.015</x:v>
      </x:c>
      <x:c r="F828" s="0" t="s">
        <x:v>217</x:v>
      </x:c>
      <x:c r="G828" s="0" t="s">
        <x:v>218</x:v>
      </x:c>
      <x:c r="H828" s="44" t="s"/>
      <x:c r="I828" s="0" t="s">
        <x:v>219</x:v>
      </x:c>
      <x:c r="J828" s="45">
        <x:f>ROUND(E828/I825* H828,5)</x:f>
      </x:c>
      <x:c r="K828" s="46" t="s"/>
    </x:row>
    <x:row r="829" spans="1:27">
      <x:c r="D829" s="47" t="s">
        <x:v>220</x:v>
      </x:c>
      <x:c r="E829" s="46" t="s"/>
      <x:c r="H829" s="46" t="s"/>
      <x:c r="K829" s="44">
        <x:f>SUM(J827:J828)</x:f>
      </x:c>
    </x:row>
    <x:row r="830" spans="1:27">
      <x:c r="B830" s="14" t="s">
        <x:v>225</x:v>
      </x:c>
      <x:c r="E830" s="46" t="s"/>
      <x:c r="H830" s="46" t="s"/>
      <x:c r="K830" s="46" t="s"/>
    </x:row>
    <x:row r="831" spans="1:27">
      <x:c r="B831" s="0" t="s">
        <x:v>528</x:v>
      </x:c>
      <x:c r="C831" s="0" t="s">
        <x:v>15</x:v>
      </x:c>
      <x:c r="D831" s="0" t="s">
        <x:v>529</x:v>
      </x:c>
      <x:c r="E831" s="43" t="n">
        <x:v>1.02</x:v>
      </x:c>
      <x:c r="G831" s="0" t="s">
        <x:v>218</x:v>
      </x:c>
      <x:c r="H831" s="44" t="s"/>
      <x:c r="I831" s="0" t="s">
        <x:v>219</x:v>
      </x:c>
      <x:c r="J831" s="45">
        <x:f>ROUND(E831* H831,5)</x:f>
      </x:c>
      <x:c r="K831" s="46" t="s"/>
    </x:row>
    <x:row r="832" spans="1:27">
      <x:c r="D832" s="47" t="s">
        <x:v>233</x:v>
      </x:c>
      <x:c r="E832" s="46" t="s"/>
      <x:c r="H832" s="46" t="s"/>
      <x:c r="K832" s="44">
        <x:f>SUM(J831:J831)</x:f>
      </x:c>
    </x:row>
    <x:row r="833" spans="1:27">
      <x:c r="E833" s="46" t="s"/>
      <x:c r="H833" s="46" t="s"/>
      <x:c r="K833" s="46" t="s"/>
    </x:row>
    <x:row r="834" spans="1:27">
      <x:c r="D834" s="47" t="s">
        <x:v>235</x:v>
      </x:c>
      <x:c r="E834" s="46" t="s"/>
      <x:c r="H834" s="46" t="n">
        <x:v>1.5</x:v>
      </x:c>
      <x:c r="I834" s="0" t="s">
        <x:v>236</x:v>
      </x:c>
      <x:c r="J834" s="0">
        <x:f>ROUND(H834/100*K829,5)</x:f>
      </x:c>
      <x:c r="K834" s="46" t="s"/>
    </x:row>
    <x:row r="835" spans="1:27">
      <x:c r="D835" s="47" t="s">
        <x:v>234</x:v>
      </x:c>
      <x:c r="E835" s="46" t="s"/>
      <x:c r="H835" s="46" t="s"/>
      <x:c r="K835" s="48">
        <x:f>SUM(J826:J834)</x:f>
      </x:c>
    </x:row>
    <x:row r="836" spans="1:27">
      <x:c r="D836" s="47" t="s">
        <x:v>237</x:v>
      </x:c>
      <x:c r="E836" s="46" t="s"/>
      <x:c r="H836" s="46" t="s"/>
      <x:c r="K836" s="48">
        <x:f>SUM(K835:K835)</x:f>
      </x:c>
    </x:row>
    <x:row r="838" spans="1:27" customFormat="1" ht="45" customHeight="1">
      <x:c r="A838" s="36" t="s">
        <x:v>530</x:v>
      </x:c>
      <x:c r="B838" s="36" t="s">
        <x:v>176</x:v>
      </x:c>
      <x:c r="C838" s="37" t="s">
        <x:v>15</x:v>
      </x:c>
      <x:c r="D838" s="38" t="s">
        <x:v>177</x:v>
      </x:c>
      <x:c r="E838" s="37" t="s"/>
      <x:c r="F838" s="37" t="s"/>
      <x:c r="G838" s="37" t="s"/>
      <x:c r="H838" s="39" t="s">
        <x:v>212</x:v>
      </x:c>
      <x:c r="I838" s="40" t="n">
        <x:v>1</x:v>
      </x:c>
      <x:c r="J838" s="41" t="s"/>
      <x:c r="K838" s="42">
        <x:f>ROUND(K849,2)</x:f>
      </x:c>
      <x:c r="L838" s="37" t="s"/>
      <x:c r="M838" s="37" t="s"/>
      <x:c r="N838" s="37" t="s"/>
      <x:c r="O838" s="37" t="s"/>
      <x:c r="P838" s="37" t="s"/>
      <x:c r="Q838" s="37" t="s"/>
      <x:c r="R838" s="37" t="s"/>
      <x:c r="S838" s="37" t="s"/>
      <x:c r="T838" s="37" t="s"/>
      <x:c r="U838" s="37" t="s"/>
      <x:c r="V838" s="37" t="s"/>
      <x:c r="W838" s="37" t="s"/>
      <x:c r="X838" s="37" t="s"/>
      <x:c r="Y838" s="37" t="s"/>
      <x:c r="Z838" s="37" t="s"/>
      <x:c r="AA838" s="37" t="s"/>
    </x:row>
    <x:row r="839" spans="1:27">
      <x:c r="B839" s="14" t="s">
        <x:v>213</x:v>
      </x:c>
    </x:row>
    <x:row r="840" spans="1:27">
      <x:c r="B840" s="0" t="s">
        <x:v>286</x:v>
      </x:c>
      <x:c r="C840" s="0" t="s">
        <x:v>215</x:v>
      </x:c>
      <x:c r="D840" s="0" t="s">
        <x:v>287</x:v>
      </x:c>
      <x:c r="E840" s="43" t="n">
        <x:v>0.015</x:v>
      </x:c>
      <x:c r="F840" s="0" t="s">
        <x:v>217</x:v>
      </x:c>
      <x:c r="G840" s="0" t="s">
        <x:v>218</x:v>
      </x:c>
      <x:c r="H840" s="44" t="s"/>
      <x:c r="I840" s="0" t="s">
        <x:v>219</x:v>
      </x:c>
      <x:c r="J840" s="45">
        <x:f>ROUND(E840/I838* H840,5)</x:f>
      </x:c>
      <x:c r="K840" s="46" t="s"/>
    </x:row>
    <x:row r="841" spans="1:27">
      <x:c r="B841" s="0" t="s">
        <x:v>284</x:v>
      </x:c>
      <x:c r="C841" s="0" t="s">
        <x:v>215</x:v>
      </x:c>
      <x:c r="D841" s="0" t="s">
        <x:v>285</x:v>
      </x:c>
      <x:c r="E841" s="43" t="n">
        <x:v>0.015</x:v>
      </x:c>
      <x:c r="F841" s="0" t="s">
        <x:v>217</x:v>
      </x:c>
      <x:c r="G841" s="0" t="s">
        <x:v>218</x:v>
      </x:c>
      <x:c r="H841" s="44" t="s"/>
      <x:c r="I841" s="0" t="s">
        <x:v>219</x:v>
      </x:c>
      <x:c r="J841" s="45">
        <x:f>ROUND(E841/I838* H841,5)</x:f>
      </x:c>
      <x:c r="K841" s="46" t="s"/>
    </x:row>
    <x:row r="842" spans="1:27">
      <x:c r="D842" s="47" t="s">
        <x:v>220</x:v>
      </x:c>
      <x:c r="E842" s="46" t="s"/>
      <x:c r="H842" s="46" t="s"/>
      <x:c r="K842" s="44">
        <x:f>SUM(J840:J841)</x:f>
      </x:c>
    </x:row>
    <x:row r="843" spans="1:27">
      <x:c r="B843" s="14" t="s">
        <x:v>225</x:v>
      </x:c>
      <x:c r="E843" s="46" t="s"/>
      <x:c r="H843" s="46" t="s"/>
      <x:c r="K843" s="46" t="s"/>
    </x:row>
    <x:row r="844" spans="1:27">
      <x:c r="B844" s="0" t="s">
        <x:v>531</x:v>
      </x:c>
      <x:c r="C844" s="0" t="s">
        <x:v>15</x:v>
      </x:c>
      <x:c r="D844" s="0" t="s">
        <x:v>532</x:v>
      </x:c>
      <x:c r="E844" s="43" t="n">
        <x:v>1.02</x:v>
      </x:c>
      <x:c r="G844" s="0" t="s">
        <x:v>218</x:v>
      </x:c>
      <x:c r="H844" s="44" t="s"/>
      <x:c r="I844" s="0" t="s">
        <x:v>219</x:v>
      </x:c>
      <x:c r="J844" s="45">
        <x:f>ROUND(E844* H844,5)</x:f>
      </x:c>
      <x:c r="K844" s="46" t="s"/>
    </x:row>
    <x:row r="845" spans="1:27">
      <x:c r="D845" s="47" t="s">
        <x:v>233</x:v>
      </x:c>
      <x:c r="E845" s="46" t="s"/>
      <x:c r="H845" s="46" t="s"/>
      <x:c r="K845" s="44">
        <x:f>SUM(J844:J844)</x:f>
      </x:c>
    </x:row>
    <x:row r="846" spans="1:27">
      <x:c r="E846" s="46" t="s"/>
      <x:c r="H846" s="46" t="s"/>
      <x:c r="K846" s="46" t="s"/>
    </x:row>
    <x:row r="847" spans="1:27">
      <x:c r="D847" s="47" t="s">
        <x:v>235</x:v>
      </x:c>
      <x:c r="E847" s="46" t="s"/>
      <x:c r="H847" s="46" t="n">
        <x:v>1.5</x:v>
      </x:c>
      <x:c r="I847" s="0" t="s">
        <x:v>236</x:v>
      </x:c>
      <x:c r="J847" s="0">
        <x:f>ROUND(H847/100*K842,5)</x:f>
      </x:c>
      <x:c r="K847" s="46" t="s"/>
    </x:row>
    <x:row r="848" spans="1:27">
      <x:c r="D848" s="47" t="s">
        <x:v>234</x:v>
      </x:c>
      <x:c r="E848" s="46" t="s"/>
      <x:c r="H848" s="46" t="s"/>
      <x:c r="K848" s="48">
        <x:f>SUM(J839:J847)</x:f>
      </x:c>
    </x:row>
    <x:row r="849" spans="1:27">
      <x:c r="D849" s="47" t="s">
        <x:v>237</x:v>
      </x:c>
      <x:c r="E849" s="46" t="s"/>
      <x:c r="H849" s="46" t="s"/>
      <x:c r="K849" s="48">
        <x:f>SUM(K848:K848)</x:f>
      </x:c>
    </x:row>
    <x:row r="851" spans="1:27" customFormat="1" ht="45" customHeight="1">
      <x:c r="A851" s="36" t="s">
        <x:v>533</x:v>
      </x:c>
      <x:c r="B851" s="36" t="s">
        <x:v>178</x:v>
      </x:c>
      <x:c r="C851" s="37" t="s">
        <x:v>15</x:v>
      </x:c>
      <x:c r="D851" s="38" t="s">
        <x:v>179</x:v>
      </x:c>
      <x:c r="E851" s="37" t="s"/>
      <x:c r="F851" s="37" t="s"/>
      <x:c r="G851" s="37" t="s"/>
      <x:c r="H851" s="39" t="s">
        <x:v>212</x:v>
      </x:c>
      <x:c r="I851" s="40" t="n">
        <x:v>1</x:v>
      </x:c>
      <x:c r="J851" s="41" t="s"/>
      <x:c r="K851" s="42">
        <x:f>ROUND(K862,2)</x:f>
      </x:c>
      <x:c r="L851" s="37" t="s"/>
      <x:c r="M851" s="37" t="s"/>
      <x:c r="N851" s="37" t="s"/>
      <x:c r="O851" s="37" t="s"/>
      <x:c r="P851" s="37" t="s"/>
      <x:c r="Q851" s="37" t="s"/>
      <x:c r="R851" s="37" t="s"/>
      <x:c r="S851" s="37" t="s"/>
      <x:c r="T851" s="37" t="s"/>
      <x:c r="U851" s="37" t="s"/>
      <x:c r="V851" s="37" t="s"/>
      <x:c r="W851" s="37" t="s"/>
      <x:c r="X851" s="37" t="s"/>
      <x:c r="Y851" s="37" t="s"/>
      <x:c r="Z851" s="37" t="s"/>
      <x:c r="AA851" s="37" t="s"/>
    </x:row>
    <x:row r="852" spans="1:27">
      <x:c r="B852" s="14" t="s">
        <x:v>213</x:v>
      </x:c>
    </x:row>
    <x:row r="853" spans="1:27">
      <x:c r="B853" s="0" t="s">
        <x:v>286</x:v>
      </x:c>
      <x:c r="C853" s="0" t="s">
        <x:v>215</x:v>
      </x:c>
      <x:c r="D853" s="0" t="s">
        <x:v>287</x:v>
      </x:c>
      <x:c r="E853" s="43" t="n">
        <x:v>0.015</x:v>
      </x:c>
      <x:c r="F853" s="0" t="s">
        <x:v>217</x:v>
      </x:c>
      <x:c r="G853" s="0" t="s">
        <x:v>218</x:v>
      </x:c>
      <x:c r="H853" s="44" t="s"/>
      <x:c r="I853" s="0" t="s">
        <x:v>219</x:v>
      </x:c>
      <x:c r="J853" s="45">
        <x:f>ROUND(E853/I851* H853,5)</x:f>
      </x:c>
      <x:c r="K853" s="46" t="s"/>
    </x:row>
    <x:row r="854" spans="1:27">
      <x:c r="B854" s="0" t="s">
        <x:v>284</x:v>
      </x:c>
      <x:c r="C854" s="0" t="s">
        <x:v>215</x:v>
      </x:c>
      <x:c r="D854" s="0" t="s">
        <x:v>285</x:v>
      </x:c>
      <x:c r="E854" s="43" t="n">
        <x:v>0.015</x:v>
      </x:c>
      <x:c r="F854" s="0" t="s">
        <x:v>217</x:v>
      </x:c>
      <x:c r="G854" s="0" t="s">
        <x:v>218</x:v>
      </x:c>
      <x:c r="H854" s="44" t="s"/>
      <x:c r="I854" s="0" t="s">
        <x:v>219</x:v>
      </x:c>
      <x:c r="J854" s="45">
        <x:f>ROUND(E854/I851* H854,5)</x:f>
      </x:c>
      <x:c r="K854" s="46" t="s"/>
    </x:row>
    <x:row r="855" spans="1:27">
      <x:c r="D855" s="47" t="s">
        <x:v>220</x:v>
      </x:c>
      <x:c r="E855" s="46" t="s"/>
      <x:c r="H855" s="46" t="s"/>
      <x:c r="K855" s="44">
        <x:f>SUM(J853:J854)</x:f>
      </x:c>
    </x:row>
    <x:row r="856" spans="1:27">
      <x:c r="B856" s="14" t="s">
        <x:v>225</x:v>
      </x:c>
      <x:c r="E856" s="46" t="s"/>
      <x:c r="H856" s="46" t="s"/>
      <x:c r="K856" s="46" t="s"/>
    </x:row>
    <x:row r="857" spans="1:27">
      <x:c r="B857" s="0" t="s">
        <x:v>534</x:v>
      </x:c>
      <x:c r="C857" s="0" t="s">
        <x:v>15</x:v>
      </x:c>
      <x:c r="D857" s="0" t="s">
        <x:v>535</x:v>
      </x:c>
      <x:c r="E857" s="43" t="n">
        <x:v>1.02</x:v>
      </x:c>
      <x:c r="G857" s="0" t="s">
        <x:v>218</x:v>
      </x:c>
      <x:c r="H857" s="44" t="s"/>
      <x:c r="I857" s="0" t="s">
        <x:v>219</x:v>
      </x:c>
      <x:c r="J857" s="45">
        <x:f>ROUND(E857* H857,5)</x:f>
      </x:c>
      <x:c r="K857" s="46" t="s"/>
    </x:row>
    <x:row r="858" spans="1:27">
      <x:c r="D858" s="47" t="s">
        <x:v>233</x:v>
      </x:c>
      <x:c r="E858" s="46" t="s"/>
      <x:c r="H858" s="46" t="s"/>
      <x:c r="K858" s="44">
        <x:f>SUM(J857:J857)</x:f>
      </x:c>
    </x:row>
    <x:row r="859" spans="1:27">
      <x:c r="E859" s="46" t="s"/>
      <x:c r="H859" s="46" t="s"/>
      <x:c r="K859" s="46" t="s"/>
    </x:row>
    <x:row r="860" spans="1:27">
      <x:c r="D860" s="47" t="s">
        <x:v>235</x:v>
      </x:c>
      <x:c r="E860" s="46" t="s"/>
      <x:c r="H860" s="46" t="n">
        <x:v>1.5</x:v>
      </x:c>
      <x:c r="I860" s="0" t="s">
        <x:v>236</x:v>
      </x:c>
      <x:c r="J860" s="0">
        <x:f>ROUND(H860/100*K855,5)</x:f>
      </x:c>
      <x:c r="K860" s="46" t="s"/>
    </x:row>
    <x:row r="861" spans="1:27">
      <x:c r="D861" s="47" t="s">
        <x:v>234</x:v>
      </x:c>
      <x:c r="E861" s="46" t="s"/>
      <x:c r="H861" s="46" t="s"/>
      <x:c r="K861" s="48">
        <x:f>SUM(J852:J860)</x:f>
      </x:c>
    </x:row>
    <x:row r="862" spans="1:27">
      <x:c r="D862" s="47" t="s">
        <x:v>237</x:v>
      </x:c>
      <x:c r="E862" s="46" t="s"/>
      <x:c r="H862" s="46" t="s"/>
      <x:c r="K862" s="48">
        <x:f>SUM(K861:K861)</x:f>
      </x:c>
    </x:row>
    <x:row r="864" spans="1:27" customFormat="1" ht="45" customHeight="1">
      <x:c r="A864" s="36" t="s">
        <x:v>536</x:v>
      </x:c>
      <x:c r="B864" s="36" t="s">
        <x:v>152</x:v>
      </x:c>
      <x:c r="C864" s="37" t="s">
        <x:v>15</x:v>
      </x:c>
      <x:c r="D864" s="38" t="s">
        <x:v>153</x:v>
      </x:c>
      <x:c r="E864" s="37" t="s"/>
      <x:c r="F864" s="37" t="s"/>
      <x:c r="G864" s="37" t="s"/>
      <x:c r="H864" s="39" t="s">
        <x:v>212</x:v>
      </x:c>
      <x:c r="I864" s="40" t="n">
        <x:v>1</x:v>
      </x:c>
      <x:c r="J864" s="41" t="s"/>
      <x:c r="K864" s="42">
        <x:f>ROUND(K875,2)</x:f>
      </x:c>
      <x:c r="L864" s="37" t="s"/>
      <x:c r="M864" s="37" t="s"/>
      <x:c r="N864" s="37" t="s"/>
      <x:c r="O864" s="37" t="s"/>
      <x:c r="P864" s="37" t="s"/>
      <x:c r="Q864" s="37" t="s"/>
      <x:c r="R864" s="37" t="s"/>
      <x:c r="S864" s="37" t="s"/>
      <x:c r="T864" s="37" t="s"/>
      <x:c r="U864" s="37" t="s"/>
      <x:c r="V864" s="37" t="s"/>
      <x:c r="W864" s="37" t="s"/>
      <x:c r="X864" s="37" t="s"/>
      <x:c r="Y864" s="37" t="s"/>
      <x:c r="Z864" s="37" t="s"/>
      <x:c r="AA864" s="37" t="s"/>
    </x:row>
    <x:row r="865" spans="1:27">
      <x:c r="B865" s="14" t="s">
        <x:v>213</x:v>
      </x:c>
    </x:row>
    <x:row r="866" spans="1:27">
      <x:c r="B866" s="0" t="s">
        <x:v>286</x:v>
      </x:c>
      <x:c r="C866" s="0" t="s">
        <x:v>215</x:v>
      </x:c>
      <x:c r="D866" s="0" t="s">
        <x:v>287</x:v>
      </x:c>
      <x:c r="E866" s="43" t="n">
        <x:v>0.04</x:v>
      </x:c>
      <x:c r="F866" s="0" t="s">
        <x:v>217</x:v>
      </x:c>
      <x:c r="G866" s="0" t="s">
        <x:v>218</x:v>
      </x:c>
      <x:c r="H866" s="44" t="s"/>
      <x:c r="I866" s="0" t="s">
        <x:v>219</x:v>
      </x:c>
      <x:c r="J866" s="45">
        <x:f>ROUND(E866/I864* H866,5)</x:f>
      </x:c>
      <x:c r="K866" s="46" t="s"/>
    </x:row>
    <x:row r="867" spans="1:27">
      <x:c r="B867" s="0" t="s">
        <x:v>284</x:v>
      </x:c>
      <x:c r="C867" s="0" t="s">
        <x:v>215</x:v>
      </x:c>
      <x:c r="D867" s="0" t="s">
        <x:v>285</x:v>
      </x:c>
      <x:c r="E867" s="43" t="n">
        <x:v>0.04</x:v>
      </x:c>
      <x:c r="F867" s="0" t="s">
        <x:v>217</x:v>
      </x:c>
      <x:c r="G867" s="0" t="s">
        <x:v>218</x:v>
      </x:c>
      <x:c r="H867" s="44" t="s"/>
      <x:c r="I867" s="0" t="s">
        <x:v>219</x:v>
      </x:c>
      <x:c r="J867" s="45">
        <x:f>ROUND(E867/I864* H867,5)</x:f>
      </x:c>
      <x:c r="K867" s="46" t="s"/>
    </x:row>
    <x:row r="868" spans="1:27">
      <x:c r="D868" s="47" t="s">
        <x:v>220</x:v>
      </x:c>
      <x:c r="E868" s="46" t="s"/>
      <x:c r="H868" s="46" t="s"/>
      <x:c r="K868" s="44">
        <x:f>SUM(J866:J867)</x:f>
      </x:c>
    </x:row>
    <x:row r="869" spans="1:27">
      <x:c r="B869" s="14" t="s">
        <x:v>225</x:v>
      </x:c>
      <x:c r="E869" s="46" t="s"/>
      <x:c r="H869" s="46" t="s"/>
      <x:c r="K869" s="46" t="s"/>
    </x:row>
    <x:row r="870" spans="1:27">
      <x:c r="B870" s="0" t="s">
        <x:v>537</x:v>
      </x:c>
      <x:c r="C870" s="0" t="s">
        <x:v>15</x:v>
      </x:c>
      <x:c r="D870" s="0" t="s">
        <x:v>538</x:v>
      </x:c>
      <x:c r="E870" s="43" t="n">
        <x:v>1.02</x:v>
      </x:c>
      <x:c r="G870" s="0" t="s">
        <x:v>218</x:v>
      </x:c>
      <x:c r="H870" s="44" t="s"/>
      <x:c r="I870" s="0" t="s">
        <x:v>219</x:v>
      </x:c>
      <x:c r="J870" s="45">
        <x:f>ROUND(E870* H870,5)</x:f>
      </x:c>
      <x:c r="K870" s="46" t="s"/>
    </x:row>
    <x:row r="871" spans="1:27">
      <x:c r="D871" s="47" t="s">
        <x:v>233</x:v>
      </x:c>
      <x:c r="E871" s="46" t="s"/>
      <x:c r="H871" s="46" t="s"/>
      <x:c r="K871" s="44">
        <x:f>SUM(J870:J870)</x:f>
      </x:c>
    </x:row>
    <x:row r="872" spans="1:27">
      <x:c r="E872" s="46" t="s"/>
      <x:c r="H872" s="46" t="s"/>
      <x:c r="K872" s="46" t="s"/>
    </x:row>
    <x:row r="873" spans="1:27">
      <x:c r="D873" s="47" t="s">
        <x:v>235</x:v>
      </x:c>
      <x:c r="E873" s="46" t="s"/>
      <x:c r="H873" s="46" t="n">
        <x:v>1.5</x:v>
      </x:c>
      <x:c r="I873" s="0" t="s">
        <x:v>236</x:v>
      </x:c>
      <x:c r="J873" s="0">
        <x:f>ROUND(H873/100*K868,5)</x:f>
      </x:c>
      <x:c r="K873" s="46" t="s"/>
    </x:row>
    <x:row r="874" spans="1:27">
      <x:c r="D874" s="47" t="s">
        <x:v>234</x:v>
      </x:c>
      <x:c r="E874" s="46" t="s"/>
      <x:c r="H874" s="46" t="s"/>
      <x:c r="K874" s="48">
        <x:f>SUM(J865:J873)</x:f>
      </x:c>
    </x:row>
    <x:row r="875" spans="1:27">
      <x:c r="D875" s="47" t="s">
        <x:v>237</x:v>
      </x:c>
      <x:c r="E875" s="46" t="s"/>
      <x:c r="H875" s="46" t="s"/>
      <x:c r="K875" s="48">
        <x:f>SUM(K874:K874)</x:f>
      </x:c>
    </x:row>
    <x:row r="877" spans="1:27" customFormat="1" ht="45" customHeight="1">
      <x:c r="A877" s="36" t="s">
        <x:v>539</x:v>
      </x:c>
      <x:c r="B877" s="36" t="s">
        <x:v>148</x:v>
      </x:c>
      <x:c r="C877" s="37" t="s">
        <x:v>15</x:v>
      </x:c>
      <x:c r="D877" s="38" t="s">
        <x:v>149</x:v>
      </x:c>
      <x:c r="E877" s="37" t="s"/>
      <x:c r="F877" s="37" t="s"/>
      <x:c r="G877" s="37" t="s"/>
      <x:c r="H877" s="39" t="s">
        <x:v>212</x:v>
      </x:c>
      <x:c r="I877" s="40" t="n">
        <x:v>1</x:v>
      </x:c>
      <x:c r="J877" s="41" t="s"/>
      <x:c r="K877" s="42">
        <x:f>ROUND(K888,2)</x:f>
      </x:c>
      <x:c r="L877" s="37" t="s"/>
      <x:c r="M877" s="37" t="s"/>
      <x:c r="N877" s="37" t="s"/>
      <x:c r="O877" s="37" t="s"/>
      <x:c r="P877" s="37" t="s"/>
      <x:c r="Q877" s="37" t="s"/>
      <x:c r="R877" s="37" t="s"/>
      <x:c r="S877" s="37" t="s"/>
      <x:c r="T877" s="37" t="s"/>
      <x:c r="U877" s="37" t="s"/>
      <x:c r="V877" s="37" t="s"/>
      <x:c r="W877" s="37" t="s"/>
      <x:c r="X877" s="37" t="s"/>
      <x:c r="Y877" s="37" t="s"/>
      <x:c r="Z877" s="37" t="s"/>
      <x:c r="AA877" s="37" t="s"/>
    </x:row>
    <x:row r="878" spans="1:27">
      <x:c r="B878" s="14" t="s">
        <x:v>213</x:v>
      </x:c>
    </x:row>
    <x:row r="879" spans="1:27">
      <x:c r="B879" s="0" t="s">
        <x:v>286</x:v>
      </x:c>
      <x:c r="C879" s="0" t="s">
        <x:v>215</x:v>
      </x:c>
      <x:c r="D879" s="0" t="s">
        <x:v>287</x:v>
      </x:c>
      <x:c r="E879" s="43" t="n">
        <x:v>0.04</x:v>
      </x:c>
      <x:c r="F879" s="0" t="s">
        <x:v>217</x:v>
      </x:c>
      <x:c r="G879" s="0" t="s">
        <x:v>218</x:v>
      </x:c>
      <x:c r="H879" s="44" t="s"/>
      <x:c r="I879" s="0" t="s">
        <x:v>219</x:v>
      </x:c>
      <x:c r="J879" s="45">
        <x:f>ROUND(E879/I877* H879,5)</x:f>
      </x:c>
      <x:c r="K879" s="46" t="s"/>
    </x:row>
    <x:row r="880" spans="1:27">
      <x:c r="B880" s="0" t="s">
        <x:v>284</x:v>
      </x:c>
      <x:c r="C880" s="0" t="s">
        <x:v>215</x:v>
      </x:c>
      <x:c r="D880" s="0" t="s">
        <x:v>285</x:v>
      </x:c>
      <x:c r="E880" s="43" t="n">
        <x:v>0.04</x:v>
      </x:c>
      <x:c r="F880" s="0" t="s">
        <x:v>217</x:v>
      </x:c>
      <x:c r="G880" s="0" t="s">
        <x:v>218</x:v>
      </x:c>
      <x:c r="H880" s="44" t="s"/>
      <x:c r="I880" s="0" t="s">
        <x:v>219</x:v>
      </x:c>
      <x:c r="J880" s="45">
        <x:f>ROUND(E880/I877* H880,5)</x:f>
      </x:c>
      <x:c r="K880" s="46" t="s"/>
    </x:row>
    <x:row r="881" spans="1:27">
      <x:c r="D881" s="47" t="s">
        <x:v>220</x:v>
      </x:c>
      <x:c r="E881" s="46" t="s"/>
      <x:c r="H881" s="46" t="s"/>
      <x:c r="K881" s="44">
        <x:f>SUM(J879:J880)</x:f>
      </x:c>
    </x:row>
    <x:row r="882" spans="1:27">
      <x:c r="B882" s="14" t="s">
        <x:v>225</x:v>
      </x:c>
      <x:c r="E882" s="46" t="s"/>
      <x:c r="H882" s="46" t="s"/>
      <x:c r="K882" s="46" t="s"/>
    </x:row>
    <x:row r="883" spans="1:27">
      <x:c r="B883" s="0" t="s">
        <x:v>540</x:v>
      </x:c>
      <x:c r="C883" s="0" t="s">
        <x:v>15</x:v>
      </x:c>
      <x:c r="D883" s="0" t="s">
        <x:v>541</x:v>
      </x:c>
      <x:c r="E883" s="43" t="n">
        <x:v>1.02</x:v>
      </x:c>
      <x:c r="G883" s="0" t="s">
        <x:v>218</x:v>
      </x:c>
      <x:c r="H883" s="44" t="s"/>
      <x:c r="I883" s="0" t="s">
        <x:v>219</x:v>
      </x:c>
      <x:c r="J883" s="45">
        <x:f>ROUND(E883* H883,5)</x:f>
      </x:c>
      <x:c r="K883" s="46" t="s"/>
    </x:row>
    <x:row r="884" spans="1:27">
      <x:c r="D884" s="47" t="s">
        <x:v>233</x:v>
      </x:c>
      <x:c r="E884" s="46" t="s"/>
      <x:c r="H884" s="46" t="s"/>
      <x:c r="K884" s="44">
        <x:f>SUM(J883:J883)</x:f>
      </x:c>
    </x:row>
    <x:row r="885" spans="1:27">
      <x:c r="E885" s="46" t="s"/>
      <x:c r="H885" s="46" t="s"/>
      <x:c r="K885" s="46" t="s"/>
    </x:row>
    <x:row r="886" spans="1:27">
      <x:c r="D886" s="47" t="s">
        <x:v>235</x:v>
      </x:c>
      <x:c r="E886" s="46" t="s"/>
      <x:c r="H886" s="46" t="n">
        <x:v>1.5</x:v>
      </x:c>
      <x:c r="I886" s="0" t="s">
        <x:v>236</x:v>
      </x:c>
      <x:c r="J886" s="0">
        <x:f>ROUND(H886/100*K881,5)</x:f>
      </x:c>
      <x:c r="K886" s="46" t="s"/>
    </x:row>
    <x:row r="887" spans="1:27">
      <x:c r="D887" s="47" t="s">
        <x:v>234</x:v>
      </x:c>
      <x:c r="E887" s="46" t="s"/>
      <x:c r="H887" s="46" t="s"/>
      <x:c r="K887" s="48">
        <x:f>SUM(J878:J886)</x:f>
      </x:c>
    </x:row>
    <x:row r="888" spans="1:27">
      <x:c r="D888" s="47" t="s">
        <x:v>237</x:v>
      </x:c>
      <x:c r="E888" s="46" t="s"/>
      <x:c r="H888" s="46" t="s"/>
      <x:c r="K888" s="48">
        <x:f>SUM(K887:K887)</x:f>
      </x:c>
    </x:row>
    <x:row r="890" spans="1:27" customFormat="1" ht="45" customHeight="1">
      <x:c r="A890" s="36" t="s">
        <x:v>542</x:v>
      </x:c>
      <x:c r="B890" s="36" t="s">
        <x:v>170</x:v>
      </x:c>
      <x:c r="C890" s="37" t="s">
        <x:v>15</x:v>
      </x:c>
      <x:c r="D890" s="38" t="s">
        <x:v>171</x:v>
      </x:c>
      <x:c r="E890" s="37" t="s"/>
      <x:c r="F890" s="37" t="s"/>
      <x:c r="G890" s="37" t="s"/>
      <x:c r="H890" s="39" t="s">
        <x:v>212</x:v>
      </x:c>
      <x:c r="I890" s="40" t="n">
        <x:v>1</x:v>
      </x:c>
      <x:c r="J890" s="41" t="s"/>
      <x:c r="K890" s="42">
        <x:f>ROUND(K901,2)</x:f>
      </x:c>
      <x:c r="L890" s="37" t="s"/>
      <x:c r="M890" s="37" t="s"/>
      <x:c r="N890" s="37" t="s"/>
      <x:c r="O890" s="37" t="s"/>
      <x:c r="P890" s="37" t="s"/>
      <x:c r="Q890" s="37" t="s"/>
      <x:c r="R890" s="37" t="s"/>
      <x:c r="S890" s="37" t="s"/>
      <x:c r="T890" s="37" t="s"/>
      <x:c r="U890" s="37" t="s"/>
      <x:c r="V890" s="37" t="s"/>
      <x:c r="W890" s="37" t="s"/>
      <x:c r="X890" s="37" t="s"/>
      <x:c r="Y890" s="37" t="s"/>
      <x:c r="Z890" s="37" t="s"/>
      <x:c r="AA890" s="37" t="s"/>
    </x:row>
    <x:row r="891" spans="1:27">
      <x:c r="B891" s="14" t="s">
        <x:v>213</x:v>
      </x:c>
    </x:row>
    <x:row r="892" spans="1:27">
      <x:c r="B892" s="0" t="s">
        <x:v>286</x:v>
      </x:c>
      <x:c r="C892" s="0" t="s">
        <x:v>215</x:v>
      </x:c>
      <x:c r="D892" s="0" t="s">
        <x:v>287</x:v>
      </x:c>
      <x:c r="E892" s="43" t="n">
        <x:v>0.015</x:v>
      </x:c>
      <x:c r="F892" s="0" t="s">
        <x:v>217</x:v>
      </x:c>
      <x:c r="G892" s="0" t="s">
        <x:v>218</x:v>
      </x:c>
      <x:c r="H892" s="44" t="s"/>
      <x:c r="I892" s="0" t="s">
        <x:v>219</x:v>
      </x:c>
      <x:c r="J892" s="45">
        <x:f>ROUND(E892/I890* H892,5)</x:f>
      </x:c>
      <x:c r="K892" s="46" t="s"/>
    </x:row>
    <x:row r="893" spans="1:27">
      <x:c r="B893" s="0" t="s">
        <x:v>284</x:v>
      </x:c>
      <x:c r="C893" s="0" t="s">
        <x:v>215</x:v>
      </x:c>
      <x:c r="D893" s="0" t="s">
        <x:v>285</x:v>
      </x:c>
      <x:c r="E893" s="43" t="n">
        <x:v>0.015</x:v>
      </x:c>
      <x:c r="F893" s="0" t="s">
        <x:v>217</x:v>
      </x:c>
      <x:c r="G893" s="0" t="s">
        <x:v>218</x:v>
      </x:c>
      <x:c r="H893" s="44" t="s"/>
      <x:c r="I893" s="0" t="s">
        <x:v>219</x:v>
      </x:c>
      <x:c r="J893" s="45">
        <x:f>ROUND(E893/I890* H893,5)</x:f>
      </x:c>
      <x:c r="K893" s="46" t="s"/>
    </x:row>
    <x:row r="894" spans="1:27">
      <x:c r="D894" s="47" t="s">
        <x:v>220</x:v>
      </x:c>
      <x:c r="E894" s="46" t="s"/>
      <x:c r="H894" s="46" t="s"/>
      <x:c r="K894" s="44">
        <x:f>SUM(J892:J893)</x:f>
      </x:c>
    </x:row>
    <x:row r="895" spans="1:27">
      <x:c r="B895" s="14" t="s">
        <x:v>225</x:v>
      </x:c>
      <x:c r="E895" s="46" t="s"/>
      <x:c r="H895" s="46" t="s"/>
      <x:c r="K895" s="46" t="s"/>
    </x:row>
    <x:row r="896" spans="1:27">
      <x:c r="B896" s="0" t="s">
        <x:v>543</x:v>
      </x:c>
      <x:c r="C896" s="0" t="s">
        <x:v>15</x:v>
      </x:c>
      <x:c r="D896" s="0" t="s">
        <x:v>544</x:v>
      </x:c>
      <x:c r="E896" s="43" t="n">
        <x:v>1.02</x:v>
      </x:c>
      <x:c r="G896" s="0" t="s">
        <x:v>218</x:v>
      </x:c>
      <x:c r="H896" s="44" t="s"/>
      <x:c r="I896" s="0" t="s">
        <x:v>219</x:v>
      </x:c>
      <x:c r="J896" s="45">
        <x:f>ROUND(E896* H896,5)</x:f>
      </x:c>
      <x:c r="K896" s="46" t="s"/>
    </x:row>
    <x:row r="897" spans="1:27">
      <x:c r="D897" s="47" t="s">
        <x:v>233</x:v>
      </x:c>
      <x:c r="E897" s="46" t="s"/>
      <x:c r="H897" s="46" t="s"/>
      <x:c r="K897" s="44">
        <x:f>SUM(J896:J896)</x:f>
      </x:c>
    </x:row>
    <x:row r="898" spans="1:27">
      <x:c r="E898" s="46" t="s"/>
      <x:c r="H898" s="46" t="s"/>
      <x:c r="K898" s="46" t="s"/>
    </x:row>
    <x:row r="899" spans="1:27">
      <x:c r="D899" s="47" t="s">
        <x:v>235</x:v>
      </x:c>
      <x:c r="E899" s="46" t="s"/>
      <x:c r="H899" s="46" t="n">
        <x:v>1.5</x:v>
      </x:c>
      <x:c r="I899" s="0" t="s">
        <x:v>236</x:v>
      </x:c>
      <x:c r="J899" s="0">
        <x:f>ROUND(H899/100*K894,5)</x:f>
      </x:c>
      <x:c r="K899" s="46" t="s"/>
    </x:row>
    <x:row r="900" spans="1:27">
      <x:c r="D900" s="47" t="s">
        <x:v>234</x:v>
      </x:c>
      <x:c r="E900" s="46" t="s"/>
      <x:c r="H900" s="46" t="s"/>
      <x:c r="K900" s="48">
        <x:f>SUM(J891:J899)</x:f>
      </x:c>
    </x:row>
    <x:row r="901" spans="1:27">
      <x:c r="D901" s="47" t="s">
        <x:v>237</x:v>
      </x:c>
      <x:c r="E901" s="46" t="s"/>
      <x:c r="H901" s="46" t="s"/>
      <x:c r="K901" s="48">
        <x:f>SUM(K900:K900)</x:f>
      </x:c>
    </x:row>
    <x:row r="903" spans="1:27" customFormat="1" ht="45" customHeight="1">
      <x:c r="A903" s="36" t="s">
        <x:v>545</x:v>
      </x:c>
      <x:c r="B903" s="36" t="s">
        <x:v>172</x:v>
      </x:c>
      <x:c r="C903" s="37" t="s">
        <x:v>15</x:v>
      </x:c>
      <x:c r="D903" s="38" t="s">
        <x:v>173</x:v>
      </x:c>
      <x:c r="E903" s="37" t="s"/>
      <x:c r="F903" s="37" t="s"/>
      <x:c r="G903" s="37" t="s"/>
      <x:c r="H903" s="39" t="s">
        <x:v>212</x:v>
      </x:c>
      <x:c r="I903" s="40" t="n">
        <x:v>1</x:v>
      </x:c>
      <x:c r="J903" s="41" t="s"/>
      <x:c r="K903" s="42">
        <x:f>ROUND(K914,2)</x:f>
      </x:c>
      <x:c r="L903" s="37" t="s"/>
      <x:c r="M903" s="37" t="s"/>
      <x:c r="N903" s="37" t="s"/>
      <x:c r="O903" s="37" t="s"/>
      <x:c r="P903" s="37" t="s"/>
      <x:c r="Q903" s="37" t="s"/>
      <x:c r="R903" s="37" t="s"/>
      <x:c r="S903" s="37" t="s"/>
      <x:c r="T903" s="37" t="s"/>
      <x:c r="U903" s="37" t="s"/>
      <x:c r="V903" s="37" t="s"/>
      <x:c r="W903" s="37" t="s"/>
      <x:c r="X903" s="37" t="s"/>
      <x:c r="Y903" s="37" t="s"/>
      <x:c r="Z903" s="37" t="s"/>
      <x:c r="AA903" s="37" t="s"/>
    </x:row>
    <x:row r="904" spans="1:27">
      <x:c r="B904" s="14" t="s">
        <x:v>213</x:v>
      </x:c>
    </x:row>
    <x:row r="905" spans="1:27">
      <x:c r="B905" s="0" t="s">
        <x:v>286</x:v>
      </x:c>
      <x:c r="C905" s="0" t="s">
        <x:v>215</x:v>
      </x:c>
      <x:c r="D905" s="0" t="s">
        <x:v>287</x:v>
      </x:c>
      <x:c r="E905" s="43" t="n">
        <x:v>0.015</x:v>
      </x:c>
      <x:c r="F905" s="0" t="s">
        <x:v>217</x:v>
      </x:c>
      <x:c r="G905" s="0" t="s">
        <x:v>218</x:v>
      </x:c>
      <x:c r="H905" s="44" t="s"/>
      <x:c r="I905" s="0" t="s">
        <x:v>219</x:v>
      </x:c>
      <x:c r="J905" s="45">
        <x:f>ROUND(E905/I903* H905,5)</x:f>
      </x:c>
      <x:c r="K905" s="46" t="s"/>
    </x:row>
    <x:row r="906" spans="1:27">
      <x:c r="B906" s="0" t="s">
        <x:v>284</x:v>
      </x:c>
      <x:c r="C906" s="0" t="s">
        <x:v>215</x:v>
      </x:c>
      <x:c r="D906" s="0" t="s">
        <x:v>285</x:v>
      </x:c>
      <x:c r="E906" s="43" t="n">
        <x:v>0.015</x:v>
      </x:c>
      <x:c r="F906" s="0" t="s">
        <x:v>217</x:v>
      </x:c>
      <x:c r="G906" s="0" t="s">
        <x:v>218</x:v>
      </x:c>
      <x:c r="H906" s="44" t="s"/>
      <x:c r="I906" s="0" t="s">
        <x:v>219</x:v>
      </x:c>
      <x:c r="J906" s="45">
        <x:f>ROUND(E906/I903* H906,5)</x:f>
      </x:c>
      <x:c r="K906" s="46" t="s"/>
    </x:row>
    <x:row r="907" spans="1:27">
      <x:c r="D907" s="47" t="s">
        <x:v>220</x:v>
      </x:c>
      <x:c r="E907" s="46" t="s"/>
      <x:c r="H907" s="46" t="s"/>
      <x:c r="K907" s="44">
        <x:f>SUM(J905:J906)</x:f>
      </x:c>
    </x:row>
    <x:row r="908" spans="1:27">
      <x:c r="B908" s="14" t="s">
        <x:v>225</x:v>
      </x:c>
      <x:c r="E908" s="46" t="s"/>
      <x:c r="H908" s="46" t="s"/>
      <x:c r="K908" s="46" t="s"/>
    </x:row>
    <x:row r="909" spans="1:27">
      <x:c r="B909" s="0" t="s">
        <x:v>546</x:v>
      </x:c>
      <x:c r="C909" s="0" t="s">
        <x:v>15</x:v>
      </x:c>
      <x:c r="D909" s="0" t="s">
        <x:v>547</x:v>
      </x:c>
      <x:c r="E909" s="43" t="n">
        <x:v>1.02</x:v>
      </x:c>
      <x:c r="G909" s="0" t="s">
        <x:v>218</x:v>
      </x:c>
      <x:c r="H909" s="44" t="s"/>
      <x:c r="I909" s="0" t="s">
        <x:v>219</x:v>
      </x:c>
      <x:c r="J909" s="45">
        <x:f>ROUND(E909* H909,5)</x:f>
      </x:c>
      <x:c r="K909" s="46" t="s"/>
    </x:row>
    <x:row r="910" spans="1:27">
      <x:c r="D910" s="47" t="s">
        <x:v>233</x:v>
      </x:c>
      <x:c r="E910" s="46" t="s"/>
      <x:c r="H910" s="46" t="s"/>
      <x:c r="K910" s="44">
        <x:f>SUM(J909:J909)</x:f>
      </x:c>
    </x:row>
    <x:row r="911" spans="1:27">
      <x:c r="E911" s="46" t="s"/>
      <x:c r="H911" s="46" t="s"/>
      <x:c r="K911" s="46" t="s"/>
    </x:row>
    <x:row r="912" spans="1:27">
      <x:c r="D912" s="47" t="s">
        <x:v>235</x:v>
      </x:c>
      <x:c r="E912" s="46" t="s"/>
      <x:c r="H912" s="46" t="n">
        <x:v>1.5</x:v>
      </x:c>
      <x:c r="I912" s="0" t="s">
        <x:v>236</x:v>
      </x:c>
      <x:c r="J912" s="0">
        <x:f>ROUND(H912/100*K907,5)</x:f>
      </x:c>
      <x:c r="K912" s="46" t="s"/>
    </x:row>
    <x:row r="913" spans="1:27">
      <x:c r="D913" s="47" t="s">
        <x:v>234</x:v>
      </x:c>
      <x:c r="E913" s="46" t="s"/>
      <x:c r="H913" s="46" t="s"/>
      <x:c r="K913" s="48">
        <x:f>SUM(J904:J912)</x:f>
      </x:c>
    </x:row>
    <x:row r="914" spans="1:27">
      <x:c r="D914" s="47" t="s">
        <x:v>237</x:v>
      </x:c>
      <x:c r="E914" s="46" t="s"/>
      <x:c r="H914" s="46" t="s"/>
      <x:c r="K914" s="48">
        <x:f>SUM(K913:K913)</x:f>
      </x:c>
    </x:row>
    <x:row r="916" spans="1:27" customFormat="1" ht="45" customHeight="1">
      <x:c r="A916" s="36" t="s">
        <x:v>548</x:v>
      </x:c>
      <x:c r="B916" s="36" t="s">
        <x:v>154</x:v>
      </x:c>
      <x:c r="C916" s="37" t="s">
        <x:v>12</x:v>
      </x:c>
      <x:c r="D916" s="38" t="s">
        <x:v>155</x:v>
      </x:c>
      <x:c r="E916" s="37" t="s"/>
      <x:c r="F916" s="37" t="s"/>
      <x:c r="G916" s="37" t="s"/>
      <x:c r="H916" s="39" t="s">
        <x:v>212</x:v>
      </x:c>
      <x:c r="I916" s="40" t="n">
        <x:v>1</x:v>
      </x:c>
      <x:c r="J916" s="41" t="s"/>
      <x:c r="K916" s="42">
        <x:f>ROUND(K927,2)</x:f>
      </x:c>
      <x:c r="L916" s="37" t="s"/>
      <x:c r="M916" s="37" t="s"/>
      <x:c r="N916" s="37" t="s"/>
      <x:c r="O916" s="37" t="s"/>
      <x:c r="P916" s="37" t="s"/>
      <x:c r="Q916" s="37" t="s"/>
      <x:c r="R916" s="37" t="s"/>
      <x:c r="S916" s="37" t="s"/>
      <x:c r="T916" s="37" t="s"/>
      <x:c r="U916" s="37" t="s"/>
      <x:c r="V916" s="37" t="s"/>
      <x:c r="W916" s="37" t="s"/>
      <x:c r="X916" s="37" t="s"/>
      <x:c r="Y916" s="37" t="s"/>
      <x:c r="Z916" s="37" t="s"/>
      <x:c r="AA916" s="37" t="s"/>
    </x:row>
    <x:row r="917" spans="1:27">
      <x:c r="B917" s="14" t="s">
        <x:v>213</x:v>
      </x:c>
    </x:row>
    <x:row r="918" spans="1:27">
      <x:c r="B918" s="0" t="s">
        <x:v>284</x:v>
      </x:c>
      <x:c r="C918" s="0" t="s">
        <x:v>215</x:v>
      </x:c>
      <x:c r="D918" s="0" t="s">
        <x:v>285</x:v>
      </x:c>
      <x:c r="E918" s="43" t="n">
        <x:v>1.5</x:v>
      </x:c>
      <x:c r="F918" s="0" t="s">
        <x:v>217</x:v>
      </x:c>
      <x:c r="G918" s="0" t="s">
        <x:v>218</x:v>
      </x:c>
      <x:c r="H918" s="44" t="s"/>
      <x:c r="I918" s="0" t="s">
        <x:v>219</x:v>
      </x:c>
      <x:c r="J918" s="45">
        <x:f>ROUND(E918/I916* H918,5)</x:f>
      </x:c>
      <x:c r="K918" s="46" t="s"/>
    </x:row>
    <x:row r="919" spans="1:27">
      <x:c r="B919" s="0" t="s">
        <x:v>286</x:v>
      </x:c>
      <x:c r="C919" s="0" t="s">
        <x:v>215</x:v>
      </x:c>
      <x:c r="D919" s="0" t="s">
        <x:v>287</x:v>
      </x:c>
      <x:c r="E919" s="43" t="n">
        <x:v>1.5</x:v>
      </x:c>
      <x:c r="F919" s="0" t="s">
        <x:v>217</x:v>
      </x:c>
      <x:c r="G919" s="0" t="s">
        <x:v>218</x:v>
      </x:c>
      <x:c r="H919" s="44" t="s"/>
      <x:c r="I919" s="0" t="s">
        <x:v>219</x:v>
      </x:c>
      <x:c r="J919" s="45">
        <x:f>ROUND(E919/I916* H919,5)</x:f>
      </x:c>
      <x:c r="K919" s="46" t="s"/>
    </x:row>
    <x:row r="920" spans="1:27">
      <x:c r="D920" s="47" t="s">
        <x:v>220</x:v>
      </x:c>
      <x:c r="E920" s="46" t="s"/>
      <x:c r="H920" s="46" t="s"/>
      <x:c r="K920" s="44">
        <x:f>SUM(J918:J919)</x:f>
      </x:c>
    </x:row>
    <x:row r="921" spans="1:27">
      <x:c r="B921" s="14" t="s">
        <x:v>225</x:v>
      </x:c>
      <x:c r="E921" s="46" t="s"/>
      <x:c r="H921" s="46" t="s"/>
      <x:c r="K921" s="46" t="s"/>
    </x:row>
    <x:row r="922" spans="1:27">
      <x:c r="B922" s="0" t="s">
        <x:v>334</x:v>
      </x:c>
      <x:c r="C922" s="0" t="s">
        <x:v>12</x:v>
      </x:c>
      <x:c r="D922" s="0" t="s">
        <x:v>335</x:v>
      </x:c>
      <x:c r="E922" s="43" t="n">
        <x:v>1</x:v>
      </x:c>
      <x:c r="G922" s="0" t="s">
        <x:v>218</x:v>
      </x:c>
      <x:c r="H922" s="44" t="s"/>
      <x:c r="I922" s="0" t="s">
        <x:v>219</x:v>
      </x:c>
      <x:c r="J922" s="45">
        <x:f>ROUND(E922* H922,5)</x:f>
      </x:c>
      <x:c r="K922" s="46" t="s"/>
    </x:row>
    <x:row r="923" spans="1:27">
      <x:c r="D923" s="47" t="s">
        <x:v>233</x:v>
      </x:c>
      <x:c r="E923" s="46" t="s"/>
      <x:c r="H923" s="46" t="s"/>
      <x:c r="K923" s="44">
        <x:f>SUM(J922:J922)</x:f>
      </x:c>
    </x:row>
    <x:row r="924" spans="1:27">
      <x:c r="E924" s="46" t="s"/>
      <x:c r="H924" s="46" t="s"/>
      <x:c r="K924" s="46" t="s"/>
    </x:row>
    <x:row r="925" spans="1:27">
      <x:c r="D925" s="47" t="s">
        <x:v>235</x:v>
      </x:c>
      <x:c r="E925" s="46" t="s"/>
      <x:c r="H925" s="46" t="n">
        <x:v>1.5</x:v>
      </x:c>
      <x:c r="I925" s="0" t="s">
        <x:v>236</x:v>
      </x:c>
      <x:c r="J925" s="0">
        <x:f>ROUND(H925/100*K920,5)</x:f>
      </x:c>
      <x:c r="K925" s="46" t="s"/>
    </x:row>
    <x:row r="926" spans="1:27">
      <x:c r="D926" s="47" t="s">
        <x:v>234</x:v>
      </x:c>
      <x:c r="E926" s="46" t="s"/>
      <x:c r="H926" s="46" t="s"/>
      <x:c r="K926" s="48">
        <x:f>SUM(J917:J925)</x:f>
      </x:c>
    </x:row>
    <x:row r="927" spans="1:27">
      <x:c r="D927" s="47" t="s">
        <x:v>237</x:v>
      </x:c>
      <x:c r="E927" s="46" t="s"/>
      <x:c r="H927" s="46" t="s"/>
      <x:c r="K927" s="48">
        <x:f>SUM(K926:K926)</x:f>
      </x:c>
    </x:row>
    <x:row r="929" spans="1:27" customFormat="1" ht="45" customHeight="1">
      <x:c r="A929" s="36" t="s">
        <x:v>549</x:v>
      </x:c>
      <x:c r="B929" s="36" t="s">
        <x:v>164</x:v>
      </x:c>
      <x:c r="C929" s="37" t="s">
        <x:v>12</x:v>
      </x:c>
      <x:c r="D929" s="38" t="s">
        <x:v>165</x:v>
      </x:c>
      <x:c r="E929" s="37" t="s"/>
      <x:c r="F929" s="37" t="s"/>
      <x:c r="G929" s="37" t="s"/>
      <x:c r="H929" s="39" t="s">
        <x:v>212</x:v>
      </x:c>
      <x:c r="I929" s="40" t="n">
        <x:v>1</x:v>
      </x:c>
      <x:c r="J929" s="41" t="s"/>
      <x:c r="K929" s="42">
        <x:f>ROUND(K941,2)</x:f>
      </x:c>
      <x:c r="L929" s="37" t="s"/>
      <x:c r="M929" s="37" t="s"/>
      <x:c r="N929" s="37" t="s"/>
      <x:c r="O929" s="37" t="s"/>
      <x:c r="P929" s="37" t="s"/>
      <x:c r="Q929" s="37" t="s"/>
      <x:c r="R929" s="37" t="s"/>
      <x:c r="S929" s="37" t="s"/>
      <x:c r="T929" s="37" t="s"/>
      <x:c r="U929" s="37" t="s"/>
      <x:c r="V929" s="37" t="s"/>
      <x:c r="W929" s="37" t="s"/>
      <x:c r="X929" s="37" t="s"/>
      <x:c r="Y929" s="37" t="s"/>
      <x:c r="Z929" s="37" t="s"/>
      <x:c r="AA929" s="37" t="s"/>
    </x:row>
    <x:row r="930" spans="1:27">
      <x:c r="B930" s="14" t="s">
        <x:v>213</x:v>
      </x:c>
    </x:row>
    <x:row r="931" spans="1:27">
      <x:c r="B931" s="0" t="s">
        <x:v>286</x:v>
      </x:c>
      <x:c r="C931" s="0" t="s">
        <x:v>215</x:v>
      </x:c>
      <x:c r="D931" s="0" t="s">
        <x:v>287</x:v>
      </x:c>
      <x:c r="E931" s="43" t="n">
        <x:v>0.15</x:v>
      </x:c>
      <x:c r="F931" s="0" t="s">
        <x:v>217</x:v>
      </x:c>
      <x:c r="G931" s="0" t="s">
        <x:v>218</x:v>
      </x:c>
      <x:c r="H931" s="44" t="s"/>
      <x:c r="I931" s="0" t="s">
        <x:v>219</x:v>
      </x:c>
      <x:c r="J931" s="45">
        <x:f>ROUND(E931/I929* H931,5)</x:f>
      </x:c>
      <x:c r="K931" s="46" t="s"/>
    </x:row>
    <x:row r="932" spans="1:27">
      <x:c r="B932" s="0" t="s">
        <x:v>284</x:v>
      </x:c>
      <x:c r="C932" s="0" t="s">
        <x:v>215</x:v>
      </x:c>
      <x:c r="D932" s="0" t="s">
        <x:v>285</x:v>
      </x:c>
      <x:c r="E932" s="43" t="n">
        <x:v>0.183</x:v>
      </x:c>
      <x:c r="F932" s="0" t="s">
        <x:v>217</x:v>
      </x:c>
      <x:c r="G932" s="0" t="s">
        <x:v>218</x:v>
      </x:c>
      <x:c r="H932" s="44" t="s"/>
      <x:c r="I932" s="0" t="s">
        <x:v>219</x:v>
      </x:c>
      <x:c r="J932" s="45">
        <x:f>ROUND(E932/I929* H932,5)</x:f>
      </x:c>
      <x:c r="K932" s="46" t="s"/>
    </x:row>
    <x:row r="933" spans="1:27">
      <x:c r="D933" s="47" t="s">
        <x:v>220</x:v>
      </x:c>
      <x:c r="E933" s="46" t="s"/>
      <x:c r="H933" s="46" t="s"/>
      <x:c r="K933" s="44">
        <x:f>SUM(J931:J932)</x:f>
      </x:c>
    </x:row>
    <x:row r="934" spans="1:27">
      <x:c r="B934" s="14" t="s">
        <x:v>225</x:v>
      </x:c>
      <x:c r="E934" s="46" t="s"/>
      <x:c r="H934" s="46" t="s"/>
      <x:c r="K934" s="46" t="s"/>
    </x:row>
    <x:row r="935" spans="1:27">
      <x:c r="B935" s="0" t="s">
        <x:v>550</x:v>
      </x:c>
      <x:c r="C935" s="0" t="s">
        <x:v>12</x:v>
      </x:c>
      <x:c r="D935" s="0" t="s">
        <x:v>551</x:v>
      </x:c>
      <x:c r="E935" s="43" t="n">
        <x:v>1</x:v>
      </x:c>
      <x:c r="G935" s="0" t="s">
        <x:v>218</x:v>
      </x:c>
      <x:c r="H935" s="44" t="s"/>
      <x:c r="I935" s="0" t="s">
        <x:v>219</x:v>
      </x:c>
      <x:c r="J935" s="45">
        <x:f>ROUND(E935* H935,5)</x:f>
      </x:c>
      <x:c r="K935" s="46" t="s"/>
    </x:row>
    <x:row r="936" spans="1:27">
      <x:c r="B936" s="0" t="s">
        <x:v>552</x:v>
      </x:c>
      <x:c r="C936" s="0" t="s">
        <x:v>12</x:v>
      </x:c>
      <x:c r="D936" s="0" t="s">
        <x:v>553</x:v>
      </x:c>
      <x:c r="E936" s="43" t="n">
        <x:v>1</x:v>
      </x:c>
      <x:c r="G936" s="0" t="s">
        <x:v>218</x:v>
      </x:c>
      <x:c r="H936" s="44" t="s"/>
      <x:c r="I936" s="0" t="s">
        <x:v>219</x:v>
      </x:c>
      <x:c r="J936" s="45">
        <x:f>ROUND(E936* H936,5)</x:f>
      </x:c>
      <x:c r="K936" s="46" t="s"/>
    </x:row>
    <x:row r="937" spans="1:27">
      <x:c r="D937" s="47" t="s">
        <x:v>233</x:v>
      </x:c>
      <x:c r="E937" s="46" t="s"/>
      <x:c r="H937" s="46" t="s"/>
      <x:c r="K937" s="44">
        <x:f>SUM(J935:J936)</x:f>
      </x:c>
    </x:row>
    <x:row r="938" spans="1:27">
      <x:c r="E938" s="46" t="s"/>
      <x:c r="H938" s="46" t="s"/>
      <x:c r="K938" s="46" t="s"/>
    </x:row>
    <x:row r="939" spans="1:27">
      <x:c r="D939" s="47" t="s">
        <x:v>235</x:v>
      </x:c>
      <x:c r="E939" s="46" t="s"/>
      <x:c r="H939" s="46" t="n">
        <x:v>1.5</x:v>
      </x:c>
      <x:c r="I939" s="0" t="s">
        <x:v>236</x:v>
      </x:c>
      <x:c r="J939" s="0">
        <x:f>ROUND(H939/100*K933,5)</x:f>
      </x:c>
      <x:c r="K939" s="46" t="s"/>
    </x:row>
    <x:row r="940" spans="1:27">
      <x:c r="D940" s="47" t="s">
        <x:v>234</x:v>
      </x:c>
      <x:c r="E940" s="46" t="s"/>
      <x:c r="H940" s="46" t="s"/>
      <x:c r="K940" s="48">
        <x:f>SUM(J930:J939)</x:f>
      </x:c>
    </x:row>
    <x:row r="941" spans="1:27">
      <x:c r="D941" s="47" t="s">
        <x:v>237</x:v>
      </x:c>
      <x:c r="E941" s="46" t="s"/>
      <x:c r="H941" s="46" t="s"/>
      <x:c r="K941" s="48">
        <x:f>SUM(K940:K940)</x:f>
      </x:c>
    </x:row>
    <x:row r="943" spans="1:27" customFormat="1" ht="45" customHeight="1">
      <x:c r="A943" s="36" t="s">
        <x:v>554</x:v>
      </x:c>
      <x:c r="B943" s="36" t="s">
        <x:v>162</x:v>
      </x:c>
      <x:c r="C943" s="37" t="s">
        <x:v>12</x:v>
      </x:c>
      <x:c r="D943" s="38" t="s">
        <x:v>163</x:v>
      </x:c>
      <x:c r="E943" s="37" t="s"/>
      <x:c r="F943" s="37" t="s"/>
      <x:c r="G943" s="37" t="s"/>
      <x:c r="H943" s="39" t="s">
        <x:v>212</x:v>
      </x:c>
      <x:c r="I943" s="40" t="n">
        <x:v>1</x:v>
      </x:c>
      <x:c r="J943" s="41" t="s"/>
      <x:c r="K943" s="42">
        <x:f>ROUND(K955,2)</x:f>
      </x:c>
      <x:c r="L943" s="37" t="s"/>
      <x:c r="M943" s="37" t="s"/>
      <x:c r="N943" s="37" t="s"/>
      <x:c r="O943" s="37" t="s"/>
      <x:c r="P943" s="37" t="s"/>
      <x:c r="Q943" s="37" t="s"/>
      <x:c r="R943" s="37" t="s"/>
      <x:c r="S943" s="37" t="s"/>
      <x:c r="T943" s="37" t="s"/>
      <x:c r="U943" s="37" t="s"/>
      <x:c r="V943" s="37" t="s"/>
      <x:c r="W943" s="37" t="s"/>
      <x:c r="X943" s="37" t="s"/>
      <x:c r="Y943" s="37" t="s"/>
      <x:c r="Z943" s="37" t="s"/>
      <x:c r="AA943" s="37" t="s"/>
    </x:row>
    <x:row r="944" spans="1:27">
      <x:c r="B944" s="14" t="s">
        <x:v>213</x:v>
      </x:c>
    </x:row>
    <x:row r="945" spans="1:27">
      <x:c r="B945" s="0" t="s">
        <x:v>284</x:v>
      </x:c>
      <x:c r="C945" s="0" t="s">
        <x:v>215</x:v>
      </x:c>
      <x:c r="D945" s="0" t="s">
        <x:v>285</x:v>
      </x:c>
      <x:c r="E945" s="43" t="n">
        <x:v>0.183</x:v>
      </x:c>
      <x:c r="F945" s="0" t="s">
        <x:v>217</x:v>
      </x:c>
      <x:c r="G945" s="0" t="s">
        <x:v>218</x:v>
      </x:c>
      <x:c r="H945" s="44" t="s"/>
      <x:c r="I945" s="0" t="s">
        <x:v>219</x:v>
      </x:c>
      <x:c r="J945" s="45">
        <x:f>ROUND(E945/I943* H945,5)</x:f>
      </x:c>
      <x:c r="K945" s="46" t="s"/>
    </x:row>
    <x:row r="946" spans="1:27">
      <x:c r="B946" s="0" t="s">
        <x:v>286</x:v>
      </x:c>
      <x:c r="C946" s="0" t="s">
        <x:v>215</x:v>
      </x:c>
      <x:c r="D946" s="0" t="s">
        <x:v>287</x:v>
      </x:c>
      <x:c r="E946" s="43" t="n">
        <x:v>0.15</x:v>
      </x:c>
      <x:c r="F946" s="0" t="s">
        <x:v>217</x:v>
      </x:c>
      <x:c r="G946" s="0" t="s">
        <x:v>218</x:v>
      </x:c>
      <x:c r="H946" s="44" t="s"/>
      <x:c r="I946" s="0" t="s">
        <x:v>219</x:v>
      </x:c>
      <x:c r="J946" s="45">
        <x:f>ROUND(E946/I943* H946,5)</x:f>
      </x:c>
      <x:c r="K946" s="46" t="s"/>
    </x:row>
    <x:row r="947" spans="1:27">
      <x:c r="D947" s="47" t="s">
        <x:v>220</x:v>
      </x:c>
      <x:c r="E947" s="46" t="s"/>
      <x:c r="H947" s="46" t="s"/>
      <x:c r="K947" s="44">
        <x:f>SUM(J945:J946)</x:f>
      </x:c>
    </x:row>
    <x:row r="948" spans="1:27">
      <x:c r="B948" s="14" t="s">
        <x:v>225</x:v>
      </x:c>
      <x:c r="E948" s="46" t="s"/>
      <x:c r="H948" s="46" t="s"/>
      <x:c r="K948" s="46" t="s"/>
    </x:row>
    <x:row r="949" spans="1:27">
      <x:c r="B949" s="0" t="s">
        <x:v>555</x:v>
      </x:c>
      <x:c r="C949" s="0" t="s">
        <x:v>12</x:v>
      </x:c>
      <x:c r="D949" s="0" t="s">
        <x:v>556</x:v>
      </x:c>
      <x:c r="E949" s="43" t="n">
        <x:v>1</x:v>
      </x:c>
      <x:c r="G949" s="0" t="s">
        <x:v>218</x:v>
      </x:c>
      <x:c r="H949" s="44" t="s"/>
      <x:c r="I949" s="0" t="s">
        <x:v>219</x:v>
      </x:c>
      <x:c r="J949" s="45">
        <x:f>ROUND(E949* H949,5)</x:f>
      </x:c>
      <x:c r="K949" s="46" t="s"/>
    </x:row>
    <x:row r="950" spans="1:27">
      <x:c r="B950" s="0" t="s">
        <x:v>557</x:v>
      </x:c>
      <x:c r="C950" s="0" t="s">
        <x:v>12</x:v>
      </x:c>
      <x:c r="D950" s="0" t="s">
        <x:v>558</x:v>
      </x:c>
      <x:c r="E950" s="43" t="n">
        <x:v>1</x:v>
      </x:c>
      <x:c r="G950" s="0" t="s">
        <x:v>218</x:v>
      </x:c>
      <x:c r="H950" s="44" t="s"/>
      <x:c r="I950" s="0" t="s">
        <x:v>219</x:v>
      </x:c>
      <x:c r="J950" s="45">
        <x:f>ROUND(E950* H950,5)</x:f>
      </x:c>
      <x:c r="K950" s="46" t="s"/>
    </x:row>
    <x:row r="951" spans="1:27">
      <x:c r="D951" s="47" t="s">
        <x:v>233</x:v>
      </x:c>
      <x:c r="E951" s="46" t="s"/>
      <x:c r="H951" s="46" t="s"/>
      <x:c r="K951" s="44">
        <x:f>SUM(J949:J950)</x:f>
      </x:c>
    </x:row>
    <x:row r="952" spans="1:27">
      <x:c r="E952" s="46" t="s"/>
      <x:c r="H952" s="46" t="s"/>
      <x:c r="K952" s="46" t="s"/>
    </x:row>
    <x:row r="953" spans="1:27">
      <x:c r="D953" s="47" t="s">
        <x:v>235</x:v>
      </x:c>
      <x:c r="E953" s="46" t="s"/>
      <x:c r="H953" s="46" t="n">
        <x:v>1.5</x:v>
      </x:c>
      <x:c r="I953" s="0" t="s">
        <x:v>236</x:v>
      </x:c>
      <x:c r="J953" s="0">
        <x:f>ROUND(H953/100*K947,5)</x:f>
      </x:c>
      <x:c r="K953" s="46" t="s"/>
    </x:row>
    <x:row r="954" spans="1:27">
      <x:c r="D954" s="47" t="s">
        <x:v>234</x:v>
      </x:c>
      <x:c r="E954" s="46" t="s"/>
      <x:c r="H954" s="46" t="s"/>
      <x:c r="K954" s="48">
        <x:f>SUM(J944:J953)</x:f>
      </x:c>
    </x:row>
    <x:row r="955" spans="1:27">
      <x:c r="D955" s="47" t="s">
        <x:v>237</x:v>
      </x:c>
      <x:c r="E955" s="46" t="s"/>
      <x:c r="H955" s="46" t="s"/>
      <x:c r="K955" s="48">
        <x:f>SUM(K954:K954)</x:f>
      </x:c>
    </x:row>
    <x:row r="957" spans="1:27" customFormat="1" ht="45" customHeight="1">
      <x:c r="A957" s="36" t="s">
        <x:v>559</x:v>
      </x:c>
      <x:c r="B957" s="36" t="s">
        <x:v>166</x:v>
      </x:c>
      <x:c r="C957" s="37" t="s">
        <x:v>12</x:v>
      </x:c>
      <x:c r="D957" s="38" t="s">
        <x:v>167</x:v>
      </x:c>
      <x:c r="E957" s="37" t="s"/>
      <x:c r="F957" s="37" t="s"/>
      <x:c r="G957" s="37" t="s"/>
      <x:c r="H957" s="39" t="s">
        <x:v>212</x:v>
      </x:c>
      <x:c r="I957" s="40" t="n">
        <x:v>1</x:v>
      </x:c>
      <x:c r="J957" s="41" t="s"/>
      <x:c r="K957" s="42">
        <x:f>ROUND(K968,2)</x:f>
      </x:c>
      <x:c r="L957" s="37" t="s"/>
      <x:c r="M957" s="37" t="s"/>
      <x:c r="N957" s="37" t="s"/>
      <x:c r="O957" s="37" t="s"/>
      <x:c r="P957" s="37" t="s"/>
      <x:c r="Q957" s="37" t="s"/>
      <x:c r="R957" s="37" t="s"/>
      <x:c r="S957" s="37" t="s"/>
      <x:c r="T957" s="37" t="s"/>
      <x:c r="U957" s="37" t="s"/>
      <x:c r="V957" s="37" t="s"/>
      <x:c r="W957" s="37" t="s"/>
      <x:c r="X957" s="37" t="s"/>
      <x:c r="Y957" s="37" t="s"/>
      <x:c r="Z957" s="37" t="s"/>
      <x:c r="AA957" s="37" t="s"/>
    </x:row>
    <x:row r="958" spans="1:27">
      <x:c r="B958" s="14" t="s">
        <x:v>213</x:v>
      </x:c>
    </x:row>
    <x:row r="959" spans="1:27">
      <x:c r="B959" s="0" t="s">
        <x:v>284</x:v>
      </x:c>
      <x:c r="C959" s="0" t="s">
        <x:v>215</x:v>
      </x:c>
      <x:c r="D959" s="0" t="s">
        <x:v>285</x:v>
      </x:c>
      <x:c r="E959" s="43" t="n">
        <x:v>0.12</x:v>
      </x:c>
      <x:c r="F959" s="0" t="s">
        <x:v>217</x:v>
      </x:c>
      <x:c r="G959" s="0" t="s">
        <x:v>218</x:v>
      </x:c>
      <x:c r="H959" s="44" t="s"/>
      <x:c r="I959" s="0" t="s">
        <x:v>219</x:v>
      </x:c>
      <x:c r="J959" s="45">
        <x:f>ROUND(E959/I957* H959,5)</x:f>
      </x:c>
      <x:c r="K959" s="46" t="s"/>
    </x:row>
    <x:row r="960" spans="1:27">
      <x:c r="B960" s="0" t="s">
        <x:v>286</x:v>
      </x:c>
      <x:c r="C960" s="0" t="s">
        <x:v>215</x:v>
      </x:c>
      <x:c r="D960" s="0" t="s">
        <x:v>287</x:v>
      </x:c>
      <x:c r="E960" s="43" t="n">
        <x:v>0.12</x:v>
      </x:c>
      <x:c r="F960" s="0" t="s">
        <x:v>217</x:v>
      </x:c>
      <x:c r="G960" s="0" t="s">
        <x:v>218</x:v>
      </x:c>
      <x:c r="H960" s="44" t="s"/>
      <x:c r="I960" s="0" t="s">
        <x:v>219</x:v>
      </x:c>
      <x:c r="J960" s="45">
        <x:f>ROUND(E960/I957* H960,5)</x:f>
      </x:c>
      <x:c r="K960" s="46" t="s"/>
    </x:row>
    <x:row r="961" spans="1:27">
      <x:c r="D961" s="47" t="s">
        <x:v>220</x:v>
      </x:c>
      <x:c r="E961" s="46" t="s"/>
      <x:c r="H961" s="46" t="s"/>
      <x:c r="K961" s="44">
        <x:f>SUM(J959:J960)</x:f>
      </x:c>
    </x:row>
    <x:row r="962" spans="1:27">
      <x:c r="B962" s="14" t="s">
        <x:v>338</x:v>
      </x:c>
      <x:c r="E962" s="46" t="s"/>
      <x:c r="H962" s="46" t="s"/>
      <x:c r="K962" s="46" t="s"/>
    </x:row>
    <x:row r="963" spans="1:27">
      <x:c r="B963" s="0" t="s">
        <x:v>560</x:v>
      </x:c>
      <x:c r="C963" s="0" t="s">
        <x:v>12</x:v>
      </x:c>
      <x:c r="D963" s="0" t="s">
        <x:v>561</x:v>
      </x:c>
      <x:c r="E963" s="43" t="n">
        <x:v>1</x:v>
      </x:c>
      <x:c r="G963" s="0" t="s">
        <x:v>218</x:v>
      </x:c>
      <x:c r="H963" s="44" t="s"/>
      <x:c r="I963" s="0" t="s">
        <x:v>219</x:v>
      </x:c>
      <x:c r="J963" s="45">
        <x:f>ROUND(E963* H963,5)</x:f>
      </x:c>
      <x:c r="K963" s="46" t="s"/>
    </x:row>
    <x:row r="964" spans="1:27">
      <x:c r="D964" s="47" t="s">
        <x:v>341</x:v>
      </x:c>
      <x:c r="E964" s="46" t="s"/>
      <x:c r="H964" s="46" t="s"/>
      <x:c r="K964" s="44">
        <x:f>SUM(J963:J963)</x:f>
      </x:c>
    </x:row>
    <x:row r="965" spans="1:27">
      <x:c r="E965" s="46" t="s"/>
      <x:c r="H965" s="46" t="s"/>
      <x:c r="K965" s="46" t="s"/>
    </x:row>
    <x:row r="966" spans="1:27">
      <x:c r="D966" s="47" t="s">
        <x:v>235</x:v>
      </x:c>
      <x:c r="E966" s="46" t="s"/>
      <x:c r="H966" s="46" t="n">
        <x:v>1.5</x:v>
      </x:c>
      <x:c r="I966" s="0" t="s">
        <x:v>236</x:v>
      </x:c>
      <x:c r="J966" s="0">
        <x:f>ROUND(H966/100*K961,5)</x:f>
      </x:c>
      <x:c r="K966" s="46" t="s"/>
    </x:row>
    <x:row r="967" spans="1:27">
      <x:c r="D967" s="47" t="s">
        <x:v>234</x:v>
      </x:c>
      <x:c r="E967" s="46" t="s"/>
      <x:c r="H967" s="46" t="s"/>
      <x:c r="K967" s="48">
        <x:f>SUM(J958:J966)</x:f>
      </x:c>
    </x:row>
    <x:row r="968" spans="1:27">
      <x:c r="D968" s="47" t="s">
        <x:v>237</x:v>
      </x:c>
      <x:c r="E968" s="46" t="s"/>
      <x:c r="H968" s="46" t="s"/>
      <x:c r="K968" s="48">
        <x:f>SUM(K967:K967)</x:f>
      </x:c>
    </x:row>
    <x:row r="970" spans="1:27" customFormat="1" ht="45" customHeight="1">
      <x:c r="A970" s="36" t="s">
        <x:v>562</x:v>
      </x:c>
      <x:c r="B970" s="36" t="s">
        <x:v>168</x:v>
      </x:c>
      <x:c r="C970" s="37" t="s">
        <x:v>12</x:v>
      </x:c>
      <x:c r="D970" s="38" t="s">
        <x:v>169</x:v>
      </x:c>
      <x:c r="E970" s="37" t="s"/>
      <x:c r="F970" s="37" t="s"/>
      <x:c r="G970" s="37" t="s"/>
      <x:c r="H970" s="39" t="s">
        <x:v>212</x:v>
      </x:c>
      <x:c r="I970" s="40" t="n">
        <x:v>1</x:v>
      </x:c>
      <x:c r="J970" s="41" t="s"/>
      <x:c r="K970" s="42">
        <x:f>ROUND(K979,2)</x:f>
      </x:c>
      <x:c r="L970" s="37" t="s"/>
      <x:c r="M970" s="37" t="s"/>
      <x:c r="N970" s="37" t="s"/>
      <x:c r="O970" s="37" t="s"/>
      <x:c r="P970" s="37" t="s"/>
      <x:c r="Q970" s="37" t="s"/>
      <x:c r="R970" s="37" t="s"/>
      <x:c r="S970" s="37" t="s"/>
      <x:c r="T970" s="37" t="s"/>
      <x:c r="U970" s="37" t="s"/>
      <x:c r="V970" s="37" t="s"/>
      <x:c r="W970" s="37" t="s"/>
      <x:c r="X970" s="37" t="s"/>
      <x:c r="Y970" s="37" t="s"/>
      <x:c r="Z970" s="37" t="s"/>
      <x:c r="AA970" s="37" t="s"/>
    </x:row>
    <x:row r="971" spans="1:27">
      <x:c r="B971" s="14" t="s">
        <x:v>213</x:v>
      </x:c>
    </x:row>
    <x:row r="972" spans="1:27">
      <x:c r="B972" s="0" t="s">
        <x:v>286</x:v>
      </x:c>
      <x:c r="C972" s="0" t="s">
        <x:v>215</x:v>
      </x:c>
      <x:c r="D972" s="0" t="s">
        <x:v>287</x:v>
      </x:c>
      <x:c r="E972" s="43" t="n">
        <x:v>0.15</x:v>
      </x:c>
      <x:c r="F972" s="0" t="s">
        <x:v>217</x:v>
      </x:c>
      <x:c r="G972" s="0" t="s">
        <x:v>218</x:v>
      </x:c>
      <x:c r="H972" s="44" t="s"/>
      <x:c r="I972" s="0" t="s">
        <x:v>219</x:v>
      </x:c>
      <x:c r="J972" s="45">
        <x:f>ROUND(E972/I970* H972,5)</x:f>
      </x:c>
      <x:c r="K972" s="46" t="s"/>
    </x:row>
    <x:row r="973" spans="1:27">
      <x:c r="B973" s="0" t="s">
        <x:v>284</x:v>
      </x:c>
      <x:c r="C973" s="0" t="s">
        <x:v>215</x:v>
      </x:c>
      <x:c r="D973" s="0" t="s">
        <x:v>285</x:v>
      </x:c>
      <x:c r="E973" s="43" t="n">
        <x:v>0.15</x:v>
      </x:c>
      <x:c r="F973" s="0" t="s">
        <x:v>217</x:v>
      </x:c>
      <x:c r="G973" s="0" t="s">
        <x:v>218</x:v>
      </x:c>
      <x:c r="H973" s="44" t="s"/>
      <x:c r="I973" s="0" t="s">
        <x:v>219</x:v>
      </x:c>
      <x:c r="J973" s="45">
        <x:f>ROUND(E973/I970* H973,5)</x:f>
      </x:c>
      <x:c r="K973" s="46" t="s"/>
    </x:row>
    <x:row r="974" spans="1:27">
      <x:c r="D974" s="47" t="s">
        <x:v>220</x:v>
      </x:c>
      <x:c r="E974" s="46" t="s"/>
      <x:c r="H974" s="46" t="s"/>
      <x:c r="K974" s="44">
        <x:f>SUM(J972:J973)</x:f>
      </x:c>
    </x:row>
    <x:row r="975" spans="1:27">
      <x:c r="B975" s="14" t="s">
        <x:v>225</x:v>
      </x:c>
      <x:c r="E975" s="46" t="s"/>
      <x:c r="H975" s="46" t="s"/>
      <x:c r="K975" s="46" t="s"/>
    </x:row>
    <x:row r="976" spans="1:27">
      <x:c r="B976" s="0" t="s">
        <x:v>563</x:v>
      </x:c>
      <x:c r="C976" s="0" t="s">
        <x:v>12</x:v>
      </x:c>
      <x:c r="D976" s="0" t="s">
        <x:v>564</x:v>
      </x:c>
      <x:c r="E976" s="43" t="n">
        <x:v>1</x:v>
      </x:c>
      <x:c r="G976" s="0" t="s">
        <x:v>218</x:v>
      </x:c>
      <x:c r="H976" s="44" t="s"/>
      <x:c r="I976" s="0" t="s">
        <x:v>219</x:v>
      </x:c>
      <x:c r="J976" s="45">
        <x:f>ROUND(E976* H976,5)</x:f>
      </x:c>
      <x:c r="K976" s="46" t="s"/>
    </x:row>
    <x:row r="977" spans="1:27">
      <x:c r="D977" s="47" t="s">
        <x:v>233</x:v>
      </x:c>
      <x:c r="E977" s="46" t="s"/>
      <x:c r="H977" s="46" t="s"/>
      <x:c r="K977" s="44">
        <x:f>SUM(J976:J976)</x:f>
      </x:c>
    </x:row>
    <x:row r="978" spans="1:27">
      <x:c r="D978" s="47" t="s">
        <x:v>234</x:v>
      </x:c>
      <x:c r="E978" s="46" t="s"/>
      <x:c r="H978" s="46" t="s"/>
      <x:c r="K978" s="48">
        <x:f>SUM(J971:J977)</x:f>
      </x:c>
    </x:row>
    <x:row r="979" spans="1:27">
      <x:c r="D979" s="47" t="s">
        <x:v>237</x:v>
      </x:c>
      <x:c r="E979" s="46" t="s"/>
      <x:c r="H979" s="46" t="s"/>
      <x:c r="K979" s="48">
        <x:f>SUM(K978:K978)</x:f>
      </x:c>
    </x:row>
    <x:row r="981" spans="1:27" customFormat="1" ht="45" customHeight="1">
      <x:c r="A981" s="36" t="s">
        <x:v>565</x:v>
      </x:c>
      <x:c r="B981" s="36" t="s">
        <x:v>142</x:v>
      </x:c>
      <x:c r="C981" s="37" t="s">
        <x:v>12</x:v>
      </x:c>
      <x:c r="D981" s="38" t="s">
        <x:v>143</x:v>
      </x:c>
      <x:c r="E981" s="37" t="s"/>
      <x:c r="F981" s="37" t="s"/>
      <x:c r="G981" s="37" t="s"/>
      <x:c r="H981" s="39" t="s">
        <x:v>212</x:v>
      </x:c>
      <x:c r="I981" s="40" t="n">
        <x:v>1</x:v>
      </x:c>
      <x:c r="J981" s="41" t="s"/>
      <x:c r="K981" s="42">
        <x:f>ROUND(K991,2)</x:f>
      </x:c>
      <x:c r="L981" s="37" t="s"/>
      <x:c r="M981" s="37" t="s"/>
      <x:c r="N981" s="37" t="s"/>
      <x:c r="O981" s="37" t="s"/>
      <x:c r="P981" s="37" t="s"/>
      <x:c r="Q981" s="37" t="s"/>
      <x:c r="R981" s="37" t="s"/>
      <x:c r="S981" s="37" t="s"/>
      <x:c r="T981" s="37" t="s"/>
      <x:c r="U981" s="37" t="s"/>
      <x:c r="V981" s="37" t="s"/>
      <x:c r="W981" s="37" t="s"/>
      <x:c r="X981" s="37" t="s"/>
      <x:c r="Y981" s="37" t="s"/>
      <x:c r="Z981" s="37" t="s"/>
      <x:c r="AA981" s="37" t="s"/>
    </x:row>
    <x:row r="982" spans="1:27">
      <x:c r="B982" s="14" t="s">
        <x:v>213</x:v>
      </x:c>
    </x:row>
    <x:row r="983" spans="1:27">
      <x:c r="B983" s="0" t="s">
        <x:v>286</x:v>
      </x:c>
      <x:c r="C983" s="0" t="s">
        <x:v>215</x:v>
      </x:c>
      <x:c r="D983" s="0" t="s">
        <x:v>287</x:v>
      </x:c>
      <x:c r="E983" s="43" t="n">
        <x:v>3</x:v>
      </x:c>
      <x:c r="F983" s="0" t="s">
        <x:v>217</x:v>
      </x:c>
      <x:c r="G983" s="0" t="s">
        <x:v>218</x:v>
      </x:c>
      <x:c r="H983" s="44" t="s"/>
      <x:c r="I983" s="0" t="s">
        <x:v>219</x:v>
      </x:c>
      <x:c r="J983" s="45">
        <x:f>ROUND(E983/I981* H983,5)</x:f>
      </x:c>
      <x:c r="K983" s="46" t="s"/>
    </x:row>
    <x:row r="984" spans="1:27">
      <x:c r="B984" s="0" t="s">
        <x:v>257</x:v>
      </x:c>
      <x:c r="C984" s="0" t="s">
        <x:v>215</x:v>
      </x:c>
      <x:c r="D984" s="0" t="s">
        <x:v>258</x:v>
      </x:c>
      <x:c r="E984" s="43" t="n">
        <x:v>3</x:v>
      </x:c>
      <x:c r="F984" s="0" t="s">
        <x:v>217</x:v>
      </x:c>
      <x:c r="G984" s="0" t="s">
        <x:v>218</x:v>
      </x:c>
      <x:c r="H984" s="44" t="s"/>
      <x:c r="I984" s="0" t="s">
        <x:v>219</x:v>
      </x:c>
      <x:c r="J984" s="45">
        <x:f>ROUND(E984/I981* H984,5)</x:f>
      </x:c>
      <x:c r="K984" s="46" t="s"/>
    </x:row>
    <x:row r="985" spans="1:27">
      <x:c r="D985" s="47" t="s">
        <x:v>220</x:v>
      </x:c>
      <x:c r="E985" s="46" t="s"/>
      <x:c r="H985" s="46" t="s"/>
      <x:c r="K985" s="44">
        <x:f>SUM(J983:J984)</x:f>
      </x:c>
    </x:row>
    <x:row r="986" spans="1:27">
      <x:c r="B986" s="14" t="s">
        <x:v>221</x:v>
      </x:c>
      <x:c r="E986" s="46" t="s"/>
      <x:c r="H986" s="46" t="s"/>
      <x:c r="K986" s="46" t="s"/>
    </x:row>
    <x:row r="987" spans="1:27">
      <x:c r="B987" s="0" t="s">
        <x:v>566</x:v>
      </x:c>
      <x:c r="C987" s="0" t="s">
        <x:v>215</x:v>
      </x:c>
      <x:c r="D987" s="0" t="s">
        <x:v>567</x:v>
      </x:c>
      <x:c r="E987" s="43" t="n">
        <x:v>0.5</x:v>
      </x:c>
      <x:c r="F987" s="0" t="s">
        <x:v>217</x:v>
      </x:c>
      <x:c r="G987" s="0" t="s">
        <x:v>218</x:v>
      </x:c>
      <x:c r="H987" s="44" t="s"/>
      <x:c r="I987" s="0" t="s">
        <x:v>219</x:v>
      </x:c>
      <x:c r="J987" s="45">
        <x:f>ROUND(E987/I981* H987,5)</x:f>
      </x:c>
      <x:c r="K987" s="46" t="s"/>
    </x:row>
    <x:row r="988" spans="1:27">
      <x:c r="B988" s="0" t="s">
        <x:v>568</x:v>
      </x:c>
      <x:c r="C988" s="0" t="s">
        <x:v>215</x:v>
      </x:c>
      <x:c r="D988" s="0" t="s">
        <x:v>569</x:v>
      </x:c>
      <x:c r="E988" s="43" t="n">
        <x:v>0.5</x:v>
      </x:c>
      <x:c r="F988" s="0" t="s">
        <x:v>217</x:v>
      </x:c>
      <x:c r="G988" s="0" t="s">
        <x:v>218</x:v>
      </x:c>
      <x:c r="H988" s="44" t="s"/>
      <x:c r="I988" s="0" t="s">
        <x:v>219</x:v>
      </x:c>
      <x:c r="J988" s="45">
        <x:f>ROUND(E988/I981* H988,5)</x:f>
      </x:c>
      <x:c r="K988" s="46" t="s"/>
    </x:row>
    <x:row r="989" spans="1:27">
      <x:c r="D989" s="47" t="s">
        <x:v>224</x:v>
      </x:c>
      <x:c r="E989" s="46" t="s"/>
      <x:c r="H989" s="46" t="s"/>
      <x:c r="K989" s="44">
        <x:f>SUM(J987:J988)</x:f>
      </x:c>
    </x:row>
    <x:row r="990" spans="1:27">
      <x:c r="D990" s="47" t="s">
        <x:v>234</x:v>
      </x:c>
      <x:c r="E990" s="46" t="s"/>
      <x:c r="H990" s="46" t="s"/>
      <x:c r="K990" s="48">
        <x:f>SUM(J982:J989)</x:f>
      </x:c>
    </x:row>
    <x:row r="991" spans="1:27">
      <x:c r="D991" s="47" t="s">
        <x:v>237</x:v>
      </x:c>
      <x:c r="E991" s="46" t="s"/>
      <x:c r="H991" s="46" t="s"/>
      <x:c r="K991" s="48">
        <x:f>SUM(K990:K990)</x:f>
      </x:c>
    </x:row>
    <x:row r="993" spans="1:27" customFormat="1" ht="45" customHeight="1">
      <x:c r="A993" s="36" t="s">
        <x:v>570</x:v>
      </x:c>
      <x:c r="B993" s="36" t="s">
        <x:v>144</x:v>
      </x:c>
      <x:c r="C993" s="37" t="s">
        <x:v>12</x:v>
      </x:c>
      <x:c r="D993" s="38" t="s">
        <x:v>145</x:v>
      </x:c>
      <x:c r="E993" s="37" t="s"/>
      <x:c r="F993" s="37" t="s"/>
      <x:c r="G993" s="37" t="s"/>
      <x:c r="H993" s="39" t="s">
        <x:v>212</x:v>
      </x:c>
      <x:c r="I993" s="40" t="n">
        <x:v>1</x:v>
      </x:c>
      <x:c r="J993" s="41" t="s"/>
      <x:c r="K993" s="42">
        <x:f>ROUND(K1004,2)</x:f>
      </x:c>
      <x:c r="L993" s="37" t="s"/>
      <x:c r="M993" s="37" t="s"/>
      <x:c r="N993" s="37" t="s"/>
      <x:c r="O993" s="37" t="s"/>
      <x:c r="P993" s="37" t="s"/>
      <x:c r="Q993" s="37" t="s"/>
      <x:c r="R993" s="37" t="s"/>
      <x:c r="S993" s="37" t="s"/>
      <x:c r="T993" s="37" t="s"/>
      <x:c r="U993" s="37" t="s"/>
      <x:c r="V993" s="37" t="s"/>
      <x:c r="W993" s="37" t="s"/>
      <x:c r="X993" s="37" t="s"/>
      <x:c r="Y993" s="37" t="s"/>
      <x:c r="Z993" s="37" t="s"/>
      <x:c r="AA993" s="37" t="s"/>
    </x:row>
    <x:row r="994" spans="1:27">
      <x:c r="B994" s="14" t="s">
        <x:v>213</x:v>
      </x:c>
    </x:row>
    <x:row r="995" spans="1:27">
      <x:c r="B995" s="0" t="s">
        <x:v>257</x:v>
      </x:c>
      <x:c r="C995" s="0" t="s">
        <x:v>215</x:v>
      </x:c>
      <x:c r="D995" s="0" t="s">
        <x:v>258</x:v>
      </x:c>
      <x:c r="E995" s="43" t="n">
        <x:v>1</x:v>
      </x:c>
      <x:c r="F995" s="0" t="s">
        <x:v>217</x:v>
      </x:c>
      <x:c r="G995" s="0" t="s">
        <x:v>218</x:v>
      </x:c>
      <x:c r="H995" s="44" t="s"/>
      <x:c r="I995" s="0" t="s">
        <x:v>219</x:v>
      </x:c>
      <x:c r="J995" s="45">
        <x:f>ROUND(E995/I993* H995,5)</x:f>
      </x:c>
      <x:c r="K995" s="46" t="s"/>
    </x:row>
    <x:row r="996" spans="1:27">
      <x:c r="D996" s="47" t="s">
        <x:v>220</x:v>
      </x:c>
      <x:c r="E996" s="46" t="s"/>
      <x:c r="H996" s="46" t="s"/>
      <x:c r="K996" s="44">
        <x:f>SUM(J995:J995)</x:f>
      </x:c>
    </x:row>
    <x:row r="997" spans="1:27">
      <x:c r="B997" s="14" t="s">
        <x:v>225</x:v>
      </x:c>
      <x:c r="E997" s="46" t="s"/>
      <x:c r="H997" s="46" t="s"/>
      <x:c r="K997" s="46" t="s"/>
    </x:row>
    <x:row r="998" spans="1:27">
      <x:c r="B998" s="0" t="s">
        <x:v>571</x:v>
      </x:c>
      <x:c r="C998" s="0" t="s">
        <x:v>34</x:v>
      </x:c>
      <x:c r="D998" s="0" t="s">
        <x:v>572</x:v>
      </x:c>
      <x:c r="E998" s="43" t="n">
        <x:v>0.512</x:v>
      </x:c>
      <x:c r="G998" s="0" t="s">
        <x:v>218</x:v>
      </x:c>
      <x:c r="H998" s="44" t="s"/>
      <x:c r="I998" s="0" t="s">
        <x:v>219</x:v>
      </x:c>
      <x:c r="J998" s="45">
        <x:f>ROUND(E998* H998,5)</x:f>
      </x:c>
      <x:c r="K998" s="46" t="s"/>
    </x:row>
    <x:row r="999" spans="1:27">
      <x:c r="B999" s="0" t="s">
        <x:v>573</x:v>
      </x:c>
      <x:c r="C999" s="0" t="s">
        <x:v>12</x:v>
      </x:c>
      <x:c r="D999" s="0" t="s">
        <x:v>574</x:v>
      </x:c>
      <x:c r="E999" s="43" t="n">
        <x:v>1</x:v>
      </x:c>
      <x:c r="G999" s="0" t="s">
        <x:v>218</x:v>
      </x:c>
      <x:c r="H999" s="44" t="s"/>
      <x:c r="I999" s="0" t="s">
        <x:v>219</x:v>
      </x:c>
      <x:c r="J999" s="45">
        <x:f>ROUND(E999* H999,5)</x:f>
      </x:c>
      <x:c r="K999" s="46" t="s"/>
    </x:row>
    <x:row r="1000" spans="1:27">
      <x:c r="D1000" s="47" t="s">
        <x:v>233</x:v>
      </x:c>
      <x:c r="E1000" s="46" t="s"/>
      <x:c r="H1000" s="46" t="s"/>
      <x:c r="K1000" s="44">
        <x:f>SUM(J998:J999)</x:f>
      </x:c>
    </x:row>
    <x:row r="1001" spans="1:27">
      <x:c r="E1001" s="46" t="s"/>
      <x:c r="H1001" s="46" t="s"/>
      <x:c r="K1001" s="46" t="s"/>
    </x:row>
    <x:row r="1002" spans="1:27">
      <x:c r="D1002" s="47" t="s">
        <x:v>235</x:v>
      </x:c>
      <x:c r="E1002" s="46" t="s"/>
      <x:c r="H1002" s="46" t="n">
        <x:v>1.5</x:v>
      </x:c>
      <x:c r="I1002" s="0" t="s">
        <x:v>236</x:v>
      </x:c>
      <x:c r="J1002" s="0">
        <x:f>ROUND(H1002/100*K996,5)</x:f>
      </x:c>
      <x:c r="K1002" s="46" t="s"/>
    </x:row>
    <x:row r="1003" spans="1:27">
      <x:c r="D1003" s="47" t="s">
        <x:v>234</x:v>
      </x:c>
      <x:c r="E1003" s="46" t="s"/>
      <x:c r="H1003" s="46" t="s"/>
      <x:c r="K1003" s="48">
        <x:f>SUM(J994:J1002)</x:f>
      </x:c>
    </x:row>
    <x:row r="1004" spans="1:27">
      <x:c r="D1004" s="47" t="s">
        <x:v>237</x:v>
      </x:c>
      <x:c r="E1004" s="46" t="s"/>
      <x:c r="H1004" s="46" t="s"/>
      <x:c r="K1004" s="48">
        <x:f>SUM(K1003:K1003)</x:f>
      </x:c>
    </x:row>
    <x:row r="1006" spans="1:27" customFormat="1" ht="45" customHeight="1">
      <x:c r="A1006" s="36" t="s">
        <x:v>575</x:v>
      </x:c>
      <x:c r="B1006" s="36" t="s">
        <x:v>146</x:v>
      </x:c>
      <x:c r="C1006" s="37" t="s">
        <x:v>12</x:v>
      </x:c>
      <x:c r="D1006" s="38" t="s">
        <x:v>147</x:v>
      </x:c>
      <x:c r="E1006" s="37" t="s"/>
      <x:c r="F1006" s="37" t="s"/>
      <x:c r="G1006" s="37" t="s"/>
      <x:c r="H1006" s="39" t="s">
        <x:v>212</x:v>
      </x:c>
      <x:c r="I1006" s="40" t="n">
        <x:v>1</x:v>
      </x:c>
      <x:c r="J1006" s="41" t="s"/>
      <x:c r="K1006" s="42">
        <x:f>ROUND(K1016,2)</x:f>
      </x:c>
      <x:c r="L1006" s="37" t="s"/>
      <x:c r="M1006" s="37" t="s"/>
      <x:c r="N1006" s="37" t="s"/>
      <x:c r="O1006" s="37" t="s"/>
      <x:c r="P1006" s="37" t="s"/>
      <x:c r="Q1006" s="37" t="s"/>
      <x:c r="R1006" s="37" t="s"/>
      <x:c r="S1006" s="37" t="s"/>
      <x:c r="T1006" s="37" t="s"/>
      <x:c r="U1006" s="37" t="s"/>
      <x:c r="V1006" s="37" t="s"/>
      <x:c r="W1006" s="37" t="s"/>
      <x:c r="X1006" s="37" t="s"/>
      <x:c r="Y1006" s="37" t="s"/>
      <x:c r="Z1006" s="37" t="s"/>
      <x:c r="AA1006" s="37" t="s"/>
    </x:row>
    <x:row r="1007" spans="1:27">
      <x:c r="B1007" s="14" t="s">
        <x:v>213</x:v>
      </x:c>
    </x:row>
    <x:row r="1008" spans="1:27">
      <x:c r="B1008" s="0" t="s">
        <x:v>257</x:v>
      </x:c>
      <x:c r="C1008" s="0" t="s">
        <x:v>215</x:v>
      </x:c>
      <x:c r="D1008" s="0" t="s">
        <x:v>258</x:v>
      </x:c>
      <x:c r="E1008" s="43" t="n">
        <x:v>3</x:v>
      </x:c>
      <x:c r="F1008" s="0" t="s">
        <x:v>217</x:v>
      </x:c>
      <x:c r="G1008" s="0" t="s">
        <x:v>218</x:v>
      </x:c>
      <x:c r="H1008" s="44" t="s"/>
      <x:c r="I1008" s="0" t="s">
        <x:v>219</x:v>
      </x:c>
      <x:c r="J1008" s="45">
        <x:f>ROUND(E1008/I1006* H1008,5)</x:f>
      </x:c>
      <x:c r="K1008" s="46" t="s"/>
    </x:row>
    <x:row r="1009" spans="1:27">
      <x:c r="B1009" s="0" t="s">
        <x:v>286</x:v>
      </x:c>
      <x:c r="C1009" s="0" t="s">
        <x:v>215</x:v>
      </x:c>
      <x:c r="D1009" s="0" t="s">
        <x:v>287</x:v>
      </x:c>
      <x:c r="E1009" s="43" t="n">
        <x:v>3</x:v>
      </x:c>
      <x:c r="F1009" s="0" t="s">
        <x:v>217</x:v>
      </x:c>
      <x:c r="G1009" s="0" t="s">
        <x:v>218</x:v>
      </x:c>
      <x:c r="H1009" s="44" t="s"/>
      <x:c r="I1009" s="0" t="s">
        <x:v>219</x:v>
      </x:c>
      <x:c r="J1009" s="45">
        <x:f>ROUND(E1009/I1006* H1009,5)</x:f>
      </x:c>
      <x:c r="K1009" s="46" t="s"/>
    </x:row>
    <x:row r="1010" spans="1:27">
      <x:c r="D1010" s="47" t="s">
        <x:v>220</x:v>
      </x:c>
      <x:c r="E1010" s="46" t="s"/>
      <x:c r="H1010" s="46" t="s"/>
      <x:c r="K1010" s="44">
        <x:f>SUM(J1008:J1009)</x:f>
      </x:c>
    </x:row>
    <x:row r="1011" spans="1:27">
      <x:c r="B1011" s="14" t="s">
        <x:v>221</x:v>
      </x:c>
      <x:c r="E1011" s="46" t="s"/>
      <x:c r="H1011" s="46" t="s"/>
      <x:c r="K1011" s="46" t="s"/>
    </x:row>
    <x:row r="1012" spans="1:27">
      <x:c r="B1012" s="0" t="s">
        <x:v>566</x:v>
      </x:c>
      <x:c r="C1012" s="0" t="s">
        <x:v>215</x:v>
      </x:c>
      <x:c r="D1012" s="0" t="s">
        <x:v>567</x:v>
      </x:c>
      <x:c r="E1012" s="43" t="n">
        <x:v>0.5</x:v>
      </x:c>
      <x:c r="F1012" s="0" t="s">
        <x:v>217</x:v>
      </x:c>
      <x:c r="G1012" s="0" t="s">
        <x:v>218</x:v>
      </x:c>
      <x:c r="H1012" s="44" t="s"/>
      <x:c r="I1012" s="0" t="s">
        <x:v>219</x:v>
      </x:c>
      <x:c r="J1012" s="45">
        <x:f>ROUND(E1012/I1006* H1012,5)</x:f>
      </x:c>
      <x:c r="K1012" s="46" t="s"/>
    </x:row>
    <x:row r="1013" spans="1:27">
      <x:c r="B1013" s="0" t="s">
        <x:v>568</x:v>
      </x:c>
      <x:c r="C1013" s="0" t="s">
        <x:v>215</x:v>
      </x:c>
      <x:c r="D1013" s="0" t="s">
        <x:v>569</x:v>
      </x:c>
      <x:c r="E1013" s="43" t="n">
        <x:v>0.5</x:v>
      </x:c>
      <x:c r="F1013" s="0" t="s">
        <x:v>217</x:v>
      </x:c>
      <x:c r="G1013" s="0" t="s">
        <x:v>218</x:v>
      </x:c>
      <x:c r="H1013" s="44" t="s"/>
      <x:c r="I1013" s="0" t="s">
        <x:v>219</x:v>
      </x:c>
      <x:c r="J1013" s="45">
        <x:f>ROUND(E1013/I1006* H1013,5)</x:f>
      </x:c>
      <x:c r="K1013" s="46" t="s"/>
    </x:row>
    <x:row r="1014" spans="1:27">
      <x:c r="D1014" s="47" t="s">
        <x:v>224</x:v>
      </x:c>
      <x:c r="E1014" s="46" t="s"/>
      <x:c r="H1014" s="46" t="s"/>
      <x:c r="K1014" s="44">
        <x:f>SUM(J1012:J1013)</x:f>
      </x:c>
    </x:row>
    <x:row r="1015" spans="1:27">
      <x:c r="D1015" s="47" t="s">
        <x:v>234</x:v>
      </x:c>
      <x:c r="E1015" s="46" t="s"/>
      <x:c r="H1015" s="46" t="s"/>
      <x:c r="K1015" s="48">
        <x:f>SUM(J1007:J1014)</x:f>
      </x:c>
    </x:row>
    <x:row r="1016" spans="1:27">
      <x:c r="D1016" s="47" t="s">
        <x:v>237</x:v>
      </x:c>
      <x:c r="E1016" s="46" t="s"/>
      <x:c r="H1016" s="46" t="s"/>
      <x:c r="K1016" s="48">
        <x:f>SUM(K1015:K1015)</x:f>
      </x:c>
    </x:row>
    <x:row r="1018" spans="1:27" customFormat="1" ht="45" customHeight="1">
      <x:c r="A1018" s="36" t="s">
        <x:v>576</x:v>
      </x:c>
      <x:c r="B1018" s="36" t="s">
        <x:v>120</x:v>
      </x:c>
      <x:c r="C1018" s="37" t="s">
        <x:v>12</x:v>
      </x:c>
      <x:c r="D1018" s="38" t="s">
        <x:v>121</x:v>
      </x:c>
      <x:c r="E1018" s="37" t="s"/>
      <x:c r="F1018" s="37" t="s"/>
      <x:c r="G1018" s="37" t="s"/>
      <x:c r="H1018" s="39" t="s">
        <x:v>212</x:v>
      </x:c>
      <x:c r="I1018" s="40" t="n">
        <x:v>1</x:v>
      </x:c>
      <x:c r="J1018" s="41" t="s"/>
      <x:c r="K1018" s="42">
        <x:f>ROUND(K1029,2)</x:f>
      </x:c>
      <x:c r="L1018" s="37" t="s"/>
      <x:c r="M1018" s="37" t="s"/>
      <x:c r="N1018" s="37" t="s"/>
      <x:c r="O1018" s="37" t="s"/>
      <x:c r="P1018" s="37" t="s"/>
      <x:c r="Q1018" s="37" t="s"/>
      <x:c r="R1018" s="37" t="s"/>
      <x:c r="S1018" s="37" t="s"/>
      <x:c r="T1018" s="37" t="s"/>
      <x:c r="U1018" s="37" t="s"/>
      <x:c r="V1018" s="37" t="s"/>
      <x:c r="W1018" s="37" t="s"/>
      <x:c r="X1018" s="37" t="s"/>
      <x:c r="Y1018" s="37" t="s"/>
      <x:c r="Z1018" s="37" t="s"/>
      <x:c r="AA1018" s="37" t="s"/>
    </x:row>
    <x:row r="1019" spans="1:27">
      <x:c r="B1019" s="14" t="s">
        <x:v>213</x:v>
      </x:c>
    </x:row>
    <x:row r="1020" spans="1:27">
      <x:c r="B1020" s="0" t="s">
        <x:v>398</x:v>
      </x:c>
      <x:c r="C1020" s="0" t="s">
        <x:v>215</x:v>
      </x:c>
      <x:c r="D1020" s="0" t="s">
        <x:v>399</x:v>
      </x:c>
      <x:c r="E1020" s="43" t="n">
        <x:v>0.165</x:v>
      </x:c>
      <x:c r="F1020" s="0" t="s">
        <x:v>217</x:v>
      </x:c>
      <x:c r="G1020" s="0" t="s">
        <x:v>218</x:v>
      </x:c>
      <x:c r="H1020" s="44" t="s"/>
      <x:c r="I1020" s="0" t="s">
        <x:v>219</x:v>
      </x:c>
      <x:c r="J1020" s="45">
        <x:f>ROUND(E1020/I1018* H1020,5)</x:f>
      </x:c>
      <x:c r="K1020" s="46" t="s"/>
    </x:row>
    <x:row r="1021" spans="1:27">
      <x:c r="B1021" s="0" t="s">
        <x:v>396</x:v>
      </x:c>
      <x:c r="C1021" s="0" t="s">
        <x:v>215</x:v>
      </x:c>
      <x:c r="D1021" s="0" t="s">
        <x:v>397</x:v>
      </x:c>
      <x:c r="E1021" s="43" t="n">
        <x:v>0.165</x:v>
      </x:c>
      <x:c r="F1021" s="0" t="s">
        <x:v>217</x:v>
      </x:c>
      <x:c r="G1021" s="0" t="s">
        <x:v>218</x:v>
      </x:c>
      <x:c r="H1021" s="44" t="s"/>
      <x:c r="I1021" s="0" t="s">
        <x:v>219</x:v>
      </x:c>
      <x:c r="J1021" s="45">
        <x:f>ROUND(E1021/I1018* H1021,5)</x:f>
      </x:c>
      <x:c r="K1021" s="46" t="s"/>
    </x:row>
    <x:row r="1022" spans="1:27">
      <x:c r="D1022" s="47" t="s">
        <x:v>220</x:v>
      </x:c>
      <x:c r="E1022" s="46" t="s"/>
      <x:c r="H1022" s="46" t="s"/>
      <x:c r="K1022" s="44">
        <x:f>SUM(J1020:J1021)</x:f>
      </x:c>
    </x:row>
    <x:row r="1023" spans="1:27">
      <x:c r="B1023" s="14" t="s">
        <x:v>225</x:v>
      </x:c>
      <x:c r="E1023" s="46" t="s"/>
      <x:c r="H1023" s="46" t="s"/>
      <x:c r="K1023" s="46" t="s"/>
    </x:row>
    <x:row r="1024" spans="1:27">
      <x:c r="B1024" s="0" t="s">
        <x:v>577</x:v>
      </x:c>
      <x:c r="C1024" s="0" t="s">
        <x:v>12</x:v>
      </x:c>
      <x:c r="D1024" s="0" t="s">
        <x:v>578</x:v>
      </x:c>
      <x:c r="E1024" s="43" t="n">
        <x:v>1</x:v>
      </x:c>
      <x:c r="G1024" s="0" t="s">
        <x:v>218</x:v>
      </x:c>
      <x:c r="H1024" s="44" t="s"/>
      <x:c r="I1024" s="0" t="s">
        <x:v>219</x:v>
      </x:c>
      <x:c r="J1024" s="45">
        <x:f>ROUND(E1024* H1024,5)</x:f>
      </x:c>
      <x:c r="K1024" s="46" t="s"/>
    </x:row>
    <x:row r="1025" spans="1:27">
      <x:c r="D1025" s="47" t="s">
        <x:v>233</x:v>
      </x:c>
      <x:c r="E1025" s="46" t="s"/>
      <x:c r="H1025" s="46" t="s"/>
      <x:c r="K1025" s="44">
        <x:f>SUM(J1024:J1024)</x:f>
      </x:c>
    </x:row>
    <x:row r="1026" spans="1:27">
      <x:c r="E1026" s="46" t="s"/>
      <x:c r="H1026" s="46" t="s"/>
      <x:c r="K1026" s="46" t="s"/>
    </x:row>
    <x:row r="1027" spans="1:27">
      <x:c r="D1027" s="47" t="s">
        <x:v>235</x:v>
      </x:c>
      <x:c r="E1027" s="46" t="s"/>
      <x:c r="H1027" s="46" t="n">
        <x:v>1.5</x:v>
      </x:c>
      <x:c r="I1027" s="0" t="s">
        <x:v>236</x:v>
      </x:c>
      <x:c r="J1027" s="0">
        <x:f>ROUND(H1027/100*K1022,5)</x:f>
      </x:c>
      <x:c r="K1027" s="46" t="s"/>
    </x:row>
    <x:row r="1028" spans="1:27">
      <x:c r="D1028" s="47" t="s">
        <x:v>234</x:v>
      </x:c>
      <x:c r="E1028" s="46" t="s"/>
      <x:c r="H1028" s="46" t="s"/>
      <x:c r="K1028" s="48">
        <x:f>SUM(J1019:J1027)</x:f>
      </x:c>
    </x:row>
    <x:row r="1029" spans="1:27">
      <x:c r="D1029" s="47" t="s">
        <x:v>237</x:v>
      </x:c>
      <x:c r="E1029" s="46" t="s"/>
      <x:c r="H1029" s="46" t="s"/>
      <x:c r="K1029" s="48">
        <x:f>SUM(K1028:K1028)</x:f>
      </x:c>
    </x:row>
    <x:row r="1031" spans="1:27" customFormat="1" ht="45" customHeight="1">
      <x:c r="A1031" s="36" t="s">
        <x:v>579</x:v>
      </x:c>
      <x:c r="B1031" s="36" t="s">
        <x:v>118</x:v>
      </x:c>
      <x:c r="C1031" s="37" t="s">
        <x:v>12</x:v>
      </x:c>
      <x:c r="D1031" s="38" t="s">
        <x:v>119</x:v>
      </x:c>
      <x:c r="E1031" s="37" t="s"/>
      <x:c r="F1031" s="37" t="s"/>
      <x:c r="G1031" s="37" t="s"/>
      <x:c r="H1031" s="39" t="s">
        <x:v>212</x:v>
      </x:c>
      <x:c r="I1031" s="40" t="n">
        <x:v>1</x:v>
      </x:c>
      <x:c r="J1031" s="41" t="s"/>
      <x:c r="K1031" s="42">
        <x:f>ROUND(K1042,2)</x:f>
      </x:c>
      <x:c r="L1031" s="37" t="s"/>
      <x:c r="M1031" s="37" t="s"/>
      <x:c r="N1031" s="37" t="s"/>
      <x:c r="O1031" s="37" t="s"/>
      <x:c r="P1031" s="37" t="s"/>
      <x:c r="Q1031" s="37" t="s"/>
      <x:c r="R1031" s="37" t="s"/>
      <x:c r="S1031" s="37" t="s"/>
      <x:c r="T1031" s="37" t="s"/>
      <x:c r="U1031" s="37" t="s"/>
      <x:c r="V1031" s="37" t="s"/>
      <x:c r="W1031" s="37" t="s"/>
      <x:c r="X1031" s="37" t="s"/>
      <x:c r="Y1031" s="37" t="s"/>
      <x:c r="Z1031" s="37" t="s"/>
      <x:c r="AA1031" s="37" t="s"/>
    </x:row>
    <x:row r="1032" spans="1:27">
      <x:c r="B1032" s="14" t="s">
        <x:v>213</x:v>
      </x:c>
    </x:row>
    <x:row r="1033" spans="1:27">
      <x:c r="B1033" s="0" t="s">
        <x:v>396</x:v>
      </x:c>
      <x:c r="C1033" s="0" t="s">
        <x:v>215</x:v>
      </x:c>
      <x:c r="D1033" s="0" t="s">
        <x:v>397</x:v>
      </x:c>
      <x:c r="E1033" s="43" t="n">
        <x:v>0.2</x:v>
      </x:c>
      <x:c r="F1033" s="0" t="s">
        <x:v>217</x:v>
      </x:c>
      <x:c r="G1033" s="0" t="s">
        <x:v>218</x:v>
      </x:c>
      <x:c r="H1033" s="44" t="s"/>
      <x:c r="I1033" s="0" t="s">
        <x:v>219</x:v>
      </x:c>
      <x:c r="J1033" s="45">
        <x:f>ROUND(E1033/I1031* H1033,5)</x:f>
      </x:c>
      <x:c r="K1033" s="46" t="s"/>
    </x:row>
    <x:row r="1034" spans="1:27">
      <x:c r="B1034" s="0" t="s">
        <x:v>398</x:v>
      </x:c>
      <x:c r="C1034" s="0" t="s">
        <x:v>215</x:v>
      </x:c>
      <x:c r="D1034" s="0" t="s">
        <x:v>399</x:v>
      </x:c>
      <x:c r="E1034" s="43" t="n">
        <x:v>0.2</x:v>
      </x:c>
      <x:c r="F1034" s="0" t="s">
        <x:v>217</x:v>
      </x:c>
      <x:c r="G1034" s="0" t="s">
        <x:v>218</x:v>
      </x:c>
      <x:c r="H1034" s="44" t="s"/>
      <x:c r="I1034" s="0" t="s">
        <x:v>219</x:v>
      </x:c>
      <x:c r="J1034" s="45">
        <x:f>ROUND(E1034/I1031* H1034,5)</x:f>
      </x:c>
      <x:c r="K1034" s="46" t="s"/>
    </x:row>
    <x:row r="1035" spans="1:27">
      <x:c r="D1035" s="47" t="s">
        <x:v>220</x:v>
      </x:c>
      <x:c r="E1035" s="46" t="s"/>
      <x:c r="H1035" s="46" t="s"/>
      <x:c r="K1035" s="44">
        <x:f>SUM(J1033:J1034)</x:f>
      </x:c>
    </x:row>
    <x:row r="1036" spans="1:27">
      <x:c r="B1036" s="14" t="s">
        <x:v>225</x:v>
      </x:c>
      <x:c r="E1036" s="46" t="s"/>
      <x:c r="H1036" s="46" t="s"/>
      <x:c r="K1036" s="46" t="s"/>
    </x:row>
    <x:row r="1037" spans="1:27">
      <x:c r="B1037" s="0" t="s">
        <x:v>580</x:v>
      </x:c>
      <x:c r="C1037" s="0" t="s">
        <x:v>12</x:v>
      </x:c>
      <x:c r="D1037" s="0" t="s">
        <x:v>581</x:v>
      </x:c>
      <x:c r="E1037" s="43" t="n">
        <x:v>1</x:v>
      </x:c>
      <x:c r="G1037" s="0" t="s">
        <x:v>218</x:v>
      </x:c>
      <x:c r="H1037" s="44" t="s"/>
      <x:c r="I1037" s="0" t="s">
        <x:v>219</x:v>
      </x:c>
      <x:c r="J1037" s="45">
        <x:f>ROUND(E1037* H1037,5)</x:f>
      </x:c>
      <x:c r="K1037" s="46" t="s"/>
    </x:row>
    <x:row r="1038" spans="1:27">
      <x:c r="D1038" s="47" t="s">
        <x:v>233</x:v>
      </x:c>
      <x:c r="E1038" s="46" t="s"/>
      <x:c r="H1038" s="46" t="s"/>
      <x:c r="K1038" s="44">
        <x:f>SUM(J1037:J1037)</x:f>
      </x:c>
    </x:row>
    <x:row r="1039" spans="1:27">
      <x:c r="E1039" s="46" t="s"/>
      <x:c r="H1039" s="46" t="s"/>
      <x:c r="K1039" s="46" t="s"/>
    </x:row>
    <x:row r="1040" spans="1:27">
      <x:c r="D1040" s="47" t="s">
        <x:v>235</x:v>
      </x:c>
      <x:c r="E1040" s="46" t="s"/>
      <x:c r="H1040" s="46" t="n">
        <x:v>1.5</x:v>
      </x:c>
      <x:c r="I1040" s="0" t="s">
        <x:v>236</x:v>
      </x:c>
      <x:c r="J1040" s="0">
        <x:f>ROUND(H1040/100*K1035,5)</x:f>
      </x:c>
      <x:c r="K1040" s="46" t="s"/>
    </x:row>
    <x:row r="1041" spans="1:27">
      <x:c r="D1041" s="47" t="s">
        <x:v>234</x:v>
      </x:c>
      <x:c r="E1041" s="46" t="s"/>
      <x:c r="H1041" s="46" t="s"/>
      <x:c r="K1041" s="48">
        <x:f>SUM(J1032:J1040)</x:f>
      </x:c>
    </x:row>
    <x:row r="1042" spans="1:27">
      <x:c r="D1042" s="47" t="s">
        <x:v>237</x:v>
      </x:c>
      <x:c r="E1042" s="46" t="s"/>
      <x:c r="H1042" s="46" t="s"/>
      <x:c r="K1042" s="48">
        <x:f>SUM(K1041:K1041)</x:f>
      </x:c>
    </x:row>
    <x:row r="1044" spans="1:27" customFormat="1" ht="45" customHeight="1">
      <x:c r="A1044" s="36" t="s">
        <x:v>582</x:v>
      </x:c>
      <x:c r="B1044" s="36" t="s">
        <x:v>116</x:v>
      </x:c>
      <x:c r="C1044" s="37" t="s">
        <x:v>12</x:v>
      </x:c>
      <x:c r="D1044" s="38" t="s">
        <x:v>117</x:v>
      </x:c>
      <x:c r="E1044" s="37" t="s"/>
      <x:c r="F1044" s="37" t="s"/>
      <x:c r="G1044" s="37" t="s"/>
      <x:c r="H1044" s="39" t="s">
        <x:v>212</x:v>
      </x:c>
      <x:c r="I1044" s="40" t="n">
        <x:v>1</x:v>
      </x:c>
      <x:c r="J1044" s="41" t="s"/>
      <x:c r="K1044" s="42">
        <x:f>ROUND(K1055,2)</x:f>
      </x:c>
      <x:c r="L1044" s="37" t="s"/>
      <x:c r="M1044" s="37" t="s"/>
      <x:c r="N1044" s="37" t="s"/>
      <x:c r="O1044" s="37" t="s"/>
      <x:c r="P1044" s="37" t="s"/>
      <x:c r="Q1044" s="37" t="s"/>
      <x:c r="R1044" s="37" t="s"/>
      <x:c r="S1044" s="37" t="s"/>
      <x:c r="T1044" s="37" t="s"/>
      <x:c r="U1044" s="37" t="s"/>
      <x:c r="V1044" s="37" t="s"/>
      <x:c r="W1044" s="37" t="s"/>
      <x:c r="X1044" s="37" t="s"/>
      <x:c r="Y1044" s="37" t="s"/>
      <x:c r="Z1044" s="37" t="s"/>
      <x:c r="AA1044" s="37" t="s"/>
    </x:row>
    <x:row r="1045" spans="1:27">
      <x:c r="B1045" s="14" t="s">
        <x:v>213</x:v>
      </x:c>
    </x:row>
    <x:row r="1046" spans="1:27">
      <x:c r="B1046" s="0" t="s">
        <x:v>396</x:v>
      </x:c>
      <x:c r="C1046" s="0" t="s">
        <x:v>215</x:v>
      </x:c>
      <x:c r="D1046" s="0" t="s">
        <x:v>397</x:v>
      </x:c>
      <x:c r="E1046" s="43" t="n">
        <x:v>0.33</x:v>
      </x:c>
      <x:c r="F1046" s="0" t="s">
        <x:v>217</x:v>
      </x:c>
      <x:c r="G1046" s="0" t="s">
        <x:v>218</x:v>
      </x:c>
      <x:c r="H1046" s="44" t="s"/>
      <x:c r="I1046" s="0" t="s">
        <x:v>219</x:v>
      </x:c>
      <x:c r="J1046" s="45">
        <x:f>ROUND(E1046/I1044* H1046,5)</x:f>
      </x:c>
      <x:c r="K1046" s="46" t="s"/>
    </x:row>
    <x:row r="1047" spans="1:27">
      <x:c r="B1047" s="0" t="s">
        <x:v>398</x:v>
      </x:c>
      <x:c r="C1047" s="0" t="s">
        <x:v>215</x:v>
      </x:c>
      <x:c r="D1047" s="0" t="s">
        <x:v>399</x:v>
      </x:c>
      <x:c r="E1047" s="43" t="n">
        <x:v>0.33</x:v>
      </x:c>
      <x:c r="F1047" s="0" t="s">
        <x:v>217</x:v>
      </x:c>
      <x:c r="G1047" s="0" t="s">
        <x:v>218</x:v>
      </x:c>
      <x:c r="H1047" s="44" t="s"/>
      <x:c r="I1047" s="0" t="s">
        <x:v>219</x:v>
      </x:c>
      <x:c r="J1047" s="45">
        <x:f>ROUND(E1047/I1044* H1047,5)</x:f>
      </x:c>
      <x:c r="K1047" s="46" t="s"/>
    </x:row>
    <x:row r="1048" spans="1:27">
      <x:c r="D1048" s="47" t="s">
        <x:v>220</x:v>
      </x:c>
      <x:c r="E1048" s="46" t="s"/>
      <x:c r="H1048" s="46" t="s"/>
      <x:c r="K1048" s="44">
        <x:f>SUM(J1046:J1047)</x:f>
      </x:c>
    </x:row>
    <x:row r="1049" spans="1:27">
      <x:c r="B1049" s="14" t="s">
        <x:v>225</x:v>
      </x:c>
      <x:c r="E1049" s="46" t="s"/>
      <x:c r="H1049" s="46" t="s"/>
      <x:c r="K1049" s="46" t="s"/>
    </x:row>
    <x:row r="1050" spans="1:27">
      <x:c r="B1050" s="0" t="s">
        <x:v>583</x:v>
      </x:c>
      <x:c r="C1050" s="0" t="s">
        <x:v>12</x:v>
      </x:c>
      <x:c r="D1050" s="0" t="s">
        <x:v>584</x:v>
      </x:c>
      <x:c r="E1050" s="43" t="n">
        <x:v>1</x:v>
      </x:c>
      <x:c r="G1050" s="0" t="s">
        <x:v>218</x:v>
      </x:c>
      <x:c r="H1050" s="44" t="s"/>
      <x:c r="I1050" s="0" t="s">
        <x:v>219</x:v>
      </x:c>
      <x:c r="J1050" s="45">
        <x:f>ROUND(E1050* H1050,5)</x:f>
      </x:c>
      <x:c r="K1050" s="46" t="s"/>
    </x:row>
    <x:row r="1051" spans="1:27">
      <x:c r="D1051" s="47" t="s">
        <x:v>233</x:v>
      </x:c>
      <x:c r="E1051" s="46" t="s"/>
      <x:c r="H1051" s="46" t="s"/>
      <x:c r="K1051" s="44">
        <x:f>SUM(J1050:J1050)</x:f>
      </x:c>
    </x:row>
    <x:row r="1052" spans="1:27">
      <x:c r="E1052" s="46" t="s"/>
      <x:c r="H1052" s="46" t="s"/>
      <x:c r="K1052" s="46" t="s"/>
    </x:row>
    <x:row r="1053" spans="1:27">
      <x:c r="D1053" s="47" t="s">
        <x:v>235</x:v>
      </x:c>
      <x:c r="E1053" s="46" t="s"/>
      <x:c r="H1053" s="46" t="n">
        <x:v>1.5</x:v>
      </x:c>
      <x:c r="I1053" s="0" t="s">
        <x:v>236</x:v>
      </x:c>
      <x:c r="J1053" s="0">
        <x:f>ROUND(H1053/100*K1048,5)</x:f>
      </x:c>
      <x:c r="K1053" s="46" t="s"/>
    </x:row>
    <x:row r="1054" spans="1:27">
      <x:c r="D1054" s="47" t="s">
        <x:v>234</x:v>
      </x:c>
      <x:c r="E1054" s="46" t="s"/>
      <x:c r="H1054" s="46" t="s"/>
      <x:c r="K1054" s="48">
        <x:f>SUM(J1045:J1053)</x:f>
      </x:c>
    </x:row>
    <x:row r="1055" spans="1:27">
      <x:c r="D1055" s="47" t="s">
        <x:v>237</x:v>
      </x:c>
      <x:c r="E1055" s="46" t="s"/>
      <x:c r="H1055" s="46" t="s"/>
      <x:c r="K1055" s="48">
        <x:f>SUM(K1054:K1054)</x:f>
      </x:c>
    </x:row>
    <x:row r="1057" spans="1:27" customFormat="1" ht="45" customHeight="1">
      <x:c r="A1057" s="36" t="s">
        <x:v>585</x:v>
      </x:c>
      <x:c r="B1057" s="36" t="s">
        <x:v>114</x:v>
      </x:c>
      <x:c r="C1057" s="37" t="s">
        <x:v>12</x:v>
      </x:c>
      <x:c r="D1057" s="38" t="s">
        <x:v>115</x:v>
      </x:c>
      <x:c r="E1057" s="37" t="s"/>
      <x:c r="F1057" s="37" t="s"/>
      <x:c r="G1057" s="37" t="s"/>
      <x:c r="H1057" s="39" t="s">
        <x:v>212</x:v>
      </x:c>
      <x:c r="I1057" s="40" t="n">
        <x:v>1</x:v>
      </x:c>
      <x:c r="J1057" s="41" t="s"/>
      <x:c r="K1057" s="42">
        <x:f>ROUND(K1068,2)</x:f>
      </x:c>
      <x:c r="L1057" s="37" t="s"/>
      <x:c r="M1057" s="37" t="s"/>
      <x:c r="N1057" s="37" t="s"/>
      <x:c r="O1057" s="37" t="s"/>
      <x:c r="P1057" s="37" t="s"/>
      <x:c r="Q1057" s="37" t="s"/>
      <x:c r="R1057" s="37" t="s"/>
      <x:c r="S1057" s="37" t="s"/>
      <x:c r="T1057" s="37" t="s"/>
      <x:c r="U1057" s="37" t="s"/>
      <x:c r="V1057" s="37" t="s"/>
      <x:c r="W1057" s="37" t="s"/>
      <x:c r="X1057" s="37" t="s"/>
      <x:c r="Y1057" s="37" t="s"/>
      <x:c r="Z1057" s="37" t="s"/>
      <x:c r="AA1057" s="37" t="s"/>
    </x:row>
    <x:row r="1058" spans="1:27">
      <x:c r="B1058" s="14" t="s">
        <x:v>213</x:v>
      </x:c>
    </x:row>
    <x:row r="1059" spans="1:27">
      <x:c r="B1059" s="0" t="s">
        <x:v>396</x:v>
      </x:c>
      <x:c r="C1059" s="0" t="s">
        <x:v>215</x:v>
      </x:c>
      <x:c r="D1059" s="0" t="s">
        <x:v>397</x:v>
      </x:c>
      <x:c r="E1059" s="43" t="n">
        <x:v>0.55</x:v>
      </x:c>
      <x:c r="F1059" s="0" t="s">
        <x:v>217</x:v>
      </x:c>
      <x:c r="G1059" s="0" t="s">
        <x:v>218</x:v>
      </x:c>
      <x:c r="H1059" s="44" t="s"/>
      <x:c r="I1059" s="0" t="s">
        <x:v>219</x:v>
      </x:c>
      <x:c r="J1059" s="45">
        <x:f>ROUND(E1059/I1057* H1059,5)</x:f>
      </x:c>
      <x:c r="K1059" s="46" t="s"/>
    </x:row>
    <x:row r="1060" spans="1:27">
      <x:c r="B1060" s="0" t="s">
        <x:v>398</x:v>
      </x:c>
      <x:c r="C1060" s="0" t="s">
        <x:v>215</x:v>
      </x:c>
      <x:c r="D1060" s="0" t="s">
        <x:v>399</x:v>
      </x:c>
      <x:c r="E1060" s="43" t="n">
        <x:v>0.55</x:v>
      </x:c>
      <x:c r="F1060" s="0" t="s">
        <x:v>217</x:v>
      </x:c>
      <x:c r="G1060" s="0" t="s">
        <x:v>218</x:v>
      </x:c>
      <x:c r="H1060" s="44" t="s"/>
      <x:c r="I1060" s="0" t="s">
        <x:v>219</x:v>
      </x:c>
      <x:c r="J1060" s="45">
        <x:f>ROUND(E1060/I1057* H1060,5)</x:f>
      </x:c>
      <x:c r="K1060" s="46" t="s"/>
    </x:row>
    <x:row r="1061" spans="1:27">
      <x:c r="D1061" s="47" t="s">
        <x:v>220</x:v>
      </x:c>
      <x:c r="E1061" s="46" t="s"/>
      <x:c r="H1061" s="46" t="s"/>
      <x:c r="K1061" s="44">
        <x:f>SUM(J1059:J1060)</x:f>
      </x:c>
    </x:row>
    <x:row r="1062" spans="1:27">
      <x:c r="B1062" s="14" t="s">
        <x:v>225</x:v>
      </x:c>
      <x:c r="E1062" s="46" t="s"/>
      <x:c r="H1062" s="46" t="s"/>
      <x:c r="K1062" s="46" t="s"/>
    </x:row>
    <x:row r="1063" spans="1:27">
      <x:c r="B1063" s="0" t="s">
        <x:v>586</x:v>
      </x:c>
      <x:c r="C1063" s="0" t="s">
        <x:v>12</x:v>
      </x:c>
      <x:c r="D1063" s="0" t="s">
        <x:v>587</x:v>
      </x:c>
      <x:c r="E1063" s="43" t="n">
        <x:v>1</x:v>
      </x:c>
      <x:c r="G1063" s="0" t="s">
        <x:v>218</x:v>
      </x:c>
      <x:c r="H1063" s="44" t="s"/>
      <x:c r="I1063" s="0" t="s">
        <x:v>219</x:v>
      </x:c>
      <x:c r="J1063" s="45">
        <x:f>ROUND(E1063* H1063,5)</x:f>
      </x:c>
      <x:c r="K1063" s="46" t="s"/>
    </x:row>
    <x:row r="1064" spans="1:27">
      <x:c r="D1064" s="47" t="s">
        <x:v>233</x:v>
      </x:c>
      <x:c r="E1064" s="46" t="s"/>
      <x:c r="H1064" s="46" t="s"/>
      <x:c r="K1064" s="44">
        <x:f>SUM(J1063:J1063)</x:f>
      </x:c>
    </x:row>
    <x:row r="1065" spans="1:27">
      <x:c r="E1065" s="46" t="s"/>
      <x:c r="H1065" s="46" t="s"/>
      <x:c r="K1065" s="46" t="s"/>
    </x:row>
    <x:row r="1066" spans="1:27">
      <x:c r="D1066" s="47" t="s">
        <x:v>235</x:v>
      </x:c>
      <x:c r="E1066" s="46" t="s"/>
      <x:c r="H1066" s="46" t="n">
        <x:v>1.5</x:v>
      </x:c>
      <x:c r="I1066" s="0" t="s">
        <x:v>236</x:v>
      </x:c>
      <x:c r="J1066" s="0">
        <x:f>ROUND(H1066/100*K1061,5)</x:f>
      </x:c>
      <x:c r="K1066" s="46" t="s"/>
    </x:row>
    <x:row r="1067" spans="1:27">
      <x:c r="D1067" s="47" t="s">
        <x:v>234</x:v>
      </x:c>
      <x:c r="E1067" s="46" t="s"/>
      <x:c r="H1067" s="46" t="s"/>
      <x:c r="K1067" s="48">
        <x:f>SUM(J1058:J1066)</x:f>
      </x:c>
    </x:row>
    <x:row r="1068" spans="1:27">
      <x:c r="D1068" s="47" t="s">
        <x:v>237</x:v>
      </x:c>
      <x:c r="E1068" s="46" t="s"/>
      <x:c r="H1068" s="46" t="s"/>
      <x:c r="K1068" s="48">
        <x:f>SUM(K1067:K1067)</x:f>
      </x:c>
    </x:row>
    <x:row r="1070" spans="1:27" customFormat="1" ht="45" customHeight="1">
      <x:c r="A1070" s="36" t="s">
        <x:v>588</x:v>
      </x:c>
      <x:c r="B1070" s="36" t="s">
        <x:v>112</x:v>
      </x:c>
      <x:c r="C1070" s="37" t="s">
        <x:v>12</x:v>
      </x:c>
      <x:c r="D1070" s="38" t="s">
        <x:v>113</x:v>
      </x:c>
      <x:c r="E1070" s="37" t="s"/>
      <x:c r="F1070" s="37" t="s"/>
      <x:c r="G1070" s="37" t="s"/>
      <x:c r="H1070" s="39" t="s">
        <x:v>212</x:v>
      </x:c>
      <x:c r="I1070" s="40" t="n">
        <x:v>1</x:v>
      </x:c>
      <x:c r="J1070" s="41" t="s"/>
      <x:c r="K1070" s="42">
        <x:f>ROUND(K1081,2)</x:f>
      </x:c>
      <x:c r="L1070" s="37" t="s"/>
      <x:c r="M1070" s="37" t="s"/>
      <x:c r="N1070" s="37" t="s"/>
      <x:c r="O1070" s="37" t="s"/>
      <x:c r="P1070" s="37" t="s"/>
      <x:c r="Q1070" s="37" t="s"/>
      <x:c r="R1070" s="37" t="s"/>
      <x:c r="S1070" s="37" t="s"/>
      <x:c r="T1070" s="37" t="s"/>
      <x:c r="U1070" s="37" t="s"/>
      <x:c r="V1070" s="37" t="s"/>
      <x:c r="W1070" s="37" t="s"/>
      <x:c r="X1070" s="37" t="s"/>
      <x:c r="Y1070" s="37" t="s"/>
      <x:c r="Z1070" s="37" t="s"/>
      <x:c r="AA1070" s="37" t="s"/>
    </x:row>
    <x:row r="1071" spans="1:27">
      <x:c r="B1071" s="14" t="s">
        <x:v>213</x:v>
      </x:c>
    </x:row>
    <x:row r="1072" spans="1:27">
      <x:c r="B1072" s="0" t="s">
        <x:v>398</x:v>
      </x:c>
      <x:c r="C1072" s="0" t="s">
        <x:v>215</x:v>
      </x:c>
      <x:c r="D1072" s="0" t="s">
        <x:v>399</x:v>
      </x:c>
      <x:c r="E1072" s="43" t="n">
        <x:v>0.3</x:v>
      </x:c>
      <x:c r="F1072" s="0" t="s">
        <x:v>217</x:v>
      </x:c>
      <x:c r="G1072" s="0" t="s">
        <x:v>218</x:v>
      </x:c>
      <x:c r="H1072" s="44" t="s"/>
      <x:c r="I1072" s="0" t="s">
        <x:v>219</x:v>
      </x:c>
      <x:c r="J1072" s="45">
        <x:f>ROUND(E1072/I1070* H1072,5)</x:f>
      </x:c>
      <x:c r="K1072" s="46" t="s"/>
    </x:row>
    <x:row r="1073" spans="1:27">
      <x:c r="B1073" s="0" t="s">
        <x:v>396</x:v>
      </x:c>
      <x:c r="C1073" s="0" t="s">
        <x:v>215</x:v>
      </x:c>
      <x:c r="D1073" s="0" t="s">
        <x:v>397</x:v>
      </x:c>
      <x:c r="E1073" s="43" t="n">
        <x:v>0.3</x:v>
      </x:c>
      <x:c r="F1073" s="0" t="s">
        <x:v>217</x:v>
      </x:c>
      <x:c r="G1073" s="0" t="s">
        <x:v>218</x:v>
      </x:c>
      <x:c r="H1073" s="44" t="s"/>
      <x:c r="I1073" s="0" t="s">
        <x:v>219</x:v>
      </x:c>
      <x:c r="J1073" s="45">
        <x:f>ROUND(E1073/I1070* H1073,5)</x:f>
      </x:c>
      <x:c r="K1073" s="46" t="s"/>
    </x:row>
    <x:row r="1074" spans="1:27">
      <x:c r="D1074" s="47" t="s">
        <x:v>220</x:v>
      </x:c>
      <x:c r="E1074" s="46" t="s"/>
      <x:c r="H1074" s="46" t="s"/>
      <x:c r="K1074" s="44">
        <x:f>SUM(J1072:J1073)</x:f>
      </x:c>
    </x:row>
    <x:row r="1075" spans="1:27">
      <x:c r="B1075" s="14" t="s">
        <x:v>225</x:v>
      </x:c>
      <x:c r="E1075" s="46" t="s"/>
      <x:c r="H1075" s="46" t="s"/>
      <x:c r="K1075" s="46" t="s"/>
    </x:row>
    <x:row r="1076" spans="1:27">
      <x:c r="B1076" s="0" t="s">
        <x:v>589</x:v>
      </x:c>
      <x:c r="C1076" s="0" t="s">
        <x:v>12</x:v>
      </x:c>
      <x:c r="D1076" s="0" t="s">
        <x:v>590</x:v>
      </x:c>
      <x:c r="E1076" s="43" t="n">
        <x:v>1</x:v>
      </x:c>
      <x:c r="G1076" s="0" t="s">
        <x:v>218</x:v>
      </x:c>
      <x:c r="H1076" s="44" t="s"/>
      <x:c r="I1076" s="0" t="s">
        <x:v>219</x:v>
      </x:c>
      <x:c r="J1076" s="45">
        <x:f>ROUND(E1076* H1076,5)</x:f>
      </x:c>
      <x:c r="K1076" s="46" t="s"/>
    </x:row>
    <x:row r="1077" spans="1:27">
      <x:c r="D1077" s="47" t="s">
        <x:v>233</x:v>
      </x:c>
      <x:c r="E1077" s="46" t="s"/>
      <x:c r="H1077" s="46" t="s"/>
      <x:c r="K1077" s="44">
        <x:f>SUM(J1076:J1076)</x:f>
      </x:c>
    </x:row>
    <x:row r="1078" spans="1:27">
      <x:c r="E1078" s="46" t="s"/>
      <x:c r="H1078" s="46" t="s"/>
      <x:c r="K1078" s="46" t="s"/>
    </x:row>
    <x:row r="1079" spans="1:27">
      <x:c r="D1079" s="47" t="s">
        <x:v>235</x:v>
      </x:c>
      <x:c r="E1079" s="46" t="s"/>
      <x:c r="H1079" s="46" t="n">
        <x:v>1.5</x:v>
      </x:c>
      <x:c r="I1079" s="0" t="s">
        <x:v>236</x:v>
      </x:c>
      <x:c r="J1079" s="0">
        <x:f>ROUND(H1079/100*K1074,5)</x:f>
      </x:c>
      <x:c r="K1079" s="46" t="s"/>
    </x:row>
    <x:row r="1080" spans="1:27">
      <x:c r="D1080" s="47" t="s">
        <x:v>234</x:v>
      </x:c>
      <x:c r="E1080" s="46" t="s"/>
      <x:c r="H1080" s="46" t="s"/>
      <x:c r="K1080" s="48">
        <x:f>SUM(J1071:J1079)</x:f>
      </x:c>
    </x:row>
    <x:row r="1081" spans="1:27">
      <x:c r="D1081" s="47" t="s">
        <x:v>237</x:v>
      </x:c>
      <x:c r="E1081" s="46" t="s"/>
      <x:c r="H1081" s="46" t="s"/>
      <x:c r="K1081" s="48">
        <x:f>SUM(K1080:K1080)</x:f>
      </x:c>
    </x:row>
    <x:row r="1083" spans="1:27" customFormat="1" ht="45" customHeight="1">
      <x:c r="A1083" s="36" t="s">
        <x:v>591</x:v>
      </x:c>
      <x:c r="B1083" s="36" t="s">
        <x:v>126</x:v>
      </x:c>
      <x:c r="C1083" s="37" t="s">
        <x:v>12</x:v>
      </x:c>
      <x:c r="D1083" s="38" t="s">
        <x:v>127</x:v>
      </x:c>
      <x:c r="E1083" s="37" t="s"/>
      <x:c r="F1083" s="37" t="s"/>
      <x:c r="G1083" s="37" t="s"/>
      <x:c r="H1083" s="39" t="s">
        <x:v>212</x:v>
      </x:c>
      <x:c r="I1083" s="40" t="n">
        <x:v>1</x:v>
      </x:c>
      <x:c r="J1083" s="41" t="s"/>
      <x:c r="K1083" s="42">
        <x:f>ROUND(K1094,2)</x:f>
      </x:c>
      <x:c r="L1083" s="37" t="s"/>
      <x:c r="M1083" s="37" t="s"/>
      <x:c r="N1083" s="37" t="s"/>
      <x:c r="O1083" s="37" t="s"/>
      <x:c r="P1083" s="37" t="s"/>
      <x:c r="Q1083" s="37" t="s"/>
      <x:c r="R1083" s="37" t="s"/>
      <x:c r="S1083" s="37" t="s"/>
      <x:c r="T1083" s="37" t="s"/>
      <x:c r="U1083" s="37" t="s"/>
      <x:c r="V1083" s="37" t="s"/>
      <x:c r="W1083" s="37" t="s"/>
      <x:c r="X1083" s="37" t="s"/>
      <x:c r="Y1083" s="37" t="s"/>
      <x:c r="Z1083" s="37" t="s"/>
      <x:c r="AA1083" s="37" t="s"/>
    </x:row>
    <x:row r="1084" spans="1:27">
      <x:c r="B1084" s="14" t="s">
        <x:v>213</x:v>
      </x:c>
    </x:row>
    <x:row r="1085" spans="1:27">
      <x:c r="B1085" s="0" t="s">
        <x:v>396</x:v>
      </x:c>
      <x:c r="C1085" s="0" t="s">
        <x:v>215</x:v>
      </x:c>
      <x:c r="D1085" s="0" t="s">
        <x:v>397</x:v>
      </x:c>
      <x:c r="E1085" s="43" t="n">
        <x:v>0.33</x:v>
      </x:c>
      <x:c r="F1085" s="0" t="s">
        <x:v>217</x:v>
      </x:c>
      <x:c r="G1085" s="0" t="s">
        <x:v>218</x:v>
      </x:c>
      <x:c r="H1085" s="44" t="s"/>
      <x:c r="I1085" s="0" t="s">
        <x:v>219</x:v>
      </x:c>
      <x:c r="J1085" s="45">
        <x:f>ROUND(E1085/I1083* H1085,5)</x:f>
      </x:c>
      <x:c r="K1085" s="46" t="s"/>
    </x:row>
    <x:row r="1086" spans="1:27">
      <x:c r="B1086" s="0" t="s">
        <x:v>398</x:v>
      </x:c>
      <x:c r="C1086" s="0" t="s">
        <x:v>215</x:v>
      </x:c>
      <x:c r="D1086" s="0" t="s">
        <x:v>399</x:v>
      </x:c>
      <x:c r="E1086" s="43" t="n">
        <x:v>0.33</x:v>
      </x:c>
      <x:c r="F1086" s="0" t="s">
        <x:v>217</x:v>
      </x:c>
      <x:c r="G1086" s="0" t="s">
        <x:v>218</x:v>
      </x:c>
      <x:c r="H1086" s="44" t="s"/>
      <x:c r="I1086" s="0" t="s">
        <x:v>219</x:v>
      </x:c>
      <x:c r="J1086" s="45">
        <x:f>ROUND(E1086/I1083* H1086,5)</x:f>
      </x:c>
      <x:c r="K1086" s="46" t="s"/>
    </x:row>
    <x:row r="1087" spans="1:27">
      <x:c r="D1087" s="47" t="s">
        <x:v>220</x:v>
      </x:c>
      <x:c r="E1087" s="46" t="s"/>
      <x:c r="H1087" s="46" t="s"/>
      <x:c r="K1087" s="44">
        <x:f>SUM(J1085:J1086)</x:f>
      </x:c>
    </x:row>
    <x:row r="1088" spans="1:27">
      <x:c r="B1088" s="14" t="s">
        <x:v>225</x:v>
      </x:c>
      <x:c r="E1088" s="46" t="s"/>
      <x:c r="H1088" s="46" t="s"/>
      <x:c r="K1088" s="46" t="s"/>
    </x:row>
    <x:row r="1089" spans="1:27">
      <x:c r="B1089" s="0" t="s">
        <x:v>592</x:v>
      </x:c>
      <x:c r="C1089" s="0" t="s">
        <x:v>12</x:v>
      </x:c>
      <x:c r="D1089" s="0" t="s">
        <x:v>593</x:v>
      </x:c>
      <x:c r="E1089" s="43" t="n">
        <x:v>1</x:v>
      </x:c>
      <x:c r="G1089" s="0" t="s">
        <x:v>218</x:v>
      </x:c>
      <x:c r="H1089" s="44" t="s"/>
      <x:c r="I1089" s="0" t="s">
        <x:v>219</x:v>
      </x:c>
      <x:c r="J1089" s="45">
        <x:f>ROUND(E1089* H1089,5)</x:f>
      </x:c>
      <x:c r="K1089" s="46" t="s"/>
    </x:row>
    <x:row r="1090" spans="1:27">
      <x:c r="D1090" s="47" t="s">
        <x:v>233</x:v>
      </x:c>
      <x:c r="E1090" s="46" t="s"/>
      <x:c r="H1090" s="46" t="s"/>
      <x:c r="K1090" s="44">
        <x:f>SUM(J1089:J1089)</x:f>
      </x:c>
    </x:row>
    <x:row r="1091" spans="1:27">
      <x:c r="E1091" s="46" t="s"/>
      <x:c r="H1091" s="46" t="s"/>
      <x:c r="K1091" s="46" t="s"/>
    </x:row>
    <x:row r="1092" spans="1:27">
      <x:c r="D1092" s="47" t="s">
        <x:v>235</x:v>
      </x:c>
      <x:c r="E1092" s="46" t="s"/>
      <x:c r="H1092" s="46" t="n">
        <x:v>1.5</x:v>
      </x:c>
      <x:c r="I1092" s="0" t="s">
        <x:v>236</x:v>
      </x:c>
      <x:c r="J1092" s="0">
        <x:f>ROUND(H1092/100*K1087,5)</x:f>
      </x:c>
      <x:c r="K1092" s="46" t="s"/>
    </x:row>
    <x:row r="1093" spans="1:27">
      <x:c r="D1093" s="47" t="s">
        <x:v>234</x:v>
      </x:c>
      <x:c r="E1093" s="46" t="s"/>
      <x:c r="H1093" s="46" t="s"/>
      <x:c r="K1093" s="48">
        <x:f>SUM(J1084:J1092)</x:f>
      </x:c>
    </x:row>
    <x:row r="1094" spans="1:27">
      <x:c r="D1094" s="47" t="s">
        <x:v>237</x:v>
      </x:c>
      <x:c r="E1094" s="46" t="s"/>
      <x:c r="H1094" s="46" t="s"/>
      <x:c r="K1094" s="48">
        <x:f>SUM(K1093:K1093)</x:f>
      </x:c>
    </x:row>
    <x:row r="1096" spans="1:27" customFormat="1" ht="45" customHeight="1">
      <x:c r="A1096" s="36" t="s">
        <x:v>594</x:v>
      </x:c>
      <x:c r="B1096" s="36" t="s">
        <x:v>122</x:v>
      </x:c>
      <x:c r="C1096" s="37" t="s">
        <x:v>12</x:v>
      </x:c>
      <x:c r="D1096" s="38" t="s">
        <x:v>123</x:v>
      </x:c>
      <x:c r="E1096" s="37" t="s"/>
      <x:c r="F1096" s="37" t="s"/>
      <x:c r="G1096" s="37" t="s"/>
      <x:c r="H1096" s="39" t="s">
        <x:v>212</x:v>
      </x:c>
      <x:c r="I1096" s="40" t="n">
        <x:v>1</x:v>
      </x:c>
      <x:c r="J1096" s="41" t="s"/>
      <x:c r="K1096" s="42">
        <x:f>ROUND(K1107,2)</x:f>
      </x:c>
      <x:c r="L1096" s="37" t="s"/>
      <x:c r="M1096" s="37" t="s"/>
      <x:c r="N1096" s="37" t="s"/>
      <x:c r="O1096" s="37" t="s"/>
      <x:c r="P1096" s="37" t="s"/>
      <x:c r="Q1096" s="37" t="s"/>
      <x:c r="R1096" s="37" t="s"/>
      <x:c r="S1096" s="37" t="s"/>
      <x:c r="T1096" s="37" t="s"/>
      <x:c r="U1096" s="37" t="s"/>
      <x:c r="V1096" s="37" t="s"/>
      <x:c r="W1096" s="37" t="s"/>
      <x:c r="X1096" s="37" t="s"/>
      <x:c r="Y1096" s="37" t="s"/>
      <x:c r="Z1096" s="37" t="s"/>
      <x:c r="AA1096" s="37" t="s"/>
    </x:row>
    <x:row r="1097" spans="1:27">
      <x:c r="B1097" s="14" t="s">
        <x:v>213</x:v>
      </x:c>
    </x:row>
    <x:row r="1098" spans="1:27">
      <x:c r="B1098" s="0" t="s">
        <x:v>396</x:v>
      </x:c>
      <x:c r="C1098" s="0" t="s">
        <x:v>215</x:v>
      </x:c>
      <x:c r="D1098" s="0" t="s">
        <x:v>397</x:v>
      </x:c>
      <x:c r="E1098" s="43" t="n">
        <x:v>0.25</x:v>
      </x:c>
      <x:c r="F1098" s="0" t="s">
        <x:v>217</x:v>
      </x:c>
      <x:c r="G1098" s="0" t="s">
        <x:v>218</x:v>
      </x:c>
      <x:c r="H1098" s="44" t="s"/>
      <x:c r="I1098" s="0" t="s">
        <x:v>219</x:v>
      </x:c>
      <x:c r="J1098" s="45">
        <x:f>ROUND(E1098/I1096* H1098,5)</x:f>
      </x:c>
      <x:c r="K1098" s="46" t="s"/>
    </x:row>
    <x:row r="1099" spans="1:27">
      <x:c r="B1099" s="0" t="s">
        <x:v>398</x:v>
      </x:c>
      <x:c r="C1099" s="0" t="s">
        <x:v>215</x:v>
      </x:c>
      <x:c r="D1099" s="0" t="s">
        <x:v>399</x:v>
      </x:c>
      <x:c r="E1099" s="43" t="n">
        <x:v>0.25</x:v>
      </x:c>
      <x:c r="F1099" s="0" t="s">
        <x:v>217</x:v>
      </x:c>
      <x:c r="G1099" s="0" t="s">
        <x:v>218</x:v>
      </x:c>
      <x:c r="H1099" s="44" t="s"/>
      <x:c r="I1099" s="0" t="s">
        <x:v>219</x:v>
      </x:c>
      <x:c r="J1099" s="45">
        <x:f>ROUND(E1099/I1096* H1099,5)</x:f>
      </x:c>
      <x:c r="K1099" s="46" t="s"/>
    </x:row>
    <x:row r="1100" spans="1:27">
      <x:c r="D1100" s="47" t="s">
        <x:v>220</x:v>
      </x:c>
      <x:c r="E1100" s="46" t="s"/>
      <x:c r="H1100" s="46" t="s"/>
      <x:c r="K1100" s="44">
        <x:f>SUM(J1098:J1099)</x:f>
      </x:c>
    </x:row>
    <x:row r="1101" spans="1:27">
      <x:c r="B1101" s="14" t="s">
        <x:v>225</x:v>
      </x:c>
      <x:c r="E1101" s="46" t="s"/>
      <x:c r="H1101" s="46" t="s"/>
      <x:c r="K1101" s="46" t="s"/>
    </x:row>
    <x:row r="1102" spans="1:27">
      <x:c r="B1102" s="0" t="s">
        <x:v>595</x:v>
      </x:c>
      <x:c r="C1102" s="0" t="s">
        <x:v>12</x:v>
      </x:c>
      <x:c r="D1102" s="0" t="s">
        <x:v>596</x:v>
      </x:c>
      <x:c r="E1102" s="43" t="n">
        <x:v>1</x:v>
      </x:c>
      <x:c r="G1102" s="0" t="s">
        <x:v>218</x:v>
      </x:c>
      <x:c r="H1102" s="44" t="s"/>
      <x:c r="I1102" s="0" t="s">
        <x:v>219</x:v>
      </x:c>
      <x:c r="J1102" s="45">
        <x:f>ROUND(E1102* H1102,5)</x:f>
      </x:c>
      <x:c r="K1102" s="46" t="s"/>
    </x:row>
    <x:row r="1103" spans="1:27">
      <x:c r="D1103" s="47" t="s">
        <x:v>233</x:v>
      </x:c>
      <x:c r="E1103" s="46" t="s"/>
      <x:c r="H1103" s="46" t="s"/>
      <x:c r="K1103" s="44">
        <x:f>SUM(J1102:J1102)</x:f>
      </x:c>
    </x:row>
    <x:row r="1104" spans="1:27">
      <x:c r="E1104" s="46" t="s"/>
      <x:c r="H1104" s="46" t="s"/>
      <x:c r="K1104" s="46" t="s"/>
    </x:row>
    <x:row r="1105" spans="1:27">
      <x:c r="D1105" s="47" t="s">
        <x:v>235</x:v>
      </x:c>
      <x:c r="E1105" s="46" t="s"/>
      <x:c r="H1105" s="46" t="n">
        <x:v>1.5</x:v>
      </x:c>
      <x:c r="I1105" s="0" t="s">
        <x:v>236</x:v>
      </x:c>
      <x:c r="J1105" s="0">
        <x:f>ROUND(H1105/100*K1100,5)</x:f>
      </x:c>
      <x:c r="K1105" s="46" t="s"/>
    </x:row>
    <x:row r="1106" spans="1:27">
      <x:c r="D1106" s="47" t="s">
        <x:v>234</x:v>
      </x:c>
      <x:c r="E1106" s="46" t="s"/>
      <x:c r="H1106" s="46" t="s"/>
      <x:c r="K1106" s="48">
        <x:f>SUM(J1097:J1105)</x:f>
      </x:c>
    </x:row>
    <x:row r="1107" spans="1:27">
      <x:c r="D1107" s="47" t="s">
        <x:v>237</x:v>
      </x:c>
      <x:c r="E1107" s="46" t="s"/>
      <x:c r="H1107" s="46" t="s"/>
      <x:c r="K1107" s="48">
        <x:f>SUM(K1106:K1106)</x:f>
      </x:c>
    </x:row>
    <x:row r="1109" spans="1:27" customFormat="1" ht="45" customHeight="1">
      <x:c r="A1109" s="36" t="s">
        <x:v>597</x:v>
      </x:c>
      <x:c r="B1109" s="36" t="s">
        <x:v>110</x:v>
      </x:c>
      <x:c r="C1109" s="37" t="s">
        <x:v>12</x:v>
      </x:c>
      <x:c r="D1109" s="38" t="s">
        <x:v>111</x:v>
      </x:c>
      <x:c r="E1109" s="37" t="s"/>
      <x:c r="F1109" s="37" t="s"/>
      <x:c r="G1109" s="37" t="s"/>
      <x:c r="H1109" s="39" t="s">
        <x:v>212</x:v>
      </x:c>
      <x:c r="I1109" s="40" t="n">
        <x:v>1</x:v>
      </x:c>
      <x:c r="J1109" s="41" t="s"/>
      <x:c r="K1109" s="42">
        <x:f>ROUND(K1118,2)</x:f>
      </x:c>
      <x:c r="L1109" s="37" t="s"/>
      <x:c r="M1109" s="37" t="s"/>
      <x:c r="N1109" s="37" t="s"/>
      <x:c r="O1109" s="37" t="s"/>
      <x:c r="P1109" s="37" t="s"/>
      <x:c r="Q1109" s="37" t="s"/>
      <x:c r="R1109" s="37" t="s"/>
      <x:c r="S1109" s="37" t="s"/>
      <x:c r="T1109" s="37" t="s"/>
      <x:c r="U1109" s="37" t="s"/>
      <x:c r="V1109" s="37" t="s"/>
      <x:c r="W1109" s="37" t="s"/>
      <x:c r="X1109" s="37" t="s"/>
      <x:c r="Y1109" s="37" t="s"/>
      <x:c r="Z1109" s="37" t="s"/>
      <x:c r="AA1109" s="37" t="s"/>
    </x:row>
    <x:row r="1110" spans="1:27">
      <x:c r="B1110" s="14" t="s">
        <x:v>213</x:v>
      </x:c>
    </x:row>
    <x:row r="1111" spans="1:27">
      <x:c r="B1111" s="0" t="s">
        <x:v>398</x:v>
      </x:c>
      <x:c r="C1111" s="0" t="s">
        <x:v>215</x:v>
      </x:c>
      <x:c r="D1111" s="0" t="s">
        <x:v>399</x:v>
      </x:c>
      <x:c r="E1111" s="43" t="n">
        <x:v>3</x:v>
      </x:c>
      <x:c r="F1111" s="0" t="s">
        <x:v>217</x:v>
      </x:c>
      <x:c r="G1111" s="0" t="s">
        <x:v>218</x:v>
      </x:c>
      <x:c r="H1111" s="44" t="s"/>
      <x:c r="I1111" s="0" t="s">
        <x:v>219</x:v>
      </x:c>
      <x:c r="J1111" s="45">
        <x:f>ROUND(E1111/I1109* H1111,5)</x:f>
      </x:c>
      <x:c r="K1111" s="46" t="s"/>
    </x:row>
    <x:row r="1112" spans="1:27">
      <x:c r="B1112" s="0" t="s">
        <x:v>396</x:v>
      </x:c>
      <x:c r="C1112" s="0" t="s">
        <x:v>215</x:v>
      </x:c>
      <x:c r="D1112" s="0" t="s">
        <x:v>397</x:v>
      </x:c>
      <x:c r="E1112" s="43" t="n">
        <x:v>3</x:v>
      </x:c>
      <x:c r="F1112" s="0" t="s">
        <x:v>217</x:v>
      </x:c>
      <x:c r="G1112" s="0" t="s">
        <x:v>218</x:v>
      </x:c>
      <x:c r="H1112" s="44" t="s"/>
      <x:c r="I1112" s="0" t="s">
        <x:v>219</x:v>
      </x:c>
      <x:c r="J1112" s="45">
        <x:f>ROUND(E1112/I1109* H1112,5)</x:f>
      </x:c>
      <x:c r="K1112" s="46" t="s"/>
    </x:row>
    <x:row r="1113" spans="1:27">
      <x:c r="D1113" s="47" t="s">
        <x:v>220</x:v>
      </x:c>
      <x:c r="E1113" s="46" t="s"/>
      <x:c r="H1113" s="46" t="s"/>
      <x:c r="K1113" s="44">
        <x:f>SUM(J1111:J1112)</x:f>
      </x:c>
    </x:row>
    <x:row r="1114" spans="1:27">
      <x:c r="B1114" s="14" t="s">
        <x:v>225</x:v>
      </x:c>
      <x:c r="E1114" s="46" t="s"/>
      <x:c r="H1114" s="46" t="s"/>
      <x:c r="K1114" s="46" t="s"/>
    </x:row>
    <x:row r="1115" spans="1:27">
      <x:c r="B1115" s="0" t="s">
        <x:v>598</x:v>
      </x:c>
      <x:c r="C1115" s="0" t="s">
        <x:v>12</x:v>
      </x:c>
      <x:c r="D1115" s="49" t="s">
        <x:v>599</x:v>
      </x:c>
      <x:c r="E1115" s="43" t="n">
        <x:v>1</x:v>
      </x:c>
      <x:c r="G1115" s="0" t="s">
        <x:v>218</x:v>
      </x:c>
      <x:c r="H1115" s="44" t="s"/>
      <x:c r="I1115" s="0" t="s">
        <x:v>219</x:v>
      </x:c>
      <x:c r="J1115" s="45">
        <x:f>ROUND(E1115* H1115,5)</x:f>
      </x:c>
      <x:c r="K1115" s="46" t="s"/>
    </x:row>
    <x:row r="1116" spans="1:27">
      <x:c r="D1116" s="47" t="s">
        <x:v>233</x:v>
      </x:c>
      <x:c r="E1116" s="46" t="s"/>
      <x:c r="H1116" s="46" t="s"/>
      <x:c r="K1116" s="44">
        <x:f>SUM(J1115:J1115)</x:f>
      </x:c>
    </x:row>
    <x:row r="1117" spans="1:27">
      <x:c r="D1117" s="47" t="s">
        <x:v>234</x:v>
      </x:c>
      <x:c r="E1117" s="46" t="s"/>
      <x:c r="H1117" s="46" t="s"/>
      <x:c r="K1117" s="48">
        <x:f>SUM(J1110:J1116)</x:f>
      </x:c>
    </x:row>
    <x:row r="1118" spans="1:27">
      <x:c r="D1118" s="47" t="s">
        <x:v>237</x:v>
      </x:c>
      <x:c r="E1118" s="46" t="s"/>
      <x:c r="H1118" s="46" t="s"/>
      <x:c r="K1118" s="48">
        <x:f>SUM(K1117:K1117)</x:f>
      </x:c>
    </x:row>
    <x:row r="1120" spans="1:27" customFormat="1" ht="45" customHeight="1">
      <x:c r="A1120" s="36" t="s">
        <x:v>600</x:v>
      </x:c>
      <x:c r="B1120" s="36" t="s">
        <x:v>132</x:v>
      </x:c>
      <x:c r="C1120" s="37" t="s">
        <x:v>12</x:v>
      </x:c>
      <x:c r="D1120" s="38" t="s">
        <x:v>133</x:v>
      </x:c>
      <x:c r="E1120" s="37" t="s"/>
      <x:c r="F1120" s="37" t="s"/>
      <x:c r="G1120" s="37" t="s"/>
      <x:c r="H1120" s="39" t="s">
        <x:v>212</x:v>
      </x:c>
      <x:c r="I1120" s="40" t="n">
        <x:v>1</x:v>
      </x:c>
      <x:c r="J1120" s="41" t="s"/>
      <x:c r="K1120" s="42">
        <x:f>ROUND(K1129,2)</x:f>
      </x:c>
      <x:c r="L1120" s="37" t="s"/>
      <x:c r="M1120" s="37" t="s"/>
      <x:c r="N1120" s="37" t="s"/>
      <x:c r="O1120" s="37" t="s"/>
      <x:c r="P1120" s="37" t="s"/>
      <x:c r="Q1120" s="37" t="s"/>
      <x:c r="R1120" s="37" t="s"/>
      <x:c r="S1120" s="37" t="s"/>
      <x:c r="T1120" s="37" t="s"/>
      <x:c r="U1120" s="37" t="s"/>
      <x:c r="V1120" s="37" t="s"/>
      <x:c r="W1120" s="37" t="s"/>
      <x:c r="X1120" s="37" t="s"/>
      <x:c r="Y1120" s="37" t="s"/>
      <x:c r="Z1120" s="37" t="s"/>
      <x:c r="AA1120" s="37" t="s"/>
    </x:row>
    <x:row r="1121" spans="1:27">
      <x:c r="B1121" s="14" t="s">
        <x:v>213</x:v>
      </x:c>
    </x:row>
    <x:row r="1122" spans="1:27">
      <x:c r="B1122" s="0" t="s">
        <x:v>398</x:v>
      </x:c>
      <x:c r="C1122" s="0" t="s">
        <x:v>215</x:v>
      </x:c>
      <x:c r="D1122" s="0" t="s">
        <x:v>399</x:v>
      </x:c>
      <x:c r="E1122" s="43" t="n">
        <x:v>2</x:v>
      </x:c>
      <x:c r="F1122" s="0" t="s">
        <x:v>217</x:v>
      </x:c>
      <x:c r="G1122" s="0" t="s">
        <x:v>218</x:v>
      </x:c>
      <x:c r="H1122" s="44" t="s"/>
      <x:c r="I1122" s="0" t="s">
        <x:v>219</x:v>
      </x:c>
      <x:c r="J1122" s="45">
        <x:f>ROUND(E1122/I1120* H1122,5)</x:f>
      </x:c>
      <x:c r="K1122" s="46" t="s"/>
    </x:row>
    <x:row r="1123" spans="1:27">
      <x:c r="B1123" s="0" t="s">
        <x:v>396</x:v>
      </x:c>
      <x:c r="C1123" s="0" t="s">
        <x:v>215</x:v>
      </x:c>
      <x:c r="D1123" s="0" t="s">
        <x:v>397</x:v>
      </x:c>
      <x:c r="E1123" s="43" t="n">
        <x:v>2</x:v>
      </x:c>
      <x:c r="F1123" s="0" t="s">
        <x:v>217</x:v>
      </x:c>
      <x:c r="G1123" s="0" t="s">
        <x:v>218</x:v>
      </x:c>
      <x:c r="H1123" s="44" t="s"/>
      <x:c r="I1123" s="0" t="s">
        <x:v>219</x:v>
      </x:c>
      <x:c r="J1123" s="45">
        <x:f>ROUND(E1123/I1120* H1123,5)</x:f>
      </x:c>
      <x:c r="K1123" s="46" t="s"/>
    </x:row>
    <x:row r="1124" spans="1:27">
      <x:c r="D1124" s="47" t="s">
        <x:v>220</x:v>
      </x:c>
      <x:c r="E1124" s="46" t="s"/>
      <x:c r="H1124" s="46" t="s"/>
      <x:c r="K1124" s="44">
        <x:f>SUM(J1122:J1123)</x:f>
      </x:c>
    </x:row>
    <x:row r="1125" spans="1:27">
      <x:c r="B1125" s="14" t="s">
        <x:v>225</x:v>
      </x:c>
      <x:c r="E1125" s="46" t="s"/>
      <x:c r="H1125" s="46" t="s"/>
      <x:c r="K1125" s="46" t="s"/>
    </x:row>
    <x:row r="1126" spans="1:27">
      <x:c r="B1126" s="0" t="s">
        <x:v>601</x:v>
      </x:c>
      <x:c r="C1126" s="0" t="s">
        <x:v>12</x:v>
      </x:c>
      <x:c r="D1126" s="0" t="s">
        <x:v>602</x:v>
      </x:c>
      <x:c r="E1126" s="43" t="n">
        <x:v>1</x:v>
      </x:c>
      <x:c r="G1126" s="0" t="s">
        <x:v>218</x:v>
      </x:c>
      <x:c r="H1126" s="44" t="s"/>
      <x:c r="I1126" s="0" t="s">
        <x:v>219</x:v>
      </x:c>
      <x:c r="J1126" s="45">
        <x:f>ROUND(E1126* H1126,5)</x:f>
      </x:c>
      <x:c r="K1126" s="46" t="s"/>
    </x:row>
    <x:row r="1127" spans="1:27">
      <x:c r="D1127" s="47" t="s">
        <x:v>233</x:v>
      </x:c>
      <x:c r="E1127" s="46" t="s"/>
      <x:c r="H1127" s="46" t="s"/>
      <x:c r="K1127" s="44">
        <x:f>SUM(J1126:J1126)</x:f>
      </x:c>
    </x:row>
    <x:row r="1128" spans="1:27">
      <x:c r="D1128" s="47" t="s">
        <x:v>234</x:v>
      </x:c>
      <x:c r="E1128" s="46" t="s"/>
      <x:c r="H1128" s="46" t="s"/>
      <x:c r="K1128" s="48">
        <x:f>SUM(J1121:J1127)</x:f>
      </x:c>
    </x:row>
    <x:row r="1129" spans="1:27">
      <x:c r="D1129" s="47" t="s">
        <x:v>237</x:v>
      </x:c>
      <x:c r="E1129" s="46" t="s"/>
      <x:c r="H1129" s="46" t="s"/>
      <x:c r="K1129" s="48">
        <x:f>SUM(K1128:K1128)</x:f>
      </x:c>
    </x:row>
    <x:row r="1131" spans="1:27" customFormat="1" ht="45" customHeight="1">
      <x:c r="A1131" s="36" t="s">
        <x:v>603</x:v>
      </x:c>
      <x:c r="B1131" s="36" t="s">
        <x:v>108</x:v>
      </x:c>
      <x:c r="C1131" s="37" t="s">
        <x:v>12</x:v>
      </x:c>
      <x:c r="D1131" s="38" t="s">
        <x:v>109</x:v>
      </x:c>
      <x:c r="E1131" s="37" t="s"/>
      <x:c r="F1131" s="37" t="s"/>
      <x:c r="G1131" s="37" t="s"/>
      <x:c r="H1131" s="39" t="s">
        <x:v>212</x:v>
      </x:c>
      <x:c r="I1131" s="40" t="n">
        <x:v>1</x:v>
      </x:c>
      <x:c r="J1131" s="41" t="s"/>
      <x:c r="K1131" s="42">
        <x:f>ROUND(K1137,2)</x:f>
      </x:c>
      <x:c r="L1131" s="37" t="s"/>
      <x:c r="M1131" s="37" t="s"/>
      <x:c r="N1131" s="37" t="s"/>
      <x:c r="O1131" s="37" t="s"/>
      <x:c r="P1131" s="37" t="s"/>
      <x:c r="Q1131" s="37" t="s"/>
      <x:c r="R1131" s="37" t="s"/>
      <x:c r="S1131" s="37" t="s"/>
      <x:c r="T1131" s="37" t="s"/>
      <x:c r="U1131" s="37" t="s"/>
      <x:c r="V1131" s="37" t="s"/>
      <x:c r="W1131" s="37" t="s"/>
      <x:c r="X1131" s="37" t="s"/>
      <x:c r="Y1131" s="37" t="s"/>
      <x:c r="Z1131" s="37" t="s"/>
      <x:c r="AA1131" s="37" t="s"/>
    </x:row>
    <x:row r="1132" spans="1:27">
      <x:c r="B1132" s="14" t="s">
        <x:v>213</x:v>
      </x:c>
    </x:row>
    <x:row r="1133" spans="1:27">
      <x:c r="B1133" s="0" t="s">
        <x:v>396</x:v>
      </x:c>
      <x:c r="C1133" s="0" t="s">
        <x:v>215</x:v>
      </x:c>
      <x:c r="D1133" s="0" t="s">
        <x:v>397</x:v>
      </x:c>
      <x:c r="E1133" s="43" t="n">
        <x:v>6</x:v>
      </x:c>
      <x:c r="F1133" s="0" t="s">
        <x:v>217</x:v>
      </x:c>
      <x:c r="G1133" s="0" t="s">
        <x:v>218</x:v>
      </x:c>
      <x:c r="H1133" s="44" t="s"/>
      <x:c r="I1133" s="0" t="s">
        <x:v>219</x:v>
      </x:c>
      <x:c r="J1133" s="45">
        <x:f>ROUND(E1133/I1131* H1133,5)</x:f>
      </x:c>
      <x:c r="K1133" s="46" t="s"/>
    </x:row>
    <x:row r="1134" spans="1:27">
      <x:c r="B1134" s="0" t="s">
        <x:v>398</x:v>
      </x:c>
      <x:c r="C1134" s="0" t="s">
        <x:v>215</x:v>
      </x:c>
      <x:c r="D1134" s="0" t="s">
        <x:v>399</x:v>
      </x:c>
      <x:c r="E1134" s="43" t="n">
        <x:v>6</x:v>
      </x:c>
      <x:c r="F1134" s="0" t="s">
        <x:v>217</x:v>
      </x:c>
      <x:c r="G1134" s="0" t="s">
        <x:v>218</x:v>
      </x:c>
      <x:c r="H1134" s="44" t="s"/>
      <x:c r="I1134" s="0" t="s">
        <x:v>219</x:v>
      </x:c>
      <x:c r="J1134" s="45">
        <x:f>ROUND(E1134/I1131* H1134,5)</x:f>
      </x:c>
      <x:c r="K1134" s="46" t="s"/>
    </x:row>
    <x:row r="1135" spans="1:27">
      <x:c r="D1135" s="47" t="s">
        <x:v>220</x:v>
      </x:c>
      <x:c r="E1135" s="46" t="s"/>
      <x:c r="H1135" s="46" t="s"/>
      <x:c r="K1135" s="44">
        <x:f>SUM(J1133:J1134)</x:f>
      </x:c>
    </x:row>
    <x:row r="1136" spans="1:27">
      <x:c r="D1136" s="47" t="s">
        <x:v>234</x:v>
      </x:c>
      <x:c r="E1136" s="46" t="s"/>
      <x:c r="H1136" s="46" t="s"/>
      <x:c r="K1136" s="48">
        <x:f>SUM(J1132:J1135)</x:f>
      </x:c>
    </x:row>
    <x:row r="1137" spans="1:27">
      <x:c r="D1137" s="47" t="s">
        <x:v>237</x:v>
      </x:c>
      <x:c r="E1137" s="46" t="s"/>
      <x:c r="H1137" s="46" t="s"/>
      <x:c r="K1137" s="48">
        <x:f>SUM(K1136:K1136)</x:f>
      </x:c>
    </x:row>
    <x:row r="1139" spans="1:27" customFormat="1" ht="45" customHeight="1">
      <x:c r="A1139" s="36" t="s">
        <x:v>604</x:v>
      </x:c>
      <x:c r="B1139" s="36" t="s">
        <x:v>42</x:v>
      </x:c>
      <x:c r="C1139" s="37" t="s">
        <x:v>15</x:v>
      </x:c>
      <x:c r="D1139" s="38" t="s">
        <x:v>43</x:v>
      </x:c>
      <x:c r="E1139" s="37" t="s"/>
      <x:c r="F1139" s="37" t="s"/>
      <x:c r="G1139" s="37" t="s"/>
      <x:c r="H1139" s="39" t="s">
        <x:v>212</x:v>
      </x:c>
      <x:c r="I1139" s="40" t="n">
        <x:v>1</x:v>
      </x:c>
      <x:c r="J1139" s="41" t="s"/>
      <x:c r="K1139" s="42">
        <x:f>ROUND(K1151,2)</x:f>
      </x:c>
      <x:c r="L1139" s="37" t="s"/>
      <x:c r="M1139" s="37" t="s"/>
      <x:c r="N1139" s="37" t="s"/>
      <x:c r="O1139" s="37" t="s"/>
      <x:c r="P1139" s="37" t="s"/>
      <x:c r="Q1139" s="37" t="s"/>
      <x:c r="R1139" s="37" t="s"/>
      <x:c r="S1139" s="37" t="s"/>
      <x:c r="T1139" s="37" t="s"/>
      <x:c r="U1139" s="37" t="s"/>
      <x:c r="V1139" s="37" t="s"/>
      <x:c r="W1139" s="37" t="s"/>
      <x:c r="X1139" s="37" t="s"/>
      <x:c r="Y1139" s="37" t="s"/>
      <x:c r="Z1139" s="37" t="s"/>
      <x:c r="AA1139" s="37" t="s"/>
    </x:row>
    <x:row r="1140" spans="1:27">
      <x:c r="B1140" s="14" t="s">
        <x:v>213</x:v>
      </x:c>
    </x:row>
    <x:row r="1141" spans="1:27">
      <x:c r="B1141" s="0" t="s">
        <x:v>214</x:v>
      </x:c>
      <x:c r="C1141" s="0" t="s">
        <x:v>215</x:v>
      </x:c>
      <x:c r="D1141" s="0" t="s">
        <x:v>216</x:v>
      </x:c>
      <x:c r="E1141" s="43" t="n">
        <x:v>0.08</x:v>
      </x:c>
      <x:c r="F1141" s="0" t="s">
        <x:v>217</x:v>
      </x:c>
      <x:c r="G1141" s="0" t="s">
        <x:v>218</x:v>
      </x:c>
      <x:c r="H1141" s="44" t="s"/>
      <x:c r="I1141" s="0" t="s">
        <x:v>219</x:v>
      </x:c>
      <x:c r="J1141" s="45">
        <x:f>ROUND(E1141/I1139* H1141,5)</x:f>
      </x:c>
      <x:c r="K1141" s="46" t="s"/>
    </x:row>
    <x:row r="1142" spans="1:27">
      <x:c r="B1142" s="0" t="s">
        <x:v>257</x:v>
      </x:c>
      <x:c r="C1142" s="0" t="s">
        <x:v>215</x:v>
      </x:c>
      <x:c r="D1142" s="0" t="s">
        <x:v>258</x:v>
      </x:c>
      <x:c r="E1142" s="43" t="n">
        <x:v>0.08</x:v>
      </x:c>
      <x:c r="F1142" s="0" t="s">
        <x:v>217</x:v>
      </x:c>
      <x:c r="G1142" s="0" t="s">
        <x:v>218</x:v>
      </x:c>
      <x:c r="H1142" s="44" t="s"/>
      <x:c r="I1142" s="0" t="s">
        <x:v>219</x:v>
      </x:c>
      <x:c r="J1142" s="45">
        <x:f>ROUND(E1142/I1139* H1142,5)</x:f>
      </x:c>
      <x:c r="K1142" s="46" t="s"/>
    </x:row>
    <x:row r="1143" spans="1:27">
      <x:c r="D1143" s="47" t="s">
        <x:v>220</x:v>
      </x:c>
      <x:c r="E1143" s="46" t="s"/>
      <x:c r="H1143" s="46" t="s"/>
      <x:c r="K1143" s="44">
        <x:f>SUM(J1141:J1142)</x:f>
      </x:c>
    </x:row>
    <x:row r="1144" spans="1:27">
      <x:c r="B1144" s="14" t="s">
        <x:v>221</x:v>
      </x:c>
      <x:c r="E1144" s="46" t="s"/>
      <x:c r="H1144" s="46" t="s"/>
      <x:c r="K1144" s="46" t="s"/>
    </x:row>
    <x:row r="1145" spans="1:27">
      <x:c r="B1145" s="0" t="s">
        <x:v>605</x:v>
      </x:c>
      <x:c r="C1145" s="0" t="s">
        <x:v>215</x:v>
      </x:c>
      <x:c r="D1145" s="0" t="s">
        <x:v>606</x:v>
      </x:c>
      <x:c r="E1145" s="43" t="n">
        <x:v>0.0483</x:v>
      </x:c>
      <x:c r="F1145" s="0" t="s">
        <x:v>217</x:v>
      </x:c>
      <x:c r="G1145" s="0" t="s">
        <x:v>218</x:v>
      </x:c>
      <x:c r="H1145" s="44" t="s"/>
      <x:c r="I1145" s="0" t="s">
        <x:v>219</x:v>
      </x:c>
      <x:c r="J1145" s="45">
        <x:f>ROUND(E1145/I1139* H1145,5)</x:f>
      </x:c>
      <x:c r="K1145" s="46" t="s"/>
    </x:row>
    <x:row r="1146" spans="1:27">
      <x:c r="B1146" s="0" t="s">
        <x:v>607</x:v>
      </x:c>
      <x:c r="C1146" s="0" t="s">
        <x:v>215</x:v>
      </x:c>
      <x:c r="D1146" s="0" t="s">
        <x:v>608</x:v>
      </x:c>
      <x:c r="E1146" s="43" t="n">
        <x:v>0.08</x:v>
      </x:c>
      <x:c r="F1146" s="0" t="s">
        <x:v>217</x:v>
      </x:c>
      <x:c r="G1146" s="0" t="s">
        <x:v>218</x:v>
      </x:c>
      <x:c r="H1146" s="44" t="s"/>
      <x:c r="I1146" s="0" t="s">
        <x:v>219</x:v>
      </x:c>
      <x:c r="J1146" s="45">
        <x:f>ROUND(E1146/I1139* H1146,5)</x:f>
      </x:c>
      <x:c r="K1146" s="46" t="s"/>
    </x:row>
    <x:row r="1147" spans="1:27">
      <x:c r="D1147" s="47" t="s">
        <x:v>224</x:v>
      </x:c>
      <x:c r="E1147" s="46" t="s"/>
      <x:c r="H1147" s="46" t="s"/>
      <x:c r="K1147" s="44">
        <x:f>SUM(J1145:J1146)</x:f>
      </x:c>
    </x:row>
    <x:row r="1148" spans="1:27">
      <x:c r="E1148" s="46" t="s"/>
      <x:c r="H1148" s="46" t="s"/>
      <x:c r="K1148" s="46" t="s"/>
    </x:row>
    <x:row r="1149" spans="1:27">
      <x:c r="D1149" s="47" t="s">
        <x:v>235</x:v>
      </x:c>
      <x:c r="E1149" s="46" t="s"/>
      <x:c r="H1149" s="46" t="n">
        <x:v>1.5</x:v>
      </x:c>
      <x:c r="I1149" s="0" t="s">
        <x:v>236</x:v>
      </x:c>
      <x:c r="J1149" s="0">
        <x:f>ROUND(H1149/100*K1143,5)</x:f>
      </x:c>
      <x:c r="K1149" s="46" t="s"/>
    </x:row>
    <x:row r="1150" spans="1:27">
      <x:c r="D1150" s="47" t="s">
        <x:v>234</x:v>
      </x:c>
      <x:c r="E1150" s="46" t="s"/>
      <x:c r="H1150" s="46" t="s"/>
      <x:c r="K1150" s="48">
        <x:f>SUM(J1140:J1149)</x:f>
      </x:c>
    </x:row>
    <x:row r="1151" spans="1:27">
      <x:c r="D1151" s="47" t="s">
        <x:v>237</x:v>
      </x:c>
      <x:c r="E1151" s="46" t="s"/>
      <x:c r="H1151" s="46" t="s"/>
      <x:c r="K1151" s="48">
        <x:f>SUM(K1150:K1150)</x:f>
      </x:c>
    </x:row>
    <x:row r="1153" spans="1:27" customFormat="1" ht="45" customHeight="1">
      <x:c r="A1153" s="36" t="s">
        <x:v>609</x:v>
      </x:c>
      <x:c r="B1153" s="36" t="s">
        <x:v>40</x:v>
      </x:c>
      <x:c r="C1153" s="37" t="s">
        <x:v>12</x:v>
      </x:c>
      <x:c r="D1153" s="38" t="s">
        <x:v>41</x:v>
      </x:c>
      <x:c r="E1153" s="37" t="s"/>
      <x:c r="F1153" s="37" t="s"/>
      <x:c r="G1153" s="37" t="s"/>
      <x:c r="H1153" s="39" t="s">
        <x:v>212</x:v>
      </x:c>
      <x:c r="I1153" s="40" t="n">
        <x:v>1</x:v>
      </x:c>
      <x:c r="J1153" s="41" t="s"/>
      <x:c r="K1153" s="42">
        <x:f>ROUND(K1158,2)</x:f>
      </x:c>
      <x:c r="L1153" s="37" t="s"/>
      <x:c r="M1153" s="37" t="s"/>
      <x:c r="N1153" s="37" t="s"/>
      <x:c r="O1153" s="37" t="s"/>
      <x:c r="P1153" s="37" t="s"/>
      <x:c r="Q1153" s="37" t="s"/>
      <x:c r="R1153" s="37" t="s"/>
      <x:c r="S1153" s="37" t="s"/>
      <x:c r="T1153" s="37" t="s"/>
      <x:c r="U1153" s="37" t="s"/>
      <x:c r="V1153" s="37" t="s"/>
      <x:c r="W1153" s="37" t="s"/>
      <x:c r="X1153" s="37" t="s"/>
      <x:c r="Y1153" s="37" t="s"/>
      <x:c r="Z1153" s="37" t="s"/>
      <x:c r="AA1153" s="37" t="s"/>
    </x:row>
    <x:row r="1154" spans="1:27">
      <x:c r="B1154" s="14" t="s">
        <x:v>221</x:v>
      </x:c>
    </x:row>
    <x:row r="1155" spans="1:27">
      <x:c r="B1155" s="0" t="s">
        <x:v>610</x:v>
      </x:c>
      <x:c r="C1155" s="0" t="s">
        <x:v>12</x:v>
      </x:c>
      <x:c r="D1155" s="0" t="s">
        <x:v>611</x:v>
      </x:c>
      <x:c r="E1155" s="43" t="n">
        <x:v>1</x:v>
      </x:c>
      <x:c r="F1155" s="0" t="s">
        <x:v>217</x:v>
      </x:c>
      <x:c r="G1155" s="0" t="s">
        <x:v>218</x:v>
      </x:c>
      <x:c r="H1155" s="44" t="s"/>
      <x:c r="I1155" s="0" t="s">
        <x:v>219</x:v>
      </x:c>
      <x:c r="J1155" s="45">
        <x:f>ROUND(E1155/I1153* H1155,5)</x:f>
      </x:c>
      <x:c r="K1155" s="46" t="s"/>
    </x:row>
    <x:row r="1156" spans="1:27">
      <x:c r="D1156" s="47" t="s">
        <x:v>224</x:v>
      </x:c>
      <x:c r="E1156" s="46" t="s"/>
      <x:c r="H1156" s="46" t="s"/>
      <x:c r="K1156" s="44">
        <x:f>SUM(J1155:J1155)</x:f>
      </x:c>
    </x:row>
    <x:row r="1157" spans="1:27">
      <x:c r="D1157" s="47" t="s">
        <x:v>234</x:v>
      </x:c>
      <x:c r="E1157" s="46" t="s"/>
      <x:c r="H1157" s="46" t="s"/>
      <x:c r="K1157" s="48">
        <x:f>SUM(J1154:J1156)</x:f>
      </x:c>
    </x:row>
    <x:row r="1158" spans="1:27">
      <x:c r="D1158" s="47" t="s">
        <x:v>237</x:v>
      </x:c>
      <x:c r="E1158" s="46" t="s"/>
      <x:c r="H1158" s="46" t="s"/>
      <x:c r="K1158" s="48">
        <x:f>SUM(K1157:K1157)</x:f>
      </x:c>
    </x:row>
    <x:row r="1160" spans="1:27" customFormat="1" ht="45" customHeight="1">
      <x:c r="A1160" s="36" t="s">
        <x:v>612</x:v>
      </x:c>
      <x:c r="B1160" s="36" t="s">
        <x:v>201</x:v>
      </x:c>
      <x:c r="C1160" s="37" t="s">
        <x:v>199</x:v>
      </x:c>
      <x:c r="D1160" s="38" t="s">
        <x:v>202</x:v>
      </x:c>
      <x:c r="E1160" s="37" t="s"/>
      <x:c r="F1160" s="37" t="s"/>
      <x:c r="G1160" s="37" t="s"/>
      <x:c r="H1160" s="39" t="s">
        <x:v>212</x:v>
      </x:c>
      <x:c r="I1160" s="40" t="n">
        <x:v>1</x:v>
      </x:c>
      <x:c r="J1160" s="41" t="s"/>
      <x:c r="K1160" s="42" t="s"/>
      <x:c r="L1160" s="37" t="s"/>
      <x:c r="M1160" s="37" t="s"/>
      <x:c r="N1160" s="37" t="s"/>
      <x:c r="O1160" s="37" t="s"/>
      <x:c r="P1160" s="37" t="s"/>
      <x:c r="Q1160" s="37" t="s"/>
      <x:c r="R1160" s="37" t="s"/>
      <x:c r="S1160" s="37" t="s"/>
      <x:c r="T1160" s="37" t="s"/>
      <x:c r="U1160" s="37" t="s"/>
      <x:c r="V1160" s="37" t="s"/>
      <x:c r="W1160" s="37" t="s"/>
      <x:c r="X1160" s="37" t="s"/>
      <x:c r="Y1160" s="37" t="s"/>
      <x:c r="Z1160" s="37" t="s"/>
      <x:c r="AA1160" s="37" t="s"/>
    </x:row>
    <x:row r="1161" spans="1:27" customFormat="1" ht="45" customHeight="1">
      <x:c r="A1161" s="36" t="s">
        <x:v>613</x:v>
      </x:c>
      <x:c r="B1161" s="36" t="s">
        <x:v>11</x:v>
      </x:c>
      <x:c r="C1161" s="37" t="s">
        <x:v>12</x:v>
      </x:c>
      <x:c r="D1161" s="38" t="s">
        <x:v>13</x:v>
      </x:c>
      <x:c r="E1161" s="37" t="s"/>
      <x:c r="F1161" s="37" t="s"/>
      <x:c r="G1161" s="37" t="s"/>
      <x:c r="H1161" s="39" t="s">
        <x:v>212</x:v>
      </x:c>
      <x:c r="I1161" s="40" t="n">
        <x:v>1</x:v>
      </x:c>
      <x:c r="J1161" s="41" t="s"/>
      <x:c r="K1161" s="42">
        <x:f>ROUND(K1166,2)</x:f>
      </x:c>
      <x:c r="L1161" s="37" t="s"/>
      <x:c r="M1161" s="37" t="s"/>
      <x:c r="N1161" s="37" t="s"/>
      <x:c r="O1161" s="37" t="s"/>
      <x:c r="P1161" s="37" t="s"/>
      <x:c r="Q1161" s="37" t="s"/>
      <x:c r="R1161" s="37" t="s"/>
      <x:c r="S1161" s="37" t="s"/>
      <x:c r="T1161" s="37" t="s"/>
      <x:c r="U1161" s="37" t="s"/>
      <x:c r="V1161" s="37" t="s"/>
      <x:c r="W1161" s="37" t="s"/>
      <x:c r="X1161" s="37" t="s"/>
      <x:c r="Y1161" s="37" t="s"/>
      <x:c r="Z1161" s="37" t="s"/>
      <x:c r="AA1161" s="37" t="s"/>
    </x:row>
    <x:row r="1162" spans="1:27">
      <x:c r="B1162" s="14" t="s">
        <x:v>213</x:v>
      </x:c>
    </x:row>
    <x:row r="1163" spans="1:27">
      <x:c r="B1163" s="0" t="s">
        <x:v>257</x:v>
      </x:c>
      <x:c r="C1163" s="0" t="s">
        <x:v>215</x:v>
      </x:c>
      <x:c r="D1163" s="0" t="s">
        <x:v>258</x:v>
      </x:c>
      <x:c r="E1163" s="43" t="n">
        <x:v>6.2</x:v>
      </x:c>
      <x:c r="F1163" s="0" t="s">
        <x:v>217</x:v>
      </x:c>
      <x:c r="G1163" s="0" t="s">
        <x:v>218</x:v>
      </x:c>
      <x:c r="H1163" s="44" t="s"/>
      <x:c r="I1163" s="0" t="s">
        <x:v>219</x:v>
      </x:c>
      <x:c r="J1163" s="45">
        <x:f>ROUND(E1163/I1161* H1163,5)</x:f>
      </x:c>
      <x:c r="K1163" s="46" t="s"/>
    </x:row>
    <x:row r="1164" spans="1:27">
      <x:c r="D1164" s="47" t="s">
        <x:v>220</x:v>
      </x:c>
      <x:c r="E1164" s="46" t="s"/>
      <x:c r="H1164" s="46" t="s"/>
      <x:c r="K1164" s="44">
        <x:f>SUM(J1163:J1163)</x:f>
      </x:c>
    </x:row>
    <x:row r="1165" spans="1:27">
      <x:c r="D1165" s="47" t="s">
        <x:v>234</x:v>
      </x:c>
      <x:c r="E1165" s="46" t="s"/>
      <x:c r="H1165" s="46" t="s"/>
      <x:c r="K1165" s="48">
        <x:f>SUM(J1162:J1164)</x:f>
      </x:c>
    </x:row>
    <x:row r="1166" spans="1:27">
      <x:c r="D1166" s="47" t="s">
        <x:v>237</x:v>
      </x:c>
      <x:c r="E1166" s="46" t="s"/>
      <x:c r="H1166" s="46" t="s"/>
      <x:c r="K1166" s="48">
        <x:f>SUM(K1165:K1165)</x:f>
      </x:c>
    </x:row>
    <x:row r="1168" spans="1:27" customFormat="1" ht="45" customHeight="1">
      <x:c r="A1168" s="36" t="s">
        <x:v>614</x:v>
      </x:c>
      <x:c r="B1168" s="36" t="s">
        <x:v>14</x:v>
      </x:c>
      <x:c r="C1168" s="37" t="s">
        <x:v>15</x:v>
      </x:c>
      <x:c r="D1168" s="38" t="s">
        <x:v>16</x:v>
      </x:c>
      <x:c r="E1168" s="37" t="s"/>
      <x:c r="F1168" s="37" t="s"/>
      <x:c r="G1168" s="37" t="s"/>
      <x:c r="H1168" s="39" t="s">
        <x:v>212</x:v>
      </x:c>
      <x:c r="I1168" s="40" t="n">
        <x:v>1</x:v>
      </x:c>
      <x:c r="J1168" s="41" t="s"/>
      <x:c r="K1168" s="42">
        <x:f>ROUND(K1173,2)</x:f>
      </x:c>
      <x:c r="L1168" s="37" t="s"/>
      <x:c r="M1168" s="37" t="s"/>
      <x:c r="N1168" s="37" t="s"/>
      <x:c r="O1168" s="37" t="s"/>
      <x:c r="P1168" s="37" t="s"/>
      <x:c r="Q1168" s="37" t="s"/>
      <x:c r="R1168" s="37" t="s"/>
      <x:c r="S1168" s="37" t="s"/>
      <x:c r="T1168" s="37" t="s"/>
      <x:c r="U1168" s="37" t="s"/>
      <x:c r="V1168" s="37" t="s"/>
      <x:c r="W1168" s="37" t="s"/>
      <x:c r="X1168" s="37" t="s"/>
      <x:c r="Y1168" s="37" t="s"/>
      <x:c r="Z1168" s="37" t="s"/>
      <x:c r="AA1168" s="37" t="s"/>
    </x:row>
    <x:row r="1169" spans="1:27">
      <x:c r="B1169" s="14" t="s">
        <x:v>213</x:v>
      </x:c>
    </x:row>
    <x:row r="1170" spans="1:27">
      <x:c r="B1170" s="0" t="s">
        <x:v>257</x:v>
      </x:c>
      <x:c r="C1170" s="0" t="s">
        <x:v>215</x:v>
      </x:c>
      <x:c r="D1170" s="0" t="s">
        <x:v>258</x:v>
      </x:c>
      <x:c r="E1170" s="43" t="n">
        <x:v>1</x:v>
      </x:c>
      <x:c r="F1170" s="0" t="s">
        <x:v>217</x:v>
      </x:c>
      <x:c r="G1170" s="0" t="s">
        <x:v>218</x:v>
      </x:c>
      <x:c r="H1170" s="44" t="s"/>
      <x:c r="I1170" s="0" t="s">
        <x:v>219</x:v>
      </x:c>
      <x:c r="J1170" s="45">
        <x:f>ROUND(E1170/I1168* H1170,5)</x:f>
      </x:c>
      <x:c r="K1170" s="46" t="s"/>
    </x:row>
    <x:row r="1171" spans="1:27">
      <x:c r="D1171" s="47" t="s">
        <x:v>220</x:v>
      </x:c>
      <x:c r="E1171" s="46" t="s"/>
      <x:c r="H1171" s="46" t="s"/>
      <x:c r="K1171" s="44">
        <x:f>SUM(J1170:J1170)</x:f>
      </x:c>
    </x:row>
    <x:row r="1172" spans="1:27">
      <x:c r="D1172" s="47" t="s">
        <x:v>234</x:v>
      </x:c>
      <x:c r="E1172" s="46" t="s"/>
      <x:c r="H1172" s="46" t="s"/>
      <x:c r="K1172" s="48">
        <x:f>SUM(J1169:J1171)</x:f>
      </x:c>
    </x:row>
    <x:row r="1173" spans="1:27">
      <x:c r="D1173" s="47" t="s">
        <x:v>237</x:v>
      </x:c>
      <x:c r="E1173" s="46" t="s"/>
      <x:c r="H1173" s="46" t="s"/>
      <x:c r="K1173" s="48">
        <x:f>SUM(K1172:K1172)</x:f>
      </x:c>
    </x:row>
    <x:row r="1175" spans="1:27" customFormat="1" ht="45" customHeight="1">
      <x:c r="A1175" s="36" t="s">
        <x:v>615</x:v>
      </x:c>
      <x:c r="B1175" s="36" t="s">
        <x:v>21</x:v>
      </x:c>
      <x:c r="C1175" s="37" t="s">
        <x:v>12</x:v>
      </x:c>
      <x:c r="D1175" s="38" t="s">
        <x:v>22</x:v>
      </x:c>
      <x:c r="E1175" s="37" t="s"/>
      <x:c r="F1175" s="37" t="s"/>
      <x:c r="G1175" s="37" t="s"/>
      <x:c r="H1175" s="39" t="s">
        <x:v>212</x:v>
      </x:c>
      <x:c r="I1175" s="40" t="n">
        <x:v>1</x:v>
      </x:c>
      <x:c r="J1175" s="41" t="s"/>
      <x:c r="K1175" s="42">
        <x:f>ROUND(K1182,2)</x:f>
      </x:c>
      <x:c r="L1175" s="37" t="s"/>
      <x:c r="M1175" s="37" t="s"/>
      <x:c r="N1175" s="37" t="s"/>
      <x:c r="O1175" s="37" t="s"/>
      <x:c r="P1175" s="37" t="s"/>
      <x:c r="Q1175" s="37" t="s"/>
      <x:c r="R1175" s="37" t="s"/>
      <x:c r="S1175" s="37" t="s"/>
      <x:c r="T1175" s="37" t="s"/>
      <x:c r="U1175" s="37" t="s"/>
      <x:c r="V1175" s="37" t="s"/>
      <x:c r="W1175" s="37" t="s"/>
      <x:c r="X1175" s="37" t="s"/>
      <x:c r="Y1175" s="37" t="s"/>
      <x:c r="Z1175" s="37" t="s"/>
      <x:c r="AA1175" s="37" t="s"/>
    </x:row>
    <x:row r="1176" spans="1:27">
      <x:c r="B1176" s="14" t="s">
        <x:v>213</x:v>
      </x:c>
    </x:row>
    <x:row r="1177" spans="1:27">
      <x:c r="B1177" s="0" t="s">
        <x:v>257</x:v>
      </x:c>
      <x:c r="C1177" s="0" t="s">
        <x:v>215</x:v>
      </x:c>
      <x:c r="D1177" s="0" t="s">
        <x:v>258</x:v>
      </x:c>
      <x:c r="E1177" s="43" t="n">
        <x:v>5</x:v>
      </x:c>
      <x:c r="F1177" s="0" t="s">
        <x:v>217</x:v>
      </x:c>
      <x:c r="G1177" s="0" t="s">
        <x:v>218</x:v>
      </x:c>
      <x:c r="H1177" s="44" t="s"/>
      <x:c r="I1177" s="0" t="s">
        <x:v>219</x:v>
      </x:c>
      <x:c r="J1177" s="45">
        <x:f>ROUND(E1177/I1175* H1177,5)</x:f>
      </x:c>
      <x:c r="K1177" s="46" t="s"/>
    </x:row>
    <x:row r="1178" spans="1:27">
      <x:c r="D1178" s="47" t="s">
        <x:v>220</x:v>
      </x:c>
      <x:c r="E1178" s="46" t="s"/>
      <x:c r="H1178" s="46" t="s"/>
      <x:c r="K1178" s="44">
        <x:f>SUM(J1177:J1177)</x:f>
      </x:c>
    </x:row>
    <x:row r="1179" spans="1:27">
      <x:c r="E1179" s="46" t="s"/>
      <x:c r="H1179" s="46" t="s"/>
      <x:c r="K1179" s="46" t="s"/>
    </x:row>
    <x:row r="1180" spans="1:27">
      <x:c r="D1180" s="47" t="s">
        <x:v>235</x:v>
      </x:c>
      <x:c r="E1180" s="46" t="s"/>
      <x:c r="H1180" s="46" t="n">
        <x:v>1.5</x:v>
      </x:c>
      <x:c r="I1180" s="0" t="s">
        <x:v>236</x:v>
      </x:c>
      <x:c r="J1180" s="0">
        <x:f>ROUND(H1180/100*K1178,5)</x:f>
      </x:c>
      <x:c r="K1180" s="46" t="s"/>
    </x:row>
    <x:row r="1181" spans="1:27">
      <x:c r="D1181" s="47" t="s">
        <x:v>234</x:v>
      </x:c>
      <x:c r="E1181" s="46" t="s"/>
      <x:c r="H1181" s="46" t="s"/>
      <x:c r="K1181" s="48">
        <x:f>SUM(J1176:J1180)</x:f>
      </x:c>
    </x:row>
    <x:row r="1182" spans="1:27">
      <x:c r="D1182" s="47" t="s">
        <x:v>237</x:v>
      </x:c>
      <x:c r="E1182" s="46" t="s"/>
      <x:c r="H1182" s="46" t="s"/>
      <x:c r="K1182" s="48">
        <x:f>SUM(K1181:K1181)</x:f>
      </x:c>
    </x:row>
    <x:row r="1184" spans="1:27" customFormat="1" ht="45" customHeight="1">
      <x:c r="A1184" s="36" t="s">
        <x:v>616</x:v>
      </x:c>
      <x:c r="B1184" s="36" t="s">
        <x:v>23</x:v>
      </x:c>
      <x:c r="C1184" s="37" t="s">
        <x:v>12</x:v>
      </x:c>
      <x:c r="D1184" s="38" t="s">
        <x:v>24</x:v>
      </x:c>
      <x:c r="E1184" s="37" t="s"/>
      <x:c r="F1184" s="37" t="s"/>
      <x:c r="G1184" s="37" t="s"/>
      <x:c r="H1184" s="39" t="s">
        <x:v>212</x:v>
      </x:c>
      <x:c r="I1184" s="40" t="n">
        <x:v>1</x:v>
      </x:c>
      <x:c r="J1184" s="41" t="s"/>
      <x:c r="K1184" s="42">
        <x:f>ROUND(K1192,2)</x:f>
      </x:c>
      <x:c r="L1184" s="37" t="s"/>
      <x:c r="M1184" s="37" t="s"/>
      <x:c r="N1184" s="37" t="s"/>
      <x:c r="O1184" s="37" t="s"/>
      <x:c r="P1184" s="37" t="s"/>
      <x:c r="Q1184" s="37" t="s"/>
      <x:c r="R1184" s="37" t="s"/>
      <x:c r="S1184" s="37" t="s"/>
      <x:c r="T1184" s="37" t="s"/>
      <x:c r="U1184" s="37" t="s"/>
      <x:c r="V1184" s="37" t="s"/>
      <x:c r="W1184" s="37" t="s"/>
      <x:c r="X1184" s="37" t="s"/>
      <x:c r="Y1184" s="37" t="s"/>
      <x:c r="Z1184" s="37" t="s"/>
      <x:c r="AA1184" s="37" t="s"/>
    </x:row>
    <x:row r="1185" spans="1:27">
      <x:c r="B1185" s="14" t="s">
        <x:v>213</x:v>
      </x:c>
    </x:row>
    <x:row r="1186" spans="1:27">
      <x:c r="B1186" s="0" t="s">
        <x:v>257</x:v>
      </x:c>
      <x:c r="C1186" s="0" t="s">
        <x:v>215</x:v>
      </x:c>
      <x:c r="D1186" s="0" t="s">
        <x:v>258</x:v>
      </x:c>
      <x:c r="E1186" s="43" t="n">
        <x:v>16</x:v>
      </x:c>
      <x:c r="F1186" s="0" t="s">
        <x:v>217</x:v>
      </x:c>
      <x:c r="G1186" s="0" t="s">
        <x:v>218</x:v>
      </x:c>
      <x:c r="H1186" s="44" t="s"/>
      <x:c r="I1186" s="0" t="s">
        <x:v>219</x:v>
      </x:c>
      <x:c r="J1186" s="45">
        <x:f>ROUND(E1186/I1184* H1186,5)</x:f>
      </x:c>
      <x:c r="K1186" s="46" t="s"/>
    </x:row>
    <x:row r="1187" spans="1:27">
      <x:c r="B1187" s="0" t="s">
        <x:v>346</x:v>
      </x:c>
      <x:c r="C1187" s="0" t="s">
        <x:v>215</x:v>
      </x:c>
      <x:c r="D1187" s="0" t="s">
        <x:v>347</x:v>
      </x:c>
      <x:c r="E1187" s="43" t="n">
        <x:v>12</x:v>
      </x:c>
      <x:c r="F1187" s="0" t="s">
        <x:v>217</x:v>
      </x:c>
      <x:c r="G1187" s="0" t="s">
        <x:v>218</x:v>
      </x:c>
      <x:c r="H1187" s="44" t="s"/>
      <x:c r="I1187" s="0" t="s">
        <x:v>219</x:v>
      </x:c>
      <x:c r="J1187" s="45">
        <x:f>ROUND(E1187/I1184* H1187,5)</x:f>
      </x:c>
      <x:c r="K1187" s="46" t="s"/>
    </x:row>
    <x:row r="1188" spans="1:27">
      <x:c r="D1188" s="47" t="s">
        <x:v>220</x:v>
      </x:c>
      <x:c r="E1188" s="46" t="s"/>
      <x:c r="H1188" s="46" t="s"/>
      <x:c r="K1188" s="44">
        <x:f>SUM(J1186:J1187)</x:f>
      </x:c>
    </x:row>
    <x:row r="1189" spans="1:27">
      <x:c r="E1189" s="46" t="s"/>
      <x:c r="H1189" s="46" t="s"/>
      <x:c r="K1189" s="46" t="s"/>
    </x:row>
    <x:row r="1190" spans="1:27">
      <x:c r="D1190" s="47" t="s">
        <x:v>235</x:v>
      </x:c>
      <x:c r="E1190" s="46" t="s"/>
      <x:c r="H1190" s="46" t="n">
        <x:v>3</x:v>
      </x:c>
      <x:c r="I1190" s="0" t="s">
        <x:v>236</x:v>
      </x:c>
      <x:c r="J1190" s="0">
        <x:f>ROUND(H1190/100*K1188,5)</x:f>
      </x:c>
      <x:c r="K1190" s="46" t="s"/>
    </x:row>
    <x:row r="1191" spans="1:27">
      <x:c r="D1191" s="47" t="s">
        <x:v>234</x:v>
      </x:c>
      <x:c r="E1191" s="46" t="s"/>
      <x:c r="H1191" s="46" t="s"/>
      <x:c r="K1191" s="48">
        <x:f>SUM(J1185:J1190)</x:f>
      </x:c>
    </x:row>
    <x:row r="1192" spans="1:27">
      <x:c r="D1192" s="47" t="s">
        <x:v>237</x:v>
      </x:c>
      <x:c r="E1192" s="46" t="s"/>
      <x:c r="H1192" s="46" t="s"/>
      <x:c r="K1192" s="48">
        <x:f>SUM(K1191:K1191)</x:f>
      </x:c>
    </x:row>
    <x:row r="1194" spans="1:27" customFormat="1" ht="45" customHeight="1">
      <x:c r="A1194" s="36" t="s">
        <x:v>617</x:v>
      </x:c>
      <x:c r="B1194" s="36" t="s">
        <x:v>25</x:v>
      </x:c>
      <x:c r="C1194" s="37" t="s">
        <x:v>12</x:v>
      </x:c>
      <x:c r="D1194" s="38" t="s">
        <x:v>26</x:v>
      </x:c>
      <x:c r="E1194" s="37" t="s"/>
      <x:c r="F1194" s="37" t="s"/>
      <x:c r="G1194" s="37" t="s"/>
      <x:c r="H1194" s="39" t="s">
        <x:v>212</x:v>
      </x:c>
      <x:c r="I1194" s="40" t="n">
        <x:v>1</x:v>
      </x:c>
      <x:c r="J1194" s="41" t="s"/>
      <x:c r="K1194" s="42">
        <x:f>ROUND(K1202,2)</x:f>
      </x:c>
      <x:c r="L1194" s="37" t="s"/>
      <x:c r="M1194" s="37" t="s"/>
      <x:c r="N1194" s="37" t="s"/>
      <x:c r="O1194" s="37" t="s"/>
      <x:c r="P1194" s="37" t="s"/>
      <x:c r="Q1194" s="37" t="s"/>
      <x:c r="R1194" s="37" t="s"/>
      <x:c r="S1194" s="37" t="s"/>
      <x:c r="T1194" s="37" t="s"/>
      <x:c r="U1194" s="37" t="s"/>
      <x:c r="V1194" s="37" t="s"/>
      <x:c r="W1194" s="37" t="s"/>
      <x:c r="X1194" s="37" t="s"/>
      <x:c r="Y1194" s="37" t="s"/>
      <x:c r="Z1194" s="37" t="s"/>
      <x:c r="AA1194" s="37" t="s"/>
    </x:row>
    <x:row r="1195" spans="1:27">
      <x:c r="B1195" s="14" t="s">
        <x:v>213</x:v>
      </x:c>
    </x:row>
    <x:row r="1196" spans="1:27">
      <x:c r="B1196" s="0" t="s">
        <x:v>286</x:v>
      </x:c>
      <x:c r="C1196" s="0" t="s">
        <x:v>215</x:v>
      </x:c>
      <x:c r="D1196" s="0" t="s">
        <x:v>287</x:v>
      </x:c>
      <x:c r="E1196" s="43" t="n">
        <x:v>4</x:v>
      </x:c>
      <x:c r="F1196" s="0" t="s">
        <x:v>217</x:v>
      </x:c>
      <x:c r="G1196" s="0" t="s">
        <x:v>218</x:v>
      </x:c>
      <x:c r="H1196" s="44" t="s"/>
      <x:c r="I1196" s="0" t="s">
        <x:v>219</x:v>
      </x:c>
      <x:c r="J1196" s="45">
        <x:f>ROUND(E1196/I1194* H1196,5)</x:f>
      </x:c>
      <x:c r="K1196" s="46" t="s"/>
    </x:row>
    <x:row r="1197" spans="1:27">
      <x:c r="B1197" s="0" t="s">
        <x:v>284</x:v>
      </x:c>
      <x:c r="C1197" s="0" t="s">
        <x:v>215</x:v>
      </x:c>
      <x:c r="D1197" s="0" t="s">
        <x:v>285</x:v>
      </x:c>
      <x:c r="E1197" s="43" t="n">
        <x:v>4</x:v>
      </x:c>
      <x:c r="F1197" s="0" t="s">
        <x:v>217</x:v>
      </x:c>
      <x:c r="G1197" s="0" t="s">
        <x:v>218</x:v>
      </x:c>
      <x:c r="H1197" s="44" t="s"/>
      <x:c r="I1197" s="0" t="s">
        <x:v>219</x:v>
      </x:c>
      <x:c r="J1197" s="45">
        <x:f>ROUND(E1197/I1194* H1197,5)</x:f>
      </x:c>
      <x:c r="K1197" s="46" t="s"/>
    </x:row>
    <x:row r="1198" spans="1:27">
      <x:c r="D1198" s="47" t="s">
        <x:v>220</x:v>
      </x:c>
      <x:c r="E1198" s="46" t="s"/>
      <x:c r="H1198" s="46" t="s"/>
      <x:c r="K1198" s="44">
        <x:f>SUM(J1196:J1197)</x:f>
      </x:c>
    </x:row>
    <x:row r="1199" spans="1:27">
      <x:c r="E1199" s="46" t="s"/>
      <x:c r="H1199" s="46" t="s"/>
      <x:c r="K1199" s="46" t="s"/>
    </x:row>
    <x:row r="1200" spans="1:27">
      <x:c r="D1200" s="47" t="s">
        <x:v>235</x:v>
      </x:c>
      <x:c r="E1200" s="46" t="s"/>
      <x:c r="H1200" s="46" t="n">
        <x:v>1.5</x:v>
      </x:c>
      <x:c r="I1200" s="0" t="s">
        <x:v>236</x:v>
      </x:c>
      <x:c r="J1200" s="0">
        <x:f>ROUND(H1200/100*K1198,5)</x:f>
      </x:c>
      <x:c r="K1200" s="46" t="s"/>
    </x:row>
    <x:row r="1201" spans="1:27">
      <x:c r="D1201" s="47" t="s">
        <x:v>234</x:v>
      </x:c>
      <x:c r="E1201" s="46" t="s"/>
      <x:c r="H1201" s="46" t="s"/>
      <x:c r="K1201" s="48">
        <x:f>SUM(J1195:J1200)</x:f>
      </x:c>
    </x:row>
    <x:row r="1202" spans="1:27">
      <x:c r="D1202" s="47" t="s">
        <x:v>237</x:v>
      </x:c>
      <x:c r="E1202" s="46" t="s"/>
      <x:c r="H1202" s="46" t="s"/>
      <x:c r="K1202" s="48">
        <x:f>SUM(K1201:K1201)</x:f>
      </x:c>
    </x:row>
    <x:row r="1204" spans="1:27" customFormat="1" ht="45" customHeight="1">
      <x:c r="A1204" s="36" t="s">
        <x:v>618</x:v>
      </x:c>
      <x:c r="B1204" s="36" t="s">
        <x:v>19</x:v>
      </x:c>
      <x:c r="C1204" s="37" t="s">
        <x:v>12</x:v>
      </x:c>
      <x:c r="D1204" s="38" t="s">
        <x:v>20</x:v>
      </x:c>
      <x:c r="E1204" s="37" t="s"/>
      <x:c r="F1204" s="37" t="s"/>
      <x:c r="G1204" s="37" t="s"/>
      <x:c r="H1204" s="39" t="s">
        <x:v>212</x:v>
      </x:c>
      <x:c r="I1204" s="40" t="n">
        <x:v>1</x:v>
      </x:c>
      <x:c r="J1204" s="41" t="s"/>
      <x:c r="K1204" s="42">
        <x:f>ROUND(K1215,2)</x:f>
      </x:c>
      <x:c r="L1204" s="37" t="s"/>
      <x:c r="M1204" s="37" t="s"/>
      <x:c r="N1204" s="37" t="s"/>
      <x:c r="O1204" s="37" t="s"/>
      <x:c r="P1204" s="37" t="s"/>
      <x:c r="Q1204" s="37" t="s"/>
      <x:c r="R1204" s="37" t="s"/>
      <x:c r="S1204" s="37" t="s"/>
      <x:c r="T1204" s="37" t="s"/>
      <x:c r="U1204" s="37" t="s"/>
      <x:c r="V1204" s="37" t="s"/>
      <x:c r="W1204" s="37" t="s"/>
      <x:c r="X1204" s="37" t="s"/>
      <x:c r="Y1204" s="37" t="s"/>
      <x:c r="Z1204" s="37" t="s"/>
      <x:c r="AA1204" s="37" t="s"/>
    </x:row>
    <x:row r="1205" spans="1:27">
      <x:c r="B1205" s="14" t="s">
        <x:v>213</x:v>
      </x:c>
    </x:row>
    <x:row r="1206" spans="1:27">
      <x:c r="B1206" s="0" t="s">
        <x:v>396</x:v>
      </x:c>
      <x:c r="C1206" s="0" t="s">
        <x:v>215</x:v>
      </x:c>
      <x:c r="D1206" s="0" t="s">
        <x:v>397</x:v>
      </x:c>
      <x:c r="E1206" s="43" t="n">
        <x:v>6</x:v>
      </x:c>
      <x:c r="F1206" s="0" t="s">
        <x:v>217</x:v>
      </x:c>
      <x:c r="G1206" s="0" t="s">
        <x:v>218</x:v>
      </x:c>
      <x:c r="H1206" s="44" t="s"/>
      <x:c r="I1206" s="0" t="s">
        <x:v>219</x:v>
      </x:c>
      <x:c r="J1206" s="45">
        <x:f>ROUND(E1206/I1204* H1206,5)</x:f>
      </x:c>
      <x:c r="K1206" s="46" t="s"/>
    </x:row>
    <x:row r="1207" spans="1:27">
      <x:c r="B1207" s="0" t="s">
        <x:v>398</x:v>
      </x:c>
      <x:c r="C1207" s="0" t="s">
        <x:v>215</x:v>
      </x:c>
      <x:c r="D1207" s="0" t="s">
        <x:v>399</x:v>
      </x:c>
      <x:c r="E1207" s="43" t="n">
        <x:v>6</x:v>
      </x:c>
      <x:c r="F1207" s="0" t="s">
        <x:v>217</x:v>
      </x:c>
      <x:c r="G1207" s="0" t="s">
        <x:v>218</x:v>
      </x:c>
      <x:c r="H1207" s="44" t="s"/>
      <x:c r="I1207" s="0" t="s">
        <x:v>219</x:v>
      </x:c>
      <x:c r="J1207" s="45">
        <x:f>ROUND(E1207/I1204* H1207,5)</x:f>
      </x:c>
      <x:c r="K1207" s="46" t="s"/>
    </x:row>
    <x:row r="1208" spans="1:27">
      <x:c r="D1208" s="47" t="s">
        <x:v>220</x:v>
      </x:c>
      <x:c r="E1208" s="46" t="s"/>
      <x:c r="H1208" s="46" t="s"/>
      <x:c r="K1208" s="44">
        <x:f>SUM(J1206:J1207)</x:f>
      </x:c>
    </x:row>
    <x:row r="1209" spans="1:27">
      <x:c r="B1209" s="14" t="s">
        <x:v>221</x:v>
      </x:c>
      <x:c r="E1209" s="46" t="s"/>
      <x:c r="H1209" s="46" t="s"/>
      <x:c r="K1209" s="46" t="s"/>
    </x:row>
    <x:row r="1210" spans="1:27">
      <x:c r="B1210" s="0" t="s">
        <x:v>619</x:v>
      </x:c>
      <x:c r="C1210" s="0" t="s">
        <x:v>215</x:v>
      </x:c>
      <x:c r="D1210" s="0" t="s">
        <x:v>620</x:v>
      </x:c>
      <x:c r="E1210" s="43" t="n">
        <x:v>2</x:v>
      </x:c>
      <x:c r="F1210" s="0" t="s">
        <x:v>217</x:v>
      </x:c>
      <x:c r="G1210" s="0" t="s">
        <x:v>218</x:v>
      </x:c>
      <x:c r="H1210" s="44" t="s"/>
      <x:c r="I1210" s="0" t="s">
        <x:v>219</x:v>
      </x:c>
      <x:c r="J1210" s="45">
        <x:f>ROUND(E1210/I1204* H1210,5)</x:f>
      </x:c>
      <x:c r="K1210" s="46" t="s"/>
    </x:row>
    <x:row r="1211" spans="1:27">
      <x:c r="D1211" s="47" t="s">
        <x:v>224</x:v>
      </x:c>
      <x:c r="E1211" s="46" t="s"/>
      <x:c r="H1211" s="46" t="s"/>
      <x:c r="K1211" s="44">
        <x:f>SUM(J1210:J1210)</x:f>
      </x:c>
    </x:row>
    <x:row r="1212" spans="1:27">
      <x:c r="E1212" s="46" t="s"/>
      <x:c r="H1212" s="46" t="s"/>
      <x:c r="K1212" s="46" t="s"/>
    </x:row>
    <x:row r="1213" spans="1:27">
      <x:c r="D1213" s="47" t="s">
        <x:v>235</x:v>
      </x:c>
      <x:c r="E1213" s="46" t="s"/>
      <x:c r="H1213" s="46" t="n">
        <x:v>1.5</x:v>
      </x:c>
      <x:c r="I1213" s="0" t="s">
        <x:v>236</x:v>
      </x:c>
      <x:c r="J1213" s="0">
        <x:f>ROUND(H1213/100*K1208,5)</x:f>
      </x:c>
      <x:c r="K1213" s="46" t="s"/>
    </x:row>
    <x:row r="1214" spans="1:27">
      <x:c r="D1214" s="47" t="s">
        <x:v>234</x:v>
      </x:c>
      <x:c r="E1214" s="46" t="s"/>
      <x:c r="H1214" s="46" t="s"/>
      <x:c r="K1214" s="48">
        <x:f>SUM(J1205:J1213)</x:f>
      </x:c>
    </x:row>
    <x:row r="1215" spans="1:27">
      <x:c r="D1215" s="47" t="s">
        <x:v>237</x:v>
      </x:c>
      <x:c r="E1215" s="46" t="s"/>
      <x:c r="H1215" s="46" t="s"/>
      <x:c r="K1215" s="48">
        <x:f>SUM(K1214:K1214)</x:f>
      </x:c>
    </x:row>
    <x:row r="1217" spans="1:27" customFormat="1" ht="45" customHeight="1">
      <x:c r="A1217" s="36" t="s">
        <x:v>621</x:v>
      </x:c>
      <x:c r="B1217" s="36" t="s">
        <x:v>27</x:v>
      </x:c>
      <x:c r="C1217" s="37" t="s">
        <x:v>12</x:v>
      </x:c>
      <x:c r="D1217" s="38" t="s">
        <x:v>28</x:v>
      </x:c>
      <x:c r="E1217" s="37" t="s"/>
      <x:c r="F1217" s="37" t="s"/>
      <x:c r="G1217" s="37" t="s"/>
      <x:c r="H1217" s="39" t="s">
        <x:v>212</x:v>
      </x:c>
      <x:c r="I1217" s="40" t="n">
        <x:v>1</x:v>
      </x:c>
      <x:c r="J1217" s="41" t="s"/>
      <x:c r="K1217" s="42">
        <x:f>ROUND(K1231,2)</x:f>
      </x:c>
      <x:c r="L1217" s="37" t="s"/>
      <x:c r="M1217" s="37" t="s"/>
      <x:c r="N1217" s="37" t="s"/>
      <x:c r="O1217" s="37" t="s"/>
      <x:c r="P1217" s="37" t="s"/>
      <x:c r="Q1217" s="37" t="s"/>
      <x:c r="R1217" s="37" t="s"/>
      <x:c r="S1217" s="37" t="s"/>
      <x:c r="T1217" s="37" t="s"/>
      <x:c r="U1217" s="37" t="s"/>
      <x:c r="V1217" s="37" t="s"/>
      <x:c r="W1217" s="37" t="s"/>
      <x:c r="X1217" s="37" t="s"/>
      <x:c r="Y1217" s="37" t="s"/>
      <x:c r="Z1217" s="37" t="s"/>
      <x:c r="AA1217" s="37" t="s"/>
    </x:row>
    <x:row r="1218" spans="1:27">
      <x:c r="B1218" s="14" t="s">
        <x:v>213</x:v>
      </x:c>
    </x:row>
    <x:row r="1219" spans="1:27">
      <x:c r="B1219" s="0" t="s">
        <x:v>622</x:v>
      </x:c>
      <x:c r="C1219" s="0" t="s">
        <x:v>215</x:v>
      </x:c>
      <x:c r="D1219" s="0" t="s">
        <x:v>623</x:v>
      </x:c>
      <x:c r="E1219" s="43" t="n">
        <x:v>2</x:v>
      </x:c>
      <x:c r="F1219" s="0" t="s">
        <x:v>217</x:v>
      </x:c>
      <x:c r="G1219" s="0" t="s">
        <x:v>218</x:v>
      </x:c>
      <x:c r="H1219" s="44" t="s"/>
      <x:c r="I1219" s="0" t="s">
        <x:v>219</x:v>
      </x:c>
      <x:c r="J1219" s="45">
        <x:f>ROUND(E1219/I1217* H1219,5)</x:f>
      </x:c>
      <x:c r="K1219" s="46" t="s"/>
    </x:row>
    <x:row r="1220" spans="1:27">
      <x:c r="B1220" s="0" t="s">
        <x:v>257</x:v>
      </x:c>
      <x:c r="C1220" s="0" t="s">
        <x:v>215</x:v>
      </x:c>
      <x:c r="D1220" s="0" t="s">
        <x:v>258</x:v>
      </x:c>
      <x:c r="E1220" s="43" t="n">
        <x:v>2</x:v>
      </x:c>
      <x:c r="F1220" s="0" t="s">
        <x:v>217</x:v>
      </x:c>
      <x:c r="G1220" s="0" t="s">
        <x:v>218</x:v>
      </x:c>
      <x:c r="H1220" s="44" t="s"/>
      <x:c r="I1220" s="0" t="s">
        <x:v>219</x:v>
      </x:c>
      <x:c r="J1220" s="45">
        <x:f>ROUND(E1220/I1217* H1220,5)</x:f>
      </x:c>
      <x:c r="K1220" s="46" t="s"/>
    </x:row>
    <x:row r="1221" spans="1:27">
      <x:c r="D1221" s="47" t="s">
        <x:v>220</x:v>
      </x:c>
      <x:c r="E1221" s="46" t="s"/>
      <x:c r="H1221" s="46" t="s"/>
      <x:c r="K1221" s="44">
        <x:f>SUM(J1219:J1220)</x:f>
      </x:c>
    </x:row>
    <x:row r="1222" spans="1:27">
      <x:c r="B1222" s="14" t="s">
        <x:v>221</x:v>
      </x:c>
      <x:c r="E1222" s="46" t="s"/>
      <x:c r="H1222" s="46" t="s"/>
      <x:c r="K1222" s="46" t="s"/>
    </x:row>
    <x:row r="1223" spans="1:27">
      <x:c r="B1223" s="0" t="s">
        <x:v>624</x:v>
      </x:c>
      <x:c r="C1223" s="0" t="s">
        <x:v>215</x:v>
      </x:c>
      <x:c r="D1223" s="0" t="s">
        <x:v>625</x:v>
      </x:c>
      <x:c r="E1223" s="43" t="n">
        <x:v>2</x:v>
      </x:c>
      <x:c r="F1223" s="0" t="s">
        <x:v>217</x:v>
      </x:c>
      <x:c r="G1223" s="0" t="s">
        <x:v>218</x:v>
      </x:c>
      <x:c r="H1223" s="44" t="s"/>
      <x:c r="I1223" s="0" t="s">
        <x:v>219</x:v>
      </x:c>
      <x:c r="J1223" s="45">
        <x:f>ROUND(E1223/I1217* H1223,5)</x:f>
      </x:c>
      <x:c r="K1223" s="46" t="s"/>
    </x:row>
    <x:row r="1224" spans="1:27">
      <x:c r="D1224" s="47" t="s">
        <x:v>224</x:v>
      </x:c>
      <x:c r="E1224" s="46" t="s"/>
      <x:c r="H1224" s="46" t="s"/>
      <x:c r="K1224" s="44">
        <x:f>SUM(J1223:J1223)</x:f>
      </x:c>
    </x:row>
    <x:row r="1225" spans="1:27">
      <x:c r="B1225" s="14" t="s">
        <x:v>225</x:v>
      </x:c>
      <x:c r="E1225" s="46" t="s"/>
      <x:c r="H1225" s="46" t="s"/>
      <x:c r="K1225" s="46" t="s"/>
    </x:row>
    <x:row r="1226" spans="1:27">
      <x:c r="B1226" s="0" t="s">
        <x:v>626</x:v>
      </x:c>
      <x:c r="C1226" s="0" t="s">
        <x:v>375</x:v>
      </x:c>
      <x:c r="D1226" s="0" t="s">
        <x:v>627</x:v>
      </x:c>
      <x:c r="E1226" s="43" t="n">
        <x:v>10</x:v>
      </x:c>
      <x:c r="G1226" s="0" t="s">
        <x:v>218</x:v>
      </x:c>
      <x:c r="H1226" s="44" t="s"/>
      <x:c r="I1226" s="0" t="s">
        <x:v>219</x:v>
      </x:c>
      <x:c r="J1226" s="45">
        <x:f>ROUND(E1226* H1226,5)</x:f>
      </x:c>
      <x:c r="K1226" s="46" t="s"/>
    </x:row>
    <x:row r="1227" spans="1:27">
      <x:c r="D1227" s="47" t="s">
        <x:v>233</x:v>
      </x:c>
      <x:c r="E1227" s="46" t="s"/>
      <x:c r="H1227" s="46" t="s"/>
      <x:c r="K1227" s="44">
        <x:f>SUM(J1226:J1226)</x:f>
      </x:c>
    </x:row>
    <x:row r="1228" spans="1:27">
      <x:c r="E1228" s="46" t="s"/>
      <x:c r="H1228" s="46" t="s"/>
      <x:c r="K1228" s="46" t="s"/>
    </x:row>
    <x:row r="1229" spans="1:27">
      <x:c r="D1229" s="47" t="s">
        <x:v>235</x:v>
      </x:c>
      <x:c r="E1229" s="46" t="s"/>
      <x:c r="H1229" s="46" t="n">
        <x:v>2.5</x:v>
      </x:c>
      <x:c r="I1229" s="0" t="s">
        <x:v>236</x:v>
      </x:c>
      <x:c r="J1229" s="0">
        <x:f>ROUND(H1229/100*K1221,5)</x:f>
      </x:c>
      <x:c r="K1229" s="46" t="s"/>
    </x:row>
    <x:row r="1230" spans="1:27">
      <x:c r="D1230" s="47" t="s">
        <x:v>234</x:v>
      </x:c>
      <x:c r="E1230" s="46" t="s"/>
      <x:c r="H1230" s="46" t="s"/>
      <x:c r="K1230" s="48">
        <x:f>SUM(J1218:J1229)</x:f>
      </x:c>
    </x:row>
    <x:row r="1231" spans="1:27">
      <x:c r="D1231" s="47" t="s">
        <x:v>237</x:v>
      </x:c>
      <x:c r="E1231" s="46" t="s"/>
      <x:c r="H1231" s="46" t="s"/>
      <x:c r="K1231" s="48">
        <x:f>SUM(K1230:K1230)</x:f>
      </x:c>
    </x:row>
    <x:row r="1233" spans="1:27" customFormat="1" ht="45" customHeight="1">
      <x:c r="A1233" s="36" t="s">
        <x:v>628</x:v>
      </x:c>
      <x:c r="B1233" s="36" t="s">
        <x:v>17</x:v>
      </x:c>
      <x:c r="C1233" s="37" t="s">
        <x:v>12</x:v>
      </x:c>
      <x:c r="D1233" s="38" t="s">
        <x:v>18</x:v>
      </x:c>
      <x:c r="E1233" s="37" t="s"/>
      <x:c r="F1233" s="37" t="s"/>
      <x:c r="G1233" s="37" t="s"/>
      <x:c r="H1233" s="39" t="s">
        <x:v>212</x:v>
      </x:c>
      <x:c r="I1233" s="40" t="n">
        <x:v>1</x:v>
      </x:c>
      <x:c r="J1233" s="41" t="s"/>
      <x:c r="K1233" s="42">
        <x:f>ROUND(K1247,2)</x:f>
      </x:c>
      <x:c r="L1233" s="37" t="s"/>
      <x:c r="M1233" s="37" t="s"/>
      <x:c r="N1233" s="37" t="s"/>
      <x:c r="O1233" s="37" t="s"/>
      <x:c r="P1233" s="37" t="s"/>
      <x:c r="Q1233" s="37" t="s"/>
      <x:c r="R1233" s="37" t="s"/>
      <x:c r="S1233" s="37" t="s"/>
      <x:c r="T1233" s="37" t="s"/>
      <x:c r="U1233" s="37" t="s"/>
      <x:c r="V1233" s="37" t="s"/>
      <x:c r="W1233" s="37" t="s"/>
      <x:c r="X1233" s="37" t="s"/>
      <x:c r="Y1233" s="37" t="s"/>
      <x:c r="Z1233" s="37" t="s"/>
      <x:c r="AA1233" s="37" t="s"/>
    </x:row>
    <x:row r="1234" spans="1:27">
      <x:c r="B1234" s="14" t="s">
        <x:v>213</x:v>
      </x:c>
    </x:row>
    <x:row r="1235" spans="1:27">
      <x:c r="B1235" s="0" t="s">
        <x:v>269</x:v>
      </x:c>
      <x:c r="C1235" s="0" t="s">
        <x:v>215</x:v>
      </x:c>
      <x:c r="D1235" s="0" t="s">
        <x:v>270</x:v>
      </x:c>
      <x:c r="E1235" s="43" t="n">
        <x:v>3</x:v>
      </x:c>
      <x:c r="F1235" s="0" t="s">
        <x:v>217</x:v>
      </x:c>
      <x:c r="G1235" s="0" t="s">
        <x:v>218</x:v>
      </x:c>
      <x:c r="H1235" s="44" t="s"/>
      <x:c r="I1235" s="0" t="s">
        <x:v>219</x:v>
      </x:c>
      <x:c r="J1235" s="45">
        <x:f>ROUND(E1235/I1233* H1235,5)</x:f>
      </x:c>
      <x:c r="K1235" s="46" t="s"/>
    </x:row>
    <x:row r="1236" spans="1:27">
      <x:c r="B1236" s="0" t="s">
        <x:v>257</x:v>
      </x:c>
      <x:c r="C1236" s="0" t="s">
        <x:v>215</x:v>
      </x:c>
      <x:c r="D1236" s="0" t="s">
        <x:v>258</x:v>
      </x:c>
      <x:c r="E1236" s="43" t="n">
        <x:v>3</x:v>
      </x:c>
      <x:c r="F1236" s="0" t="s">
        <x:v>217</x:v>
      </x:c>
      <x:c r="G1236" s="0" t="s">
        <x:v>218</x:v>
      </x:c>
      <x:c r="H1236" s="44" t="s"/>
      <x:c r="I1236" s="0" t="s">
        <x:v>219</x:v>
      </x:c>
      <x:c r="J1236" s="45">
        <x:f>ROUND(E1236/I1233* H1236,5)</x:f>
      </x:c>
      <x:c r="K1236" s="46" t="s"/>
    </x:row>
    <x:row r="1237" spans="1:27">
      <x:c r="D1237" s="47" t="s">
        <x:v>220</x:v>
      </x:c>
      <x:c r="E1237" s="46" t="s"/>
      <x:c r="H1237" s="46" t="s"/>
      <x:c r="K1237" s="44">
        <x:f>SUM(J1235:J1236)</x:f>
      </x:c>
    </x:row>
    <x:row r="1238" spans="1:27">
      <x:c r="B1238" s="14" t="s">
        <x:v>225</x:v>
      </x:c>
      <x:c r="E1238" s="46" t="s"/>
      <x:c r="H1238" s="46" t="s"/>
      <x:c r="K1238" s="46" t="s"/>
    </x:row>
    <x:row r="1239" spans="1:27">
      <x:c r="B1239" s="0" t="s">
        <x:v>231</x:v>
      </x:c>
      <x:c r="C1239" s="0" t="s">
        <x:v>34</x:v>
      </x:c>
      <x:c r="D1239" s="0" t="s">
        <x:v>232</x:v>
      </x:c>
      <x:c r="E1239" s="43" t="n">
        <x:v>0.1</x:v>
      </x:c>
      <x:c r="G1239" s="0" t="s">
        <x:v>218</x:v>
      </x:c>
      <x:c r="H1239" s="44" t="s"/>
      <x:c r="I1239" s="0" t="s">
        <x:v>219</x:v>
      </x:c>
      <x:c r="J1239" s="45">
        <x:f>ROUND(E1239* H1239,5)</x:f>
      </x:c>
      <x:c r="K1239" s="46" t="s"/>
    </x:row>
    <x:row r="1240" spans="1:27">
      <x:c r="B1240" s="0" t="s">
        <x:v>226</x:v>
      </x:c>
      <x:c r="C1240" s="0" t="s">
        <x:v>227</x:v>
      </x:c>
      <x:c r="D1240" s="0" t="s">
        <x:v>228</x:v>
      </x:c>
      <x:c r="E1240" s="43" t="n">
        <x:v>0.1</x:v>
      </x:c>
      <x:c r="G1240" s="0" t="s">
        <x:v>218</x:v>
      </x:c>
      <x:c r="H1240" s="44" t="s"/>
      <x:c r="I1240" s="0" t="s">
        <x:v>219</x:v>
      </x:c>
      <x:c r="J1240" s="45">
        <x:f>ROUND(E1240* H1240,5)</x:f>
      </x:c>
      <x:c r="K1240" s="46" t="s"/>
    </x:row>
    <x:row r="1241" spans="1:27">
      <x:c r="B1241" s="0" t="s">
        <x:v>629</x:v>
      </x:c>
      <x:c r="C1241" s="0" t="s">
        <x:v>12</x:v>
      </x:c>
      <x:c r="D1241" s="0" t="s">
        <x:v>630</x:v>
      </x:c>
      <x:c r="E1241" s="43" t="n">
        <x:v>32</x:v>
      </x:c>
      <x:c r="G1241" s="0" t="s">
        <x:v>218</x:v>
      </x:c>
      <x:c r="H1241" s="44" t="s"/>
      <x:c r="I1241" s="0" t="s">
        <x:v>219</x:v>
      </x:c>
      <x:c r="J1241" s="45">
        <x:f>ROUND(E1241* H1241,5)</x:f>
      </x:c>
      <x:c r="K1241" s="46" t="s"/>
    </x:row>
    <x:row r="1242" spans="1:27">
      <x:c r="D1242" s="47" t="s">
        <x:v>233</x:v>
      </x:c>
      <x:c r="E1242" s="46" t="s"/>
      <x:c r="H1242" s="46" t="s"/>
      <x:c r="K1242" s="44">
        <x:f>SUM(J1239:J1241)</x:f>
      </x:c>
    </x:row>
    <x:row r="1243" spans="1:27">
      <x:c r="B1243" s="14" t="s">
        <x:v>209</x:v>
      </x:c>
      <x:c r="E1243" s="46" t="s"/>
      <x:c r="H1243" s="46" t="s"/>
      <x:c r="K1243" s="46" t="s"/>
    </x:row>
    <x:row r="1244" spans="1:27">
      <x:c r="B1244" s="0" t="s">
        <x:v>210</x:v>
      </x:c>
      <x:c r="C1244" s="0" t="s">
        <x:v>34</x:v>
      </x:c>
      <x:c r="D1244" s="0" t="s">
        <x:v>211</x:v>
      </x:c>
      <x:c r="E1244" s="43" t="n">
        <x:v>0.2</x:v>
      </x:c>
      <x:c r="G1244" s="0" t="s">
        <x:v>218</x:v>
      </x:c>
      <x:c r="H1244" s="44" t="s"/>
      <x:c r="I1244" s="0" t="s">
        <x:v>219</x:v>
      </x:c>
      <x:c r="J1244" s="45">
        <x:f>ROUND(E1244* H1244,5)</x:f>
      </x:c>
      <x:c r="K1244" s="46" t="s"/>
    </x:row>
    <x:row r="1245" spans="1:27">
      <x:c r="D1245" s="47" t="s">
        <x:v>277</x:v>
      </x:c>
      <x:c r="E1245" s="46" t="s"/>
      <x:c r="H1245" s="46" t="s"/>
      <x:c r="K1245" s="44">
        <x:f>SUM(J1244:J1244)</x:f>
      </x:c>
    </x:row>
    <x:row r="1246" spans="1:27">
      <x:c r="D1246" s="47" t="s">
        <x:v>234</x:v>
      </x:c>
      <x:c r="E1246" s="46" t="s"/>
      <x:c r="H1246" s="46" t="s"/>
      <x:c r="K1246" s="48">
        <x:f>SUM(J1234:J1245)</x:f>
      </x:c>
    </x:row>
    <x:row r="1247" spans="1:27">
      <x:c r="D1247" s="47" t="s">
        <x:v>237</x:v>
      </x:c>
      <x:c r="E1247" s="46" t="s"/>
      <x:c r="H1247" s="46" t="s"/>
      <x:c r="K1247" s="48">
        <x:f>SUM(K1246:K1246)</x:f>
      </x:c>
    </x:row>
    <x:row r="1249" spans="1:27" customFormat="1" ht="45" customHeight="1">
      <x:c r="A1249" s="36" t="s">
        <x:v>631</x:v>
      </x:c>
      <x:c r="B1249" s="36" t="s">
        <x:v>198</x:v>
      </x:c>
      <x:c r="C1249" s="37" t="s">
        <x:v>199</x:v>
      </x:c>
      <x:c r="D1249" s="38" t="s">
        <x:v>200</x:v>
      </x:c>
      <x:c r="E1249" s="37" t="s"/>
      <x:c r="F1249" s="37" t="s"/>
      <x:c r="G1249" s="37" t="s"/>
      <x:c r="H1249" s="39" t="s">
        <x:v>212</x:v>
      </x:c>
      <x:c r="I1249" s="40" t="n">
        <x:v>1</x:v>
      </x:c>
      <x:c r="J1249" s="41" t="s"/>
      <x:c r="K1249" s="42">
        <x:f>ROUND(K1251,2)</x:f>
      </x:c>
      <x:c r="L1249" s="37" t="s"/>
      <x:c r="M1249" s="37" t="s"/>
      <x:c r="N1249" s="37" t="s"/>
      <x:c r="O1249" s="37" t="s"/>
      <x:c r="P1249" s="37" t="s"/>
      <x:c r="Q1249" s="37" t="s"/>
      <x:c r="R1249" s="37" t="s"/>
      <x:c r="S1249" s="37" t="s"/>
      <x:c r="T1249" s="37" t="s"/>
      <x:c r="U1249" s="37" t="s"/>
      <x:c r="V1249" s="37" t="s"/>
      <x:c r="W1249" s="37" t="s"/>
      <x:c r="X1249" s="37" t="s"/>
      <x:c r="Y1249" s="37" t="s"/>
      <x:c r="Z1249" s="37" t="s"/>
      <x:c r="AA1249" s="37" t="s"/>
    </x:row>
    <x:row r="1250" spans="1:27">
      <x:c r="D1250" s="47" t="s">
        <x:v>234</x:v>
      </x:c>
      <x:c r="E1250" s="46" t="s"/>
      <x:c r="H1250" s="46" t="s"/>
      <x:c r="K1250" s="48">
        <x:f>SUM(J1249:J1249)</x:f>
      </x:c>
    </x:row>
    <x:row r="1251" spans="1:27">
      <x:c r="D1251" s="47" t="s">
        <x:v>237</x:v>
      </x:c>
      <x:c r="E1251" s="46" t="s"/>
      <x:c r="H1251" s="46" t="s"/>
      <x:c r="K1251" s="48">
        <x:f>SUM(K1250:K1250)</x:f>
      </x:c>
    </x:row>
  </x:sheetData>
  <x:sheetProtection sheet="1"/>
  <x:mergeCells count="199">
    <x:mergeCell ref="A1:K1"/>
    <x:mergeCell ref="A2:K2"/>
    <x:mergeCell ref="A3:K3"/>
    <x:mergeCell ref="A4:K4"/>
    <x:mergeCell ref="A6:K6"/>
    <x:mergeCell ref="D11:F11"/>
    <x:mergeCell ref="I11:J11"/>
    <x:mergeCell ref="D27:F27"/>
    <x:mergeCell ref="I27:J27"/>
    <x:mergeCell ref="D44:F44"/>
    <x:mergeCell ref="I44:J44"/>
    <x:mergeCell ref="D58:F58"/>
    <x:mergeCell ref="I58:J58"/>
    <x:mergeCell ref="D67:F67"/>
    <x:mergeCell ref="I67:J67"/>
    <x:mergeCell ref="D82:F82"/>
    <x:mergeCell ref="I82:J82"/>
    <x:mergeCell ref="D83:F83"/>
    <x:mergeCell ref="I83:J83"/>
    <x:mergeCell ref="D99:F99"/>
    <x:mergeCell ref="I99:J99"/>
    <x:mergeCell ref="D115:F115"/>
    <x:mergeCell ref="I115:J115"/>
    <x:mergeCell ref="D131:F131"/>
    <x:mergeCell ref="I131:J131"/>
    <x:mergeCell ref="D139:F139"/>
    <x:mergeCell ref="I139:J139"/>
    <x:mergeCell ref="D166:F166"/>
    <x:mergeCell ref="I166:J166"/>
    <x:mergeCell ref="D180:F180"/>
    <x:mergeCell ref="I180:J180"/>
    <x:mergeCell ref="D194:F194"/>
    <x:mergeCell ref="I194:J194"/>
    <x:mergeCell ref="D207:F207"/>
    <x:mergeCell ref="I207:J207"/>
    <x:mergeCell ref="D220:F220"/>
    <x:mergeCell ref="I220:J220"/>
    <x:mergeCell ref="D221:F221"/>
    <x:mergeCell ref="I221:J221"/>
    <x:mergeCell ref="D231:F231"/>
    <x:mergeCell ref="I231:J231"/>
    <x:mergeCell ref="D238:F238"/>
    <x:mergeCell ref="I238:J238"/>
    <x:mergeCell ref="D253:F253"/>
    <x:mergeCell ref="I253:J253"/>
    <x:mergeCell ref="D265:F265"/>
    <x:mergeCell ref="I265:J265"/>
    <x:mergeCell ref="D273:F273"/>
    <x:mergeCell ref="I273:J273"/>
    <x:mergeCell ref="D280:F280"/>
    <x:mergeCell ref="I280:J280"/>
    <x:mergeCell ref="D296:F296"/>
    <x:mergeCell ref="I296:J296"/>
    <x:mergeCell ref="D312:F312"/>
    <x:mergeCell ref="I312:J312"/>
    <x:mergeCell ref="D326:F326"/>
    <x:mergeCell ref="I326:J326"/>
    <x:mergeCell ref="D342:F342"/>
    <x:mergeCell ref="I342:J342"/>
    <x:mergeCell ref="D355:F355"/>
    <x:mergeCell ref="I355:J355"/>
    <x:mergeCell ref="D371:F371"/>
    <x:mergeCell ref="I371:J371"/>
    <x:mergeCell ref="D387:F387"/>
    <x:mergeCell ref="I387:J387"/>
    <x:mergeCell ref="D403:F403"/>
    <x:mergeCell ref="I403:J403"/>
    <x:mergeCell ref="D419:F419"/>
    <x:mergeCell ref="I419:J419"/>
    <x:mergeCell ref="D435:F435"/>
    <x:mergeCell ref="I435:J435"/>
    <x:mergeCell ref="D449:F449"/>
    <x:mergeCell ref="I449:J449"/>
    <x:mergeCell ref="D460:F460"/>
    <x:mergeCell ref="I460:J460"/>
    <x:mergeCell ref="D472:F472"/>
    <x:mergeCell ref="I472:J472"/>
    <x:mergeCell ref="D485:F485"/>
    <x:mergeCell ref="I485:J485"/>
    <x:mergeCell ref="D501:F501"/>
    <x:mergeCell ref="I501:J501"/>
    <x:mergeCell ref="D517:F517"/>
    <x:mergeCell ref="I517:J517"/>
    <x:mergeCell ref="D530:F530"/>
    <x:mergeCell ref="I530:J530"/>
    <x:mergeCell ref="D543:F543"/>
    <x:mergeCell ref="I543:J543"/>
    <x:mergeCell ref="D557:F557"/>
    <x:mergeCell ref="I557:J557"/>
    <x:mergeCell ref="D571:F571"/>
    <x:mergeCell ref="I571:J571"/>
    <x:mergeCell ref="D584:F584"/>
    <x:mergeCell ref="I584:J584"/>
    <x:mergeCell ref="D597:F597"/>
    <x:mergeCell ref="I597:J597"/>
    <x:mergeCell ref="D605:F605"/>
    <x:mergeCell ref="I605:J605"/>
    <x:mergeCell ref="D620:F620"/>
    <x:mergeCell ref="I620:J620"/>
    <x:mergeCell ref="D635:F635"/>
    <x:mergeCell ref="I635:J635"/>
    <x:mergeCell ref="D650:F650"/>
    <x:mergeCell ref="I650:J650"/>
    <x:mergeCell ref="D665:F665"/>
    <x:mergeCell ref="I665:J665"/>
    <x:mergeCell ref="D680:F680"/>
    <x:mergeCell ref="I680:J680"/>
    <x:mergeCell ref="D696:F696"/>
    <x:mergeCell ref="I696:J696"/>
    <x:mergeCell ref="D712:F712"/>
    <x:mergeCell ref="I712:J712"/>
    <x:mergeCell ref="D728:F728"/>
    <x:mergeCell ref="I728:J728"/>
    <x:mergeCell ref="D744:F744"/>
    <x:mergeCell ref="I744:J744"/>
    <x:mergeCell ref="D757:F757"/>
    <x:mergeCell ref="I757:J757"/>
    <x:mergeCell ref="D771:F771"/>
    <x:mergeCell ref="I771:J771"/>
    <x:mergeCell ref="D785:F785"/>
    <x:mergeCell ref="I785:J785"/>
    <x:mergeCell ref="D799:F799"/>
    <x:mergeCell ref="I799:J799"/>
    <x:mergeCell ref="D812:F812"/>
    <x:mergeCell ref="I812:J812"/>
    <x:mergeCell ref="D825:F825"/>
    <x:mergeCell ref="I825:J825"/>
    <x:mergeCell ref="D838:F838"/>
    <x:mergeCell ref="I838:J838"/>
    <x:mergeCell ref="D851:F851"/>
    <x:mergeCell ref="I851:J851"/>
    <x:mergeCell ref="D864:F864"/>
    <x:mergeCell ref="I864:J864"/>
    <x:mergeCell ref="D877:F877"/>
    <x:mergeCell ref="I877:J877"/>
    <x:mergeCell ref="D890:F890"/>
    <x:mergeCell ref="I890:J890"/>
    <x:mergeCell ref="D903:F903"/>
    <x:mergeCell ref="I903:J903"/>
    <x:mergeCell ref="D916:F916"/>
    <x:mergeCell ref="I916:J916"/>
    <x:mergeCell ref="D929:F929"/>
    <x:mergeCell ref="I929:J929"/>
    <x:mergeCell ref="D943:F943"/>
    <x:mergeCell ref="I943:J943"/>
    <x:mergeCell ref="D957:F957"/>
    <x:mergeCell ref="I957:J957"/>
    <x:mergeCell ref="D970:F970"/>
    <x:mergeCell ref="I970:J970"/>
    <x:mergeCell ref="D981:F981"/>
    <x:mergeCell ref="I981:J981"/>
    <x:mergeCell ref="D993:F993"/>
    <x:mergeCell ref="I993:J993"/>
    <x:mergeCell ref="D1006:F1006"/>
    <x:mergeCell ref="I1006:J1006"/>
    <x:mergeCell ref="D1018:F1018"/>
    <x:mergeCell ref="I1018:J1018"/>
    <x:mergeCell ref="D1031:F1031"/>
    <x:mergeCell ref="I1031:J1031"/>
    <x:mergeCell ref="D1044:F1044"/>
    <x:mergeCell ref="I1044:J1044"/>
    <x:mergeCell ref="D1057:F1057"/>
    <x:mergeCell ref="I1057:J1057"/>
    <x:mergeCell ref="D1070:F1070"/>
    <x:mergeCell ref="I1070:J1070"/>
    <x:mergeCell ref="D1083:F1083"/>
    <x:mergeCell ref="I1083:J1083"/>
    <x:mergeCell ref="D1096:F1096"/>
    <x:mergeCell ref="I1096:J1096"/>
    <x:mergeCell ref="D1109:F1109"/>
    <x:mergeCell ref="I1109:J1109"/>
    <x:mergeCell ref="D1120:F1120"/>
    <x:mergeCell ref="I1120:J1120"/>
    <x:mergeCell ref="D1131:F1131"/>
    <x:mergeCell ref="I1131:J1131"/>
    <x:mergeCell ref="D1139:F1139"/>
    <x:mergeCell ref="I1139:J1139"/>
    <x:mergeCell ref="D1153:F1153"/>
    <x:mergeCell ref="I1153:J1153"/>
    <x:mergeCell ref="D1160:F1160"/>
    <x:mergeCell ref="I1160:J1160"/>
    <x:mergeCell ref="D1161:F1161"/>
    <x:mergeCell ref="I1161:J1161"/>
    <x:mergeCell ref="D1168:F1168"/>
    <x:mergeCell ref="I1168:J1168"/>
    <x:mergeCell ref="D1175:F1175"/>
    <x:mergeCell ref="I1175:J1175"/>
    <x:mergeCell ref="D1184:F1184"/>
    <x:mergeCell ref="I1184:J1184"/>
    <x:mergeCell ref="D1194:F1194"/>
    <x:mergeCell ref="I1194:J1194"/>
    <x:mergeCell ref="D1204:F1204"/>
    <x:mergeCell ref="I1204:J1204"/>
    <x:mergeCell ref="D1217:F1217"/>
    <x:mergeCell ref="I1217:J1217"/>
    <x:mergeCell ref="D1233:F1233"/>
    <x:mergeCell ref="I1233:J1233"/>
    <x:mergeCell ref="D1249:F1249"/>
    <x:mergeCell ref="I1249:J1249"/>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D163"/>
  <x:sheetViews>
    <x:sheetView workbookViewId="0">
      <x:pane xSplit="0" ySplit="8" topLeftCell="A9" state="frozenSplit"/>
    </x:sheetView>
  </x:sheetViews>
  <x:sheetFormatPr defaultRowHeight="15"/>
  <x:cols>
    <x:col min="1" max="1" width="14.710625" style="0" customWidth="1"/>
    <x:col min="2" max="2" width="6.210625" style="0" customWidth="1"/>
    <x:col min="3" max="3" width="65.710625" style="0" customWidth="1"/>
    <x:col min="4" max="4" width="13.710625" style="0" customWidth="1"/>
    <x:col min="5" max="5" width="3.410625" style="0" customWidth="1"/>
  </x:cols>
  <x:sheetData>
    <x:row r="1" spans="1:5">
      <x:c r="A1" s="16" t="s">
        <x:v>0</x:v>
      </x:c>
      <x:c r="B1" s="16" t="s">
        <x:v>0</x:v>
      </x:c>
      <x:c r="C1" s="16" t="s">
        <x:v>0</x:v>
      </x:c>
      <x:c r="D1" s="16" t="s">
        <x:v>0</x:v>
      </x:c>
    </x:row>
    <x:row r="2" spans="1:5">
      <x:c r="A2" s="16" t="s"/>
      <x:c r="B2" s="16" t="s"/>
      <x:c r="C2" s="16" t="s"/>
      <x:c r="D2" s="16" t="s"/>
    </x:row>
    <x:row r="3" spans="1:5">
      <x:c r="A3" s="16" t="s"/>
      <x:c r="B3" s="16" t="s"/>
      <x:c r="C3" s="16" t="s"/>
      <x:c r="D3" s="16" t="s"/>
    </x:row>
    <x:row r="4" spans="1:5">
      <x:c r="A4" s="16" t="s"/>
      <x:c r="B4" s="16" t="s"/>
      <x:c r="C4" s="16" t="s"/>
      <x:c r="D4" s="16" t="s"/>
    </x:row>
    <x:row r="6" spans="1:5">
      <x:c r="A6" s="3" t="s">
        <x:v>204</x:v>
      </x:c>
      <x:c r="B6" s="3" t="s">
        <x:v>204</x:v>
      </x:c>
      <x:c r="C6" s="3" t="s">
        <x:v>204</x:v>
      </x:c>
      <x:c r="D6" s="3" t="s">
        <x:v>204</x:v>
      </x:c>
    </x:row>
    <x:row r="8" spans="1:5">
      <x:c r="A8" s="35" t="s">
        <x:v>206</x:v>
      </x:c>
      <x:c r="B8" s="35" t="s">
        <x:v>207</x:v>
      </x:c>
      <x:c r="C8" s="35" t="s">
        <x:v>208</x:v>
      </x:c>
      <x:c r="D8" s="35" t="s">
        <x:v>2</x:v>
      </x:c>
    </x:row>
    <x:row r="10" spans="1:5">
      <x:c r="A10" s="19" t="s">
        <x:v>213</x:v>
      </x:c>
    </x:row>
    <x:row r="11" spans="1:5">
      <x:c r="A11" s="0" t="s">
        <x:v>622</x:v>
      </x:c>
      <x:c r="B11" s="0" t="s">
        <x:v>215</x:v>
      </x:c>
      <x:c r="C11" s="0" t="s">
        <x:v>623</x:v>
      </x:c>
      <x:c r="D11" s="44" t="s"/>
    </x:row>
    <x:row r="12" spans="1:5">
      <x:c r="A12" s="0" t="s">
        <x:v>269</x:v>
      </x:c>
      <x:c r="B12" s="0" t="s">
        <x:v>215</x:v>
      </x:c>
      <x:c r="C12" s="0" t="s">
        <x:v>270</x:v>
      </x:c>
      <x:c r="D12" s="44" t="s"/>
    </x:row>
    <x:row r="13" spans="1:5">
      <x:c r="A13" s="0" t="s">
        <x:v>372</x:v>
      </x:c>
      <x:c r="B13" s="0" t="s">
        <x:v>215</x:v>
      </x:c>
      <x:c r="C13" s="0" t="s">
        <x:v>373</x:v>
      </x:c>
      <x:c r="D13" s="44" t="s"/>
    </x:row>
    <x:row r="14" spans="1:5">
      <x:c r="A14" s="0" t="s">
        <x:v>248</x:v>
      </x:c>
      <x:c r="B14" s="0" t="s">
        <x:v>215</x:v>
      </x:c>
      <x:c r="C14" s="0" t="s">
        <x:v>249</x:v>
      </x:c>
      <x:c r="D14" s="44" t="s"/>
    </x:row>
    <x:row r="15" spans="1:5">
      <x:c r="A15" s="0" t="s">
        <x:v>411</x:v>
      </x:c>
      <x:c r="B15" s="0" t="s">
        <x:v>215</x:v>
      </x:c>
      <x:c r="C15" s="0" t="s">
        <x:v>412</x:v>
      </x:c>
      <x:c r="D15" s="44" t="s"/>
    </x:row>
    <x:row r="16" spans="1:5">
      <x:c r="A16" s="0" t="s">
        <x:v>422</x:v>
      </x:c>
      <x:c r="B16" s="0" t="s">
        <x:v>215</x:v>
      </x:c>
      <x:c r="C16" s="0" t="s">
        <x:v>423</x:v>
      </x:c>
      <x:c r="D16" s="44" t="s"/>
    </x:row>
    <x:row r="17" spans="1:5">
      <x:c r="A17" s="0" t="s">
        <x:v>286</x:v>
      </x:c>
      <x:c r="B17" s="0" t="s">
        <x:v>215</x:v>
      </x:c>
      <x:c r="C17" s="0" t="s">
        <x:v>287</x:v>
      </x:c>
      <x:c r="D17" s="44" t="s"/>
    </x:row>
    <x:row r="18" spans="1:5">
      <x:c r="A18" s="0" t="s">
        <x:v>346</x:v>
      </x:c>
      <x:c r="B18" s="0" t="s">
        <x:v>215</x:v>
      </x:c>
      <x:c r="C18" s="0" t="s">
        <x:v>347</x:v>
      </x:c>
      <x:c r="D18" s="44" t="s"/>
    </x:row>
    <x:row r="19" spans="1:5">
      <x:c r="A19" s="0" t="s">
        <x:v>398</x:v>
      </x:c>
      <x:c r="B19" s="0" t="s">
        <x:v>215</x:v>
      </x:c>
      <x:c r="C19" s="0" t="s">
        <x:v>399</x:v>
      </x:c>
      <x:c r="D19" s="44" t="s"/>
    </x:row>
    <x:row r="20" spans="1:5">
      <x:c r="A20" s="0" t="s">
        <x:v>430</x:v>
      </x:c>
      <x:c r="B20" s="0" t="s">
        <x:v>215</x:v>
      </x:c>
      <x:c r="C20" s="0" t="s">
        <x:v>431</x:v>
      </x:c>
      <x:c r="D20" s="44" t="s"/>
    </x:row>
    <x:row r="21" spans="1:5">
      <x:c r="A21" s="0" t="s">
        <x:v>370</x:v>
      </x:c>
      <x:c r="B21" s="0" t="s">
        <x:v>215</x:v>
      </x:c>
      <x:c r="C21" s="0" t="s">
        <x:v>371</x:v>
      </x:c>
      <x:c r="D21" s="44" t="s"/>
    </x:row>
    <x:row r="22" spans="1:5">
      <x:c r="A22" s="0" t="s">
        <x:v>246</x:v>
      </x:c>
      <x:c r="B22" s="0" t="s">
        <x:v>215</x:v>
      </x:c>
      <x:c r="C22" s="0" t="s">
        <x:v>247</x:v>
      </x:c>
      <x:c r="D22" s="44" t="s"/>
    </x:row>
    <x:row r="23" spans="1:5">
      <x:c r="A23" s="0" t="s">
        <x:v>413</x:v>
      </x:c>
      <x:c r="B23" s="0" t="s">
        <x:v>215</x:v>
      </x:c>
      <x:c r="C23" s="0" t="s">
        <x:v>414</x:v>
      </x:c>
      <x:c r="D23" s="44" t="s"/>
    </x:row>
    <x:row r="24" spans="1:5">
      <x:c r="A24" s="0" t="s">
        <x:v>420</x:v>
      </x:c>
      <x:c r="B24" s="0" t="s">
        <x:v>215</x:v>
      </x:c>
      <x:c r="C24" s="0" t="s">
        <x:v>421</x:v>
      </x:c>
      <x:c r="D24" s="44" t="s"/>
    </x:row>
    <x:row r="25" spans="1:5">
      <x:c r="A25" s="0" t="s">
        <x:v>284</x:v>
      </x:c>
      <x:c r="B25" s="0" t="s">
        <x:v>215</x:v>
      </x:c>
      <x:c r="C25" s="0" t="s">
        <x:v>285</x:v>
      </x:c>
      <x:c r="D25" s="44" t="s"/>
    </x:row>
    <x:row r="26" spans="1:5">
      <x:c r="A26" s="0" t="s">
        <x:v>396</x:v>
      </x:c>
      <x:c r="B26" s="0" t="s">
        <x:v>215</x:v>
      </x:c>
      <x:c r="C26" s="0" t="s">
        <x:v>397</x:v>
      </x:c>
      <x:c r="D26" s="44" t="s"/>
    </x:row>
    <x:row r="27" spans="1:5">
      <x:c r="A27" s="0" t="s">
        <x:v>257</x:v>
      </x:c>
      <x:c r="B27" s="0" t="s">
        <x:v>215</x:v>
      </x:c>
      <x:c r="C27" s="0" t="s">
        <x:v>258</x:v>
      </x:c>
      <x:c r="D27" s="44" t="s"/>
    </x:row>
    <x:row r="28" spans="1:5">
      <x:c r="A28" s="0" t="s">
        <x:v>214</x:v>
      </x:c>
      <x:c r="B28" s="0" t="s">
        <x:v>215</x:v>
      </x:c>
      <x:c r="C28" s="0" t="s">
        <x:v>216</x:v>
      </x:c>
      <x:c r="D28" s="44" t="s"/>
    </x:row>
    <x:row r="29" spans="1:5">
      <x:c r="A29" s="19" t="s">
        <x:v>221</x:v>
      </x:c>
    </x:row>
    <x:row r="30" spans="1:5">
      <x:c r="A30" s="0" t="s">
        <x:v>261</x:v>
      </x:c>
      <x:c r="B30" s="0" t="s">
        <x:v>215</x:v>
      </x:c>
      <x:c r="C30" s="0" t="s">
        <x:v>262</x:v>
      </x:c>
      <x:c r="D30" s="44" t="s"/>
    </x:row>
    <x:row r="31" spans="1:5">
      <x:c r="A31" s="0" t="s">
        <x:v>349</x:v>
      </x:c>
      <x:c r="B31" s="0" t="s">
        <x:v>215</x:v>
      </x:c>
      <x:c r="C31" s="0" t="s">
        <x:v>350</x:v>
      </x:c>
      <x:c r="D31" s="44" t="s"/>
    </x:row>
    <x:row r="32" spans="1:5">
      <x:c r="A32" s="0" t="s">
        <x:v>605</x:v>
      </x:c>
      <x:c r="B32" s="0" t="s">
        <x:v>215</x:v>
      </x:c>
      <x:c r="C32" s="0" t="s">
        <x:v>606</x:v>
      </x:c>
      <x:c r="D32" s="44" t="s"/>
    </x:row>
    <x:row r="33" spans="1:5">
      <x:c r="A33" s="0" t="s">
        <x:v>355</x:v>
      </x:c>
      <x:c r="B33" s="0" t="s">
        <x:v>215</x:v>
      </x:c>
      <x:c r="C33" s="0" t="s">
        <x:v>356</x:v>
      </x:c>
      <x:c r="D33" s="44" t="s"/>
    </x:row>
    <x:row r="34" spans="1:5">
      <x:c r="A34" s="0" t="s">
        <x:v>607</x:v>
      </x:c>
      <x:c r="B34" s="0" t="s">
        <x:v>215</x:v>
      </x:c>
      <x:c r="C34" s="0" t="s">
        <x:v>608</x:v>
      </x:c>
      <x:c r="D34" s="44" t="s"/>
    </x:row>
    <x:row r="35" spans="1:5">
      <x:c r="A35" s="0" t="s">
        <x:v>358</x:v>
      </x:c>
      <x:c r="B35" s="0" t="s">
        <x:v>215</x:v>
      </x:c>
      <x:c r="C35" s="0" t="s">
        <x:v>359</x:v>
      </x:c>
      <x:c r="D35" s="44" t="s"/>
    </x:row>
    <x:row r="36" spans="1:5">
      <x:c r="A36" s="0" t="s">
        <x:v>619</x:v>
      </x:c>
      <x:c r="B36" s="0" t="s">
        <x:v>215</x:v>
      </x:c>
      <x:c r="C36" s="0" t="s">
        <x:v>620</x:v>
      </x:c>
      <x:c r="D36" s="44" t="s"/>
    </x:row>
    <x:row r="37" spans="1:5">
      <x:c r="A37" s="0" t="s">
        <x:v>568</x:v>
      </x:c>
      <x:c r="B37" s="0" t="s">
        <x:v>215</x:v>
      </x:c>
      <x:c r="C37" s="0" t="s">
        <x:v>569</x:v>
      </x:c>
      <x:c r="D37" s="44" t="s"/>
    </x:row>
    <x:row r="38" spans="1:5">
      <x:c r="A38" s="0" t="s">
        <x:v>566</x:v>
      </x:c>
      <x:c r="B38" s="0" t="s">
        <x:v>215</x:v>
      </x:c>
      <x:c r="C38" s="0" t="s">
        <x:v>567</x:v>
      </x:c>
      <x:c r="D38" s="44" t="s"/>
    </x:row>
    <x:row r="39" spans="1:5">
      <x:c r="A39" s="0" t="s">
        <x:v>271</x:v>
      </x:c>
      <x:c r="B39" s="0" t="s">
        <x:v>215</x:v>
      </x:c>
      <x:c r="C39" s="0" t="s">
        <x:v>272</x:v>
      </x:c>
      <x:c r="D39" s="44" t="s"/>
    </x:row>
    <x:row r="40" spans="1:5">
      <x:c r="A40" s="0" t="s">
        <x:v>222</x:v>
      </x:c>
      <x:c r="B40" s="0" t="s">
        <x:v>215</x:v>
      </x:c>
      <x:c r="C40" s="0" t="s">
        <x:v>223</x:v>
      </x:c>
      <x:c r="D40" s="44" t="s"/>
    </x:row>
    <x:row r="41" spans="1:5">
      <x:c r="A41" s="0" t="s">
        <x:v>610</x:v>
      </x:c>
      <x:c r="B41" s="0" t="s">
        <x:v>12</x:v>
      </x:c>
      <x:c r="C41" s="0" t="s">
        <x:v>611</x:v>
      </x:c>
      <x:c r="D41" s="44" t="s"/>
    </x:row>
    <x:row r="42" spans="1:5">
      <x:c r="A42" s="0" t="s">
        <x:v>624</x:v>
      </x:c>
      <x:c r="B42" s="0" t="s">
        <x:v>215</x:v>
      </x:c>
      <x:c r="C42" s="0" t="s">
        <x:v>625</x:v>
      </x:c>
      <x:c r="D42" s="44" t="s"/>
    </x:row>
    <x:row r="43" spans="1:5">
      <x:c r="A43" s="19" t="s">
        <x:v>225</x:v>
      </x:c>
    </x:row>
    <x:row r="44" spans="1:5">
      <x:c r="A44" s="0" t="s">
        <x:v>231</x:v>
      </x:c>
      <x:c r="B44" s="0" t="s">
        <x:v>34</x:v>
      </x:c>
      <x:c r="C44" s="0" t="s">
        <x:v>232</x:v>
      </x:c>
      <x:c r="D44" s="44" t="s"/>
    </x:row>
    <x:row r="45" spans="1:5">
      <x:c r="A45" s="0" t="s">
        <x:v>626</x:v>
      </x:c>
      <x:c r="B45" s="0" t="s">
        <x:v>375</x:v>
      </x:c>
      <x:c r="C45" s="0" t="s">
        <x:v>627</x:v>
      </x:c>
      <x:c r="D45" s="44" t="s"/>
    </x:row>
    <x:row r="46" spans="1:5">
      <x:c r="A46" s="0" t="s">
        <x:v>229</x:v>
      </x:c>
      <x:c r="B46" s="0" t="s">
        <x:v>227</x:v>
      </x:c>
      <x:c r="C46" s="0" t="s">
        <x:v>230</x:v>
      </x:c>
      <x:c r="D46" s="44" t="s"/>
    </x:row>
    <x:row r="47" spans="1:5">
      <x:c r="A47" s="0" t="s">
        <x:v>263</x:v>
      </x:c>
      <x:c r="B47" s="0" t="s">
        <x:v>227</x:v>
      </x:c>
      <x:c r="C47" s="0" t="s">
        <x:v>264</x:v>
      </x:c>
      <x:c r="D47" s="44" t="s"/>
    </x:row>
    <x:row r="48" spans="1:5">
      <x:c r="A48" s="0" t="s">
        <x:v>352</x:v>
      </x:c>
      <x:c r="B48" s="0" t="s">
        <x:v>227</x:v>
      </x:c>
      <x:c r="C48" s="0" t="s">
        <x:v>353</x:v>
      </x:c>
      <x:c r="D48" s="44" t="s"/>
    </x:row>
    <x:row r="49" spans="1:5">
      <x:c r="A49" s="0" t="s">
        <x:v>242</x:v>
      </x:c>
      <x:c r="B49" s="0" t="s">
        <x:v>227</x:v>
      </x:c>
      <x:c r="C49" s="0" t="s">
        <x:v>243</x:v>
      </x:c>
      <x:c r="D49" s="44" t="s"/>
    </x:row>
    <x:row r="50" spans="1:5">
      <x:c r="A50" s="0" t="s">
        <x:v>226</x:v>
      </x:c>
      <x:c r="B50" s="0" t="s">
        <x:v>227</x:v>
      </x:c>
      <x:c r="C50" s="0" t="s">
        <x:v>228</x:v>
      </x:c>
      <x:c r="D50" s="44" t="s"/>
    </x:row>
    <x:row r="51" spans="1:5">
      <x:c r="A51" s="0" t="s">
        <x:v>571</x:v>
      </x:c>
      <x:c r="B51" s="0" t="s">
        <x:v>34</x:v>
      </x:c>
      <x:c r="C51" s="0" t="s">
        <x:v>572</x:v>
      </x:c>
      <x:c r="D51" s="44" t="s"/>
    </x:row>
    <x:row r="52" spans="1:5">
      <x:c r="A52" s="0" t="s">
        <x:v>387</x:v>
      </x:c>
      <x:c r="B52" s="0" t="s">
        <x:v>34</x:v>
      </x:c>
      <x:c r="C52" s="0" t="s">
        <x:v>388</x:v>
      </x:c>
      <x:c r="D52" s="44" t="s"/>
    </x:row>
    <x:row r="53" spans="1:5">
      <x:c r="A53" s="0" t="s">
        <x:v>364</x:v>
      </x:c>
      <x:c r="B53" s="0" t="s">
        <x:v>34</x:v>
      </x:c>
      <x:c r="C53" s="0" t="s">
        <x:v>365</x:v>
      </x:c>
      <x:c r="D53" s="44" t="s"/>
    </x:row>
    <x:row r="54" spans="1:5">
      <x:c r="A54" s="0" t="s">
        <x:v>273</x:v>
      </x:c>
      <x:c r="B54" s="0" t="s">
        <x:v>34</x:v>
      </x:c>
      <x:c r="C54" s="0" t="s">
        <x:v>274</x:v>
      </x:c>
      <x:c r="D54" s="44" t="s"/>
    </x:row>
    <x:row r="55" spans="1:5">
      <x:c r="A55" s="0" t="s">
        <x:v>384</x:v>
      </x:c>
      <x:c r="B55" s="0" t="s">
        <x:v>34</x:v>
      </x:c>
      <x:c r="C55" s="0" t="s">
        <x:v>385</x:v>
      </x:c>
      <x:c r="D55" s="44" t="s"/>
    </x:row>
    <x:row r="56" spans="1:5">
      <x:c r="A56" s="0" t="s">
        <x:v>240</x:v>
      </x:c>
      <x:c r="B56" s="0" t="s">
        <x:v>72</x:v>
      </x:c>
      <x:c r="C56" s="0" t="s">
        <x:v>241</x:v>
      </x:c>
      <x:c r="D56" s="44" t="s"/>
    </x:row>
    <x:row r="57" spans="1:5">
      <x:c r="A57" s="0" t="s">
        <x:v>252</x:v>
      </x:c>
      <x:c r="B57" s="0" t="s">
        <x:v>72</x:v>
      </x:c>
      <x:c r="C57" s="0" t="s">
        <x:v>253</x:v>
      </x:c>
      <x:c r="D57" s="44" t="s"/>
    </x:row>
    <x:row r="58" spans="1:5">
      <x:c r="A58" s="0" t="s">
        <x:v>379</x:v>
      </x:c>
      <x:c r="B58" s="0" t="s">
        <x:v>72</x:v>
      </x:c>
      <x:c r="C58" s="0" t="s">
        <x:v>380</x:v>
      </x:c>
      <x:c r="D58" s="44" t="s"/>
    </x:row>
    <x:row r="59" spans="1:5">
      <x:c r="A59" s="0" t="s">
        <x:v>406</x:v>
      </x:c>
      <x:c r="B59" s="0" t="s">
        <x:v>12</x:v>
      </x:c>
      <x:c r="C59" s="0" t="s">
        <x:v>407</x:v>
      </x:c>
      <x:c r="D59" s="44" t="s"/>
    </x:row>
    <x:row r="60" spans="1:5">
      <x:c r="A60" s="0" t="s">
        <x:v>494</x:v>
      </x:c>
      <x:c r="B60" s="0" t="s">
        <x:v>12</x:v>
      </x:c>
      <x:c r="C60" s="0" t="s">
        <x:v>495</x:v>
      </x:c>
      <x:c r="D60" s="44" t="s"/>
    </x:row>
    <x:row r="61" spans="1:5">
      <x:c r="A61" s="0" t="s">
        <x:v>507</x:v>
      </x:c>
      <x:c r="B61" s="0" t="s">
        <x:v>12</x:v>
      </x:c>
      <x:c r="C61" s="0" t="s">
        <x:v>508</x:v>
      </x:c>
      <x:c r="D61" s="44" t="s"/>
    </x:row>
    <x:row r="62" spans="1:5">
      <x:c r="A62" s="0" t="s">
        <x:v>449</x:v>
      </x:c>
      <x:c r="B62" s="0" t="s">
        <x:v>12</x:v>
      </x:c>
      <x:c r="C62" s="0" t="s">
        <x:v>450</x:v>
      </x:c>
      <x:c r="D62" s="44" t="s"/>
    </x:row>
    <x:row r="63" spans="1:5">
      <x:c r="A63" s="0" t="s">
        <x:v>480</x:v>
      </x:c>
      <x:c r="B63" s="0" t="s">
        <x:v>12</x:v>
      </x:c>
      <x:c r="C63" s="0" t="s">
        <x:v>481</x:v>
      </x:c>
      <x:c r="D63" s="44" t="s"/>
    </x:row>
    <x:row r="64" spans="1:5">
      <x:c r="A64" s="0" t="s">
        <x:v>483</x:v>
      </x:c>
      <x:c r="B64" s="0" t="s">
        <x:v>12</x:v>
      </x:c>
      <x:c r="C64" s="0" t="s">
        <x:v>484</x:v>
      </x:c>
      <x:c r="D64" s="44" t="s"/>
    </x:row>
    <x:row r="65" spans="1:5">
      <x:c r="A65" s="0" t="s">
        <x:v>250</x:v>
      </x:c>
      <x:c r="B65" s="0" t="s">
        <x:v>72</x:v>
      </x:c>
      <x:c r="C65" s="0" t="s">
        <x:v>251</x:v>
      </x:c>
      <x:c r="D65" s="44" t="s"/>
    </x:row>
    <x:row r="66" spans="1:5">
      <x:c r="A66" s="0" t="s">
        <x:v>367</x:v>
      </x:c>
      <x:c r="B66" s="0" t="s">
        <x:v>48</x:v>
      </x:c>
      <x:c r="C66" s="0" t="s">
        <x:v>368</x:v>
      </x:c>
      <x:c r="D66" s="44" t="s"/>
    </x:row>
    <x:row r="67" spans="1:5">
      <x:c r="A67" s="0" t="s">
        <x:v>381</x:v>
      </x:c>
      <x:c r="B67" s="0" t="s">
        <x:v>15</x:v>
      </x:c>
      <x:c r="C67" s="0" t="s">
        <x:v>382</x:v>
      </x:c>
      <x:c r="D67" s="44" t="s"/>
    </x:row>
    <x:row r="68" spans="1:5">
      <x:c r="A68" s="0" t="s">
        <x:v>377</x:v>
      </x:c>
      <x:c r="B68" s="0" t="s">
        <x:v>34</x:v>
      </x:c>
      <x:c r="C68" s="0" t="s">
        <x:v>378</x:v>
      </x:c>
      <x:c r="D68" s="44" t="s"/>
    </x:row>
    <x:row r="69" spans="1:5">
      <x:c r="A69" s="0" t="s">
        <x:v>374</x:v>
      </x:c>
      <x:c r="B69" s="0" t="s">
        <x:v>375</x:v>
      </x:c>
      <x:c r="C69" s="0" t="s">
        <x:v>376</x:v>
      </x:c>
      <x:c r="D69" s="44" t="s"/>
    </x:row>
    <x:row r="70" spans="1:5">
      <x:c r="A70" s="0" t="s">
        <x:v>392</x:v>
      </x:c>
      <x:c r="B70" s="0" t="s">
        <x:v>12</x:v>
      </x:c>
      <x:c r="C70" s="0" t="s">
        <x:v>393</x:v>
      </x:c>
      <x:c r="D70" s="44" t="s"/>
    </x:row>
    <x:row r="71" spans="1:5">
      <x:c r="A71" s="0" t="s">
        <x:v>280</x:v>
      </x:c>
      <x:c r="B71" s="0" t="s">
        <x:v>12</x:v>
      </x:c>
      <x:c r="C71" s="0" t="s">
        <x:v>281</x:v>
      </x:c>
      <x:c r="D71" s="44" t="s"/>
    </x:row>
    <x:row r="72" spans="1:5">
      <x:c r="A72" s="0" t="s">
        <x:v>629</x:v>
      </x:c>
      <x:c r="B72" s="0" t="s">
        <x:v>12</x:v>
      </x:c>
      <x:c r="C72" s="0" t="s">
        <x:v>630</x:v>
      </x:c>
      <x:c r="D72" s="44" t="s"/>
    </x:row>
    <x:row r="73" spans="1:5">
      <x:c r="A73" s="0" t="s">
        <x:v>361</x:v>
      </x:c>
      <x:c r="B73" s="0" t="s">
        <x:v>34</x:v>
      </x:c>
      <x:c r="C73" s="0" t="s">
        <x:v>39</x:v>
      </x:c>
      <x:c r="D73" s="44" t="s"/>
    </x:row>
    <x:row r="74" spans="1:5">
      <x:c r="A74" s="0" t="s">
        <x:v>408</x:v>
      </x:c>
      <x:c r="B74" s="0" t="s">
        <x:v>72</x:v>
      </x:c>
      <x:c r="C74" s="0" t="s">
        <x:v>409</x:v>
      </x:c>
      <x:c r="D74" s="44" t="s"/>
    </x:row>
    <x:row r="75" spans="1:5">
      <x:c r="A75" s="0" t="s">
        <x:v>632</x:v>
      </x:c>
      <x:c r="B75" s="0" t="s">
        <x:v>15</x:v>
      </x:c>
      <x:c r="C75" s="0" t="s">
        <x:v>633</x:v>
      </x:c>
      <x:c r="D75" s="44" t="s"/>
    </x:row>
    <x:row r="76" spans="1:5">
      <x:c r="A76" s="0" t="s">
        <x:v>400</x:v>
      </x:c>
      <x:c r="B76" s="0" t="s">
        <x:v>15</x:v>
      </x:c>
      <x:c r="C76" s="0" t="s">
        <x:v>401</x:v>
      </x:c>
      <x:c r="D76" s="44" t="s"/>
    </x:row>
    <x:row r="77" spans="1:5">
      <x:c r="A77" s="0" t="s">
        <x:v>415</x:v>
      </x:c>
      <x:c r="B77" s="0" t="s">
        <x:v>48</x:v>
      </x:c>
      <x:c r="C77" s="0" t="s">
        <x:v>416</x:v>
      </x:c>
      <x:c r="D77" s="44" t="s"/>
    </x:row>
    <x:row r="78" spans="1:5">
      <x:c r="A78" s="0" t="s">
        <x:v>403</x:v>
      </x:c>
      <x:c r="B78" s="0" t="s">
        <x:v>48</x:v>
      </x:c>
      <x:c r="C78" s="0" t="s">
        <x:v>404</x:v>
      </x:c>
      <x:c r="D78" s="44" t="s"/>
    </x:row>
    <x:row r="79" spans="1:5">
      <x:c r="A79" s="0" t="s">
        <x:v>424</x:v>
      </x:c>
      <x:c r="B79" s="0" t="s">
        <x:v>72</x:v>
      </x:c>
      <x:c r="C79" s="0" t="s">
        <x:v>425</x:v>
      </x:c>
      <x:c r="D79" s="44" t="s"/>
    </x:row>
    <x:row r="80" spans="1:5">
      <x:c r="A80" s="0" t="s">
        <x:v>427</x:v>
      </x:c>
      <x:c r="B80" s="0" t="s">
        <x:v>72</x:v>
      </x:c>
      <x:c r="C80" s="0" t="s">
        <x:v>428</x:v>
      </x:c>
      <x:c r="D80" s="44" t="s"/>
    </x:row>
    <x:row r="81" spans="1:5">
      <x:c r="A81" s="0" t="s">
        <x:v>432</x:v>
      </x:c>
      <x:c r="B81" s="0" t="s">
        <x:v>12</x:v>
      </x:c>
      <x:c r="C81" s="0" t="s">
        <x:v>433</x:v>
      </x:c>
      <x:c r="D81" s="44" t="s"/>
    </x:row>
    <x:row r="82" spans="1:5">
      <x:c r="A82" s="0" t="s">
        <x:v>435</x:v>
      </x:c>
      <x:c r="B82" s="0" t="s">
        <x:v>12</x:v>
      </x:c>
      <x:c r="C82" s="0" t="s">
        <x:v>436</x:v>
      </x:c>
      <x:c r="D82" s="44" t="s"/>
    </x:row>
    <x:row r="83" spans="1:5">
      <x:c r="A83" s="0" t="s">
        <x:v>441</x:v>
      </x:c>
      <x:c r="B83" s="0" t="s">
        <x:v>12</x:v>
      </x:c>
      <x:c r="C83" s="0" t="s">
        <x:v>442</x:v>
      </x:c>
      <x:c r="D83" s="44" t="s"/>
    </x:row>
    <x:row r="84" spans="1:5">
      <x:c r="A84" s="0" t="s">
        <x:v>634</x:v>
      </x:c>
      <x:c r="B84" s="0" t="s">
        <x:v>15</x:v>
      </x:c>
      <x:c r="C84" s="0" t="s">
        <x:v>635</x:v>
      </x:c>
      <x:c r="D84" s="44" t="s"/>
    </x:row>
    <x:row r="85" spans="1:5">
      <x:c r="A85" s="0" t="s">
        <x:v>457</x:v>
      </x:c>
      <x:c r="B85" s="0" t="s">
        <x:v>15</x:v>
      </x:c>
      <x:c r="C85" s="0" t="s">
        <x:v>458</x:v>
      </x:c>
      <x:c r="D85" s="44" t="s"/>
    </x:row>
    <x:row r="86" spans="1:5">
      <x:c r="A86" s="0" t="s">
        <x:v>464</x:v>
      </x:c>
      <x:c r="B86" s="0" t="s">
        <x:v>15</x:v>
      </x:c>
      <x:c r="C86" s="0" t="s">
        <x:v>465</x:v>
      </x:c>
      <x:c r="D86" s="44" t="s"/>
    </x:row>
    <x:row r="87" spans="1:5">
      <x:c r="A87" s="0" t="s">
        <x:v>471</x:v>
      </x:c>
      <x:c r="B87" s="0" t="s">
        <x:v>15</x:v>
      </x:c>
      <x:c r="C87" s="0" t="s">
        <x:v>472</x:v>
      </x:c>
      <x:c r="D87" s="44" t="s"/>
    </x:row>
    <x:row r="88" spans="1:5">
      <x:c r="A88" s="0" t="s">
        <x:v>478</x:v>
      </x:c>
      <x:c r="B88" s="0" t="s">
        <x:v>15</x:v>
      </x:c>
      <x:c r="C88" s="0" t="s">
        <x:v>479</x:v>
      </x:c>
      <x:c r="D88" s="44" t="s"/>
    </x:row>
    <x:row r="89" spans="1:5">
      <x:c r="A89" s="0" t="s">
        <x:v>485</x:v>
      </x:c>
      <x:c r="B89" s="0" t="s">
        <x:v>15</x:v>
      </x:c>
      <x:c r="C89" s="0" t="s">
        <x:v>486</x:v>
      </x:c>
      <x:c r="D89" s="44" t="s"/>
    </x:row>
    <x:row r="90" spans="1:5">
      <x:c r="A90" s="0" t="s">
        <x:v>492</x:v>
      </x:c>
      <x:c r="B90" s="0" t="s">
        <x:v>15</x:v>
      </x:c>
      <x:c r="C90" s="0" t="s">
        <x:v>493</x:v>
      </x:c>
      <x:c r="D90" s="44" t="s"/>
    </x:row>
    <x:row r="91" spans="1:5">
      <x:c r="A91" s="0" t="s">
        <x:v>505</x:v>
      </x:c>
      <x:c r="B91" s="0" t="s">
        <x:v>15</x:v>
      </x:c>
      <x:c r="C91" s="0" t="s">
        <x:v>506</x:v>
      </x:c>
      <x:c r="D91" s="44" t="s"/>
    </x:row>
    <x:row r="92" spans="1:5">
      <x:c r="A92" s="0" t="s">
        <x:v>510</x:v>
      </x:c>
      <x:c r="B92" s="0" t="s">
        <x:v>12</x:v>
      </x:c>
      <x:c r="C92" s="0" t="s">
        <x:v>511</x:v>
      </x:c>
      <x:c r="D92" s="44" t="s"/>
    </x:row>
    <x:row r="93" spans="1:5">
      <x:c r="A93" s="0" t="s">
        <x:v>445</x:v>
      </x:c>
      <x:c r="B93" s="0" t="s">
        <x:v>12</x:v>
      </x:c>
      <x:c r="C93" s="0" t="s">
        <x:v>446</x:v>
      </x:c>
      <x:c r="D93" s="44" t="s"/>
    </x:row>
    <x:row r="94" spans="1:5">
      <x:c r="A94" s="0" t="s">
        <x:v>455</x:v>
      </x:c>
      <x:c r="B94" s="0" t="s">
        <x:v>12</x:v>
      </x:c>
      <x:c r="C94" s="0" t="s">
        <x:v>456</x:v>
      </x:c>
      <x:c r="D94" s="44" t="s"/>
    </x:row>
    <x:row r="95" spans="1:5">
      <x:c r="A95" s="0" t="s">
        <x:v>462</x:v>
      </x:c>
      <x:c r="B95" s="0" t="s">
        <x:v>12</x:v>
      </x:c>
      <x:c r="C95" s="0" t="s">
        <x:v>463</x:v>
      </x:c>
      <x:c r="D95" s="44" t="s"/>
    </x:row>
    <x:row r="96" spans="1:5">
      <x:c r="A96" s="0" t="s">
        <x:v>469</x:v>
      </x:c>
      <x:c r="B96" s="0" t="s">
        <x:v>12</x:v>
      </x:c>
      <x:c r="C96" s="0" t="s">
        <x:v>470</x:v>
      </x:c>
      <x:c r="D96" s="44" t="s"/>
    </x:row>
    <x:row r="97" spans="1:5">
      <x:c r="A97" s="0" t="s">
        <x:v>476</x:v>
      </x:c>
      <x:c r="B97" s="0" t="s">
        <x:v>12</x:v>
      </x:c>
      <x:c r="C97" s="0" t="s">
        <x:v>477</x:v>
      </x:c>
      <x:c r="D97" s="44" t="s"/>
    </x:row>
    <x:row r="98" spans="1:5">
      <x:c r="A98" s="0" t="s">
        <x:v>489</x:v>
      </x:c>
      <x:c r="B98" s="0" t="s">
        <x:v>12</x:v>
      </x:c>
      <x:c r="C98" s="0" t="s">
        <x:v>490</x:v>
      </x:c>
      <x:c r="D98" s="44" t="s"/>
    </x:row>
    <x:row r="99" spans="1:5">
      <x:c r="A99" s="0" t="s">
        <x:v>496</x:v>
      </x:c>
      <x:c r="B99" s="0" t="s">
        <x:v>12</x:v>
      </x:c>
      <x:c r="C99" s="0" t="s">
        <x:v>497</x:v>
      </x:c>
      <x:c r="D99" s="44" t="s"/>
    </x:row>
    <x:row r="100" spans="1:5">
      <x:c r="A100" s="0" t="s">
        <x:v>503</x:v>
      </x:c>
      <x:c r="B100" s="0" t="s">
        <x:v>12</x:v>
      </x:c>
      <x:c r="C100" s="0" t="s">
        <x:v>504</x:v>
      </x:c>
      <x:c r="D100" s="44" t="s"/>
    </x:row>
    <x:row r="101" spans="1:5">
      <x:c r="A101" s="0" t="s">
        <x:v>636</x:v>
      </x:c>
      <x:c r="B101" s="0" t="s">
        <x:v>12</x:v>
      </x:c>
      <x:c r="C101" s="0" t="s">
        <x:v>637</x:v>
      </x:c>
      <x:c r="D101" s="44" t="s"/>
    </x:row>
    <x:row r="102" spans="1:5">
      <x:c r="A102" s="0" t="s">
        <x:v>453</x:v>
      </x:c>
      <x:c r="B102" s="0" t="s">
        <x:v>12</x:v>
      </x:c>
      <x:c r="C102" s="0" t="s">
        <x:v>454</x:v>
      </x:c>
      <x:c r="D102" s="44" t="s"/>
    </x:row>
    <x:row r="103" spans="1:5">
      <x:c r="A103" s="0" t="s">
        <x:v>460</x:v>
      </x:c>
      <x:c r="B103" s="0" t="s">
        <x:v>12</x:v>
      </x:c>
      <x:c r="C103" s="0" t="s">
        <x:v>461</x:v>
      </x:c>
      <x:c r="D103" s="44" t="s"/>
    </x:row>
    <x:row r="104" spans="1:5">
      <x:c r="A104" s="0" t="s">
        <x:v>467</x:v>
      </x:c>
      <x:c r="B104" s="0" t="s">
        <x:v>12</x:v>
      </x:c>
      <x:c r="C104" s="0" t="s">
        <x:v>468</x:v>
      </x:c>
      <x:c r="D104" s="44" t="s"/>
    </x:row>
    <x:row r="105" spans="1:5">
      <x:c r="A105" s="0" t="s">
        <x:v>474</x:v>
      </x:c>
      <x:c r="B105" s="0" t="s">
        <x:v>12</x:v>
      </x:c>
      <x:c r="C105" s="0" t="s">
        <x:v>475</x:v>
      </x:c>
      <x:c r="D105" s="44" t="s"/>
    </x:row>
    <x:row r="106" spans="1:5">
      <x:c r="A106" s="0" t="s">
        <x:v>487</x:v>
      </x:c>
      <x:c r="B106" s="0" t="s">
        <x:v>12</x:v>
      </x:c>
      <x:c r="C106" s="0" t="s">
        <x:v>488</x:v>
      </x:c>
      <x:c r="D106" s="44" t="s"/>
    </x:row>
    <x:row r="107" spans="1:5">
      <x:c r="A107" s="0" t="s">
        <x:v>498</x:v>
      </x:c>
      <x:c r="B107" s="0" t="s">
        <x:v>12</x:v>
      </x:c>
      <x:c r="C107" s="0" t="s">
        <x:v>499</x:v>
      </x:c>
      <x:c r="D107" s="44" t="s"/>
    </x:row>
    <x:row r="108" spans="1:5">
      <x:c r="A108" s="0" t="s">
        <x:v>501</x:v>
      </x:c>
      <x:c r="B108" s="0" t="s">
        <x:v>12</x:v>
      </x:c>
      <x:c r="C108" s="0" t="s">
        <x:v>502</x:v>
      </x:c>
      <x:c r="D108" s="44" t="s"/>
    </x:row>
    <x:row r="109" spans="1:5">
      <x:c r="A109" s="0" t="s">
        <x:v>447</x:v>
      </x:c>
      <x:c r="B109" s="0" t="s">
        <x:v>12</x:v>
      </x:c>
      <x:c r="C109" s="0" t="s">
        <x:v>448</x:v>
      </x:c>
      <x:c r="D109" s="44" t="s"/>
    </x:row>
    <x:row r="110" spans="1:5">
      <x:c r="A110" s="0" t="s">
        <x:v>298</x:v>
      </x:c>
      <x:c r="B110" s="0" t="s">
        <x:v>12</x:v>
      </x:c>
      <x:c r="C110" s="49" t="s">
        <x:v>299</x:v>
      </x:c>
      <x:c r="D110" s="44" t="s"/>
    </x:row>
    <x:row r="111" spans="1:5">
      <x:c r="A111" s="0" t="s">
        <x:v>322</x:v>
      </x:c>
      <x:c r="B111" s="0" t="s">
        <x:v>12</x:v>
      </x:c>
      <x:c r="C111" s="0" t="s">
        <x:v>323</x:v>
      </x:c>
      <x:c r="D111" s="44" t="s"/>
    </x:row>
    <x:row r="112" spans="1:5">
      <x:c r="A112" s="0" t="s">
        <x:v>513</x:v>
      </x:c>
      <x:c r="B112" s="0" t="s">
        <x:v>12</x:v>
      </x:c>
      <x:c r="C112" s="0" t="s">
        <x:v>514</x:v>
      </x:c>
      <x:c r="D112" s="44" t="s"/>
    </x:row>
    <x:row r="113" spans="1:5">
      <x:c r="A113" s="0" t="s">
        <x:v>516</x:v>
      </x:c>
      <x:c r="B113" s="0" t="s">
        <x:v>15</x:v>
      </x:c>
      <x:c r="C113" s="0" t="s">
        <x:v>517</x:v>
      </x:c>
      <x:c r="D113" s="44" t="s"/>
    </x:row>
    <x:row r="114" spans="1:5">
      <x:c r="A114" s="0" t="s">
        <x:v>519</x:v>
      </x:c>
      <x:c r="B114" s="0" t="s">
        <x:v>15</x:v>
      </x:c>
      <x:c r="C114" s="0" t="s">
        <x:v>520</x:v>
      </x:c>
      <x:c r="D114" s="44" t="s"/>
    </x:row>
    <x:row r="115" spans="1:5">
      <x:c r="A115" s="0" t="s">
        <x:v>330</x:v>
      </x:c>
      <x:c r="B115" s="0" t="s">
        <x:v>15</x:v>
      </x:c>
      <x:c r="C115" s="0" t="s">
        <x:v>331</x:v>
      </x:c>
      <x:c r="D115" s="44" t="s"/>
    </x:row>
    <x:row r="116" spans="1:5">
      <x:c r="A116" s="0" t="s">
        <x:v>522</x:v>
      </x:c>
      <x:c r="B116" s="0" t="s">
        <x:v>15</x:v>
      </x:c>
      <x:c r="C116" s="0" t="s">
        <x:v>523</x:v>
      </x:c>
      <x:c r="D116" s="44" t="s"/>
    </x:row>
    <x:row r="117" spans="1:5">
      <x:c r="A117" s="0" t="s">
        <x:v>525</x:v>
      </x:c>
      <x:c r="B117" s="0" t="s">
        <x:v>15</x:v>
      </x:c>
      <x:c r="C117" s="0" t="s">
        <x:v>526</x:v>
      </x:c>
      <x:c r="D117" s="44" t="s"/>
    </x:row>
    <x:row r="118" spans="1:5">
      <x:c r="A118" s="0" t="s">
        <x:v>528</x:v>
      </x:c>
      <x:c r="B118" s="0" t="s">
        <x:v>15</x:v>
      </x:c>
      <x:c r="C118" s="0" t="s">
        <x:v>529</x:v>
      </x:c>
      <x:c r="D118" s="44" t="s"/>
    </x:row>
    <x:row r="119" spans="1:5">
      <x:c r="A119" s="0" t="s">
        <x:v>531</x:v>
      </x:c>
      <x:c r="B119" s="0" t="s">
        <x:v>15</x:v>
      </x:c>
      <x:c r="C119" s="0" t="s">
        <x:v>532</x:v>
      </x:c>
      <x:c r="D119" s="44" t="s"/>
    </x:row>
    <x:row r="120" spans="1:5">
      <x:c r="A120" s="0" t="s">
        <x:v>534</x:v>
      </x:c>
      <x:c r="B120" s="0" t="s">
        <x:v>15</x:v>
      </x:c>
      <x:c r="C120" s="0" t="s">
        <x:v>535</x:v>
      </x:c>
      <x:c r="D120" s="44" t="s"/>
    </x:row>
    <x:row r="121" spans="1:5">
      <x:c r="A121" s="0" t="s">
        <x:v>537</x:v>
      </x:c>
      <x:c r="B121" s="0" t="s">
        <x:v>15</x:v>
      </x:c>
      <x:c r="C121" s="0" t="s">
        <x:v>538</x:v>
      </x:c>
      <x:c r="D121" s="44" t="s"/>
    </x:row>
    <x:row r="122" spans="1:5">
      <x:c r="A122" s="0" t="s">
        <x:v>540</x:v>
      </x:c>
      <x:c r="B122" s="0" t="s">
        <x:v>15</x:v>
      </x:c>
      <x:c r="C122" s="0" t="s">
        <x:v>541</x:v>
      </x:c>
      <x:c r="D122" s="44" t="s"/>
    </x:row>
    <x:row r="123" spans="1:5">
      <x:c r="A123" s="0" t="s">
        <x:v>543</x:v>
      </x:c>
      <x:c r="B123" s="0" t="s">
        <x:v>15</x:v>
      </x:c>
      <x:c r="C123" s="0" t="s">
        <x:v>544</x:v>
      </x:c>
      <x:c r="D123" s="44" t="s"/>
    </x:row>
    <x:row r="124" spans="1:5">
      <x:c r="A124" s="0" t="s">
        <x:v>546</x:v>
      </x:c>
      <x:c r="B124" s="0" t="s">
        <x:v>15</x:v>
      </x:c>
      <x:c r="C124" s="0" t="s">
        <x:v>547</x:v>
      </x:c>
      <x:c r="D124" s="44" t="s"/>
    </x:row>
    <x:row r="125" spans="1:5">
      <x:c r="A125" s="0" t="s">
        <x:v>310</x:v>
      </x:c>
      <x:c r="B125" s="0" t="s">
        <x:v>12</x:v>
      </x:c>
      <x:c r="C125" s="0" t="s">
        <x:v>311</x:v>
      </x:c>
      <x:c r="D125" s="44" t="s"/>
    </x:row>
    <x:row r="126" spans="1:5">
      <x:c r="A126" s="0" t="s">
        <x:v>290</x:v>
      </x:c>
      <x:c r="B126" s="0" t="s">
        <x:v>12</x:v>
      </x:c>
      <x:c r="C126" s="0" t="s">
        <x:v>291</x:v>
      </x:c>
      <x:c r="D126" s="44" t="s"/>
    </x:row>
    <x:row r="127" spans="1:5">
      <x:c r="A127" s="0" t="s">
        <x:v>314</x:v>
      </x:c>
      <x:c r="B127" s="0" t="s">
        <x:v>12</x:v>
      </x:c>
      <x:c r="C127" s="0" t="s">
        <x:v>315</x:v>
      </x:c>
      <x:c r="D127" s="44" t="s"/>
    </x:row>
    <x:row r="128" spans="1:5">
      <x:c r="A128" s="0" t="s">
        <x:v>308</x:v>
      </x:c>
      <x:c r="B128" s="0" t="s">
        <x:v>12</x:v>
      </x:c>
      <x:c r="C128" s="0" t="s">
        <x:v>309</x:v>
      </x:c>
      <x:c r="D128" s="44" t="s"/>
    </x:row>
    <x:row r="129" spans="1:5">
      <x:c r="A129" s="0" t="s">
        <x:v>304</x:v>
      </x:c>
      <x:c r="B129" s="0" t="s">
        <x:v>12</x:v>
      </x:c>
      <x:c r="C129" s="0" t="s">
        <x:v>305</x:v>
      </x:c>
      <x:c r="D129" s="44" t="s"/>
    </x:row>
    <x:row r="130" spans="1:5">
      <x:c r="A130" s="0" t="s">
        <x:v>318</x:v>
      </x:c>
      <x:c r="B130" s="0" t="s">
        <x:v>12</x:v>
      </x:c>
      <x:c r="C130" s="0" t="s">
        <x:v>319</x:v>
      </x:c>
      <x:c r="D130" s="44" t="s"/>
    </x:row>
    <x:row r="131" spans="1:5">
      <x:c r="A131" s="0" t="s">
        <x:v>296</x:v>
      </x:c>
      <x:c r="B131" s="0" t="s">
        <x:v>12</x:v>
      </x:c>
      <x:c r="C131" s="0" t="s">
        <x:v>297</x:v>
      </x:c>
      <x:c r="D131" s="44" t="s"/>
    </x:row>
    <x:row r="132" spans="1:5">
      <x:c r="A132" s="0" t="s">
        <x:v>294</x:v>
      </x:c>
      <x:c r="B132" s="0" t="s">
        <x:v>12</x:v>
      </x:c>
      <x:c r="C132" s="0" t="s">
        <x:v>295</x:v>
      </x:c>
      <x:c r="D132" s="44" t="s"/>
    </x:row>
    <x:row r="133" spans="1:5">
      <x:c r="A133" s="0" t="s">
        <x:v>306</x:v>
      </x:c>
      <x:c r="B133" s="0" t="s">
        <x:v>12</x:v>
      </x:c>
      <x:c r="C133" s="0" t="s">
        <x:v>307</x:v>
      </x:c>
      <x:c r="D133" s="44" t="s"/>
    </x:row>
    <x:row r="134" spans="1:5">
      <x:c r="A134" s="0" t="s">
        <x:v>334</x:v>
      </x:c>
      <x:c r="B134" s="0" t="s">
        <x:v>12</x:v>
      </x:c>
      <x:c r="C134" s="0" t="s">
        <x:v>335</x:v>
      </x:c>
      <x:c r="D134" s="44" t="s"/>
    </x:row>
    <x:row r="135" spans="1:5">
      <x:c r="A135" s="0" t="s">
        <x:v>638</x:v>
      </x:c>
      <x:c r="B135" s="0" t="s">
        <x:v>12</x:v>
      </x:c>
      <x:c r="C135" s="0" t="s">
        <x:v>639</x:v>
      </x:c>
      <x:c r="D135" s="44" t="s"/>
    </x:row>
    <x:row r="136" spans="1:5">
      <x:c r="A136" s="0" t="s">
        <x:v>640</x:v>
      </x:c>
      <x:c r="B136" s="0" t="s">
        <x:v>12</x:v>
      </x:c>
      <x:c r="C136" s="0" t="s">
        <x:v>641</x:v>
      </x:c>
      <x:c r="D136" s="44" t="s"/>
    </x:row>
    <x:row r="137" spans="1:5">
      <x:c r="A137" s="0" t="s">
        <x:v>300</x:v>
      </x:c>
      <x:c r="B137" s="0" t="s">
        <x:v>12</x:v>
      </x:c>
      <x:c r="C137" s="0" t="s">
        <x:v>301</x:v>
      </x:c>
      <x:c r="D137" s="44" t="s"/>
    </x:row>
    <x:row r="138" spans="1:5">
      <x:c r="A138" s="0" t="s">
        <x:v>302</x:v>
      </x:c>
      <x:c r="B138" s="0" t="s">
        <x:v>12</x:v>
      </x:c>
      <x:c r="C138" s="0" t="s">
        <x:v>303</x:v>
      </x:c>
      <x:c r="D138" s="44" t="s"/>
    </x:row>
    <x:row r="139" spans="1:5">
      <x:c r="A139" s="0" t="s">
        <x:v>292</x:v>
      </x:c>
      <x:c r="B139" s="0" t="s">
        <x:v>12</x:v>
      </x:c>
      <x:c r="C139" s="0" t="s">
        <x:v>293</x:v>
      </x:c>
      <x:c r="D139" s="44" t="s"/>
    </x:row>
    <x:row r="140" spans="1:5">
      <x:c r="A140" s="0" t="s">
        <x:v>550</x:v>
      </x:c>
      <x:c r="B140" s="0" t="s">
        <x:v>12</x:v>
      </x:c>
      <x:c r="C140" s="0" t="s">
        <x:v>551</x:v>
      </x:c>
      <x:c r="D140" s="44" t="s"/>
    </x:row>
    <x:row r="141" spans="1:5">
      <x:c r="A141" s="0" t="s">
        <x:v>555</x:v>
      </x:c>
      <x:c r="B141" s="0" t="s">
        <x:v>12</x:v>
      </x:c>
      <x:c r="C141" s="0" t="s">
        <x:v>556</x:v>
      </x:c>
      <x:c r="D141" s="44" t="s"/>
    </x:row>
    <x:row r="142" spans="1:5">
      <x:c r="A142" s="0" t="s">
        <x:v>324</x:v>
      </x:c>
      <x:c r="B142" s="0" t="s">
        <x:v>12</x:v>
      </x:c>
      <x:c r="C142" s="0" t="s">
        <x:v>325</x:v>
      </x:c>
      <x:c r="D142" s="44" t="s"/>
    </x:row>
    <x:row r="143" spans="1:5">
      <x:c r="A143" s="0" t="s">
        <x:v>328</x:v>
      </x:c>
      <x:c r="B143" s="0" t="s">
        <x:v>12</x:v>
      </x:c>
      <x:c r="C143" s="0" t="s">
        <x:v>329</x:v>
      </x:c>
      <x:c r="D143" s="44" t="s"/>
    </x:row>
    <x:row r="144" spans="1:5">
      <x:c r="A144" s="0" t="s">
        <x:v>312</x:v>
      </x:c>
      <x:c r="B144" s="0" t="s">
        <x:v>12</x:v>
      </x:c>
      <x:c r="C144" s="0" t="s">
        <x:v>313</x:v>
      </x:c>
      <x:c r="D144" s="44" t="s"/>
    </x:row>
    <x:row r="145" spans="1:5">
      <x:c r="A145" s="0" t="s">
        <x:v>316</x:v>
      </x:c>
      <x:c r="B145" s="0" t="s">
        <x:v>12</x:v>
      </x:c>
      <x:c r="C145" s="0" t="s">
        <x:v>317</x:v>
      </x:c>
      <x:c r="D145" s="44" t="s"/>
    </x:row>
    <x:row r="146" spans="1:5">
      <x:c r="A146" s="0" t="s">
        <x:v>552</x:v>
      </x:c>
      <x:c r="B146" s="0" t="s">
        <x:v>12</x:v>
      </x:c>
      <x:c r="C146" s="0" t="s">
        <x:v>553</x:v>
      </x:c>
      <x:c r="D146" s="44" t="s"/>
    </x:row>
    <x:row r="147" spans="1:5">
      <x:c r="A147" s="0" t="s">
        <x:v>557</x:v>
      </x:c>
      <x:c r="B147" s="0" t="s">
        <x:v>12</x:v>
      </x:c>
      <x:c r="C147" s="0" t="s">
        <x:v>558</x:v>
      </x:c>
      <x:c r="D147" s="44" t="s"/>
    </x:row>
    <x:row r="148" spans="1:5">
      <x:c r="A148" s="0" t="s">
        <x:v>563</x:v>
      </x:c>
      <x:c r="B148" s="0" t="s">
        <x:v>12</x:v>
      </x:c>
      <x:c r="C148" s="0" t="s">
        <x:v>564</x:v>
      </x:c>
      <x:c r="D148" s="44" t="s"/>
    </x:row>
    <x:row r="149" spans="1:5">
      <x:c r="A149" s="0" t="s">
        <x:v>642</x:v>
      </x:c>
      <x:c r="B149" s="0" t="s">
        <x:v>12</x:v>
      </x:c>
      <x:c r="C149" s="0" t="s">
        <x:v>643</x:v>
      </x:c>
      <x:c r="D149" s="44" t="s"/>
    </x:row>
    <x:row r="150" spans="1:5">
      <x:c r="A150" s="0" t="s">
        <x:v>573</x:v>
      </x:c>
      <x:c r="B150" s="0" t="s">
        <x:v>12</x:v>
      </x:c>
      <x:c r="C150" s="0" t="s">
        <x:v>574</x:v>
      </x:c>
      <x:c r="D150" s="44" t="s"/>
    </x:row>
    <x:row r="151" spans="1:5">
      <x:c r="A151" s="0" t="s">
        <x:v>438</x:v>
      </x:c>
      <x:c r="B151" s="0" t="s">
        <x:v>12</x:v>
      </x:c>
      <x:c r="C151" s="0" t="s">
        <x:v>439</x:v>
      </x:c>
      <x:c r="D151" s="44" t="s"/>
    </x:row>
    <x:row r="152" spans="1:5">
      <x:c r="A152" s="0" t="s">
        <x:v>577</x:v>
      </x:c>
      <x:c r="B152" s="0" t="s">
        <x:v>12</x:v>
      </x:c>
      <x:c r="C152" s="0" t="s">
        <x:v>578</x:v>
      </x:c>
      <x:c r="D152" s="44" t="s"/>
    </x:row>
    <x:row r="153" spans="1:5">
      <x:c r="A153" s="0" t="s">
        <x:v>580</x:v>
      </x:c>
      <x:c r="B153" s="0" t="s">
        <x:v>12</x:v>
      </x:c>
      <x:c r="C153" s="0" t="s">
        <x:v>581</x:v>
      </x:c>
      <x:c r="D153" s="44" t="s"/>
    </x:row>
    <x:row r="154" spans="1:5">
      <x:c r="A154" s="0" t="s">
        <x:v>583</x:v>
      </x:c>
      <x:c r="B154" s="0" t="s">
        <x:v>12</x:v>
      </x:c>
      <x:c r="C154" s="0" t="s">
        <x:v>584</x:v>
      </x:c>
      <x:c r="D154" s="44" t="s"/>
    </x:row>
    <x:row r="155" spans="1:5">
      <x:c r="A155" s="0" t="s">
        <x:v>586</x:v>
      </x:c>
      <x:c r="B155" s="0" t="s">
        <x:v>12</x:v>
      </x:c>
      <x:c r="C155" s="0" t="s">
        <x:v>587</x:v>
      </x:c>
      <x:c r="D155" s="44" t="s"/>
    </x:row>
    <x:row r="156" spans="1:5">
      <x:c r="A156" s="0" t="s">
        <x:v>589</x:v>
      </x:c>
      <x:c r="B156" s="0" t="s">
        <x:v>12</x:v>
      </x:c>
      <x:c r="C156" s="0" t="s">
        <x:v>590</x:v>
      </x:c>
      <x:c r="D156" s="44" t="s"/>
    </x:row>
    <x:row r="157" spans="1:5">
      <x:c r="A157" s="0" t="s">
        <x:v>592</x:v>
      </x:c>
      <x:c r="B157" s="0" t="s">
        <x:v>12</x:v>
      </x:c>
      <x:c r="C157" s="0" t="s">
        <x:v>593</x:v>
      </x:c>
      <x:c r="D157" s="44" t="s"/>
    </x:row>
    <x:row r="158" spans="1:5">
      <x:c r="A158" s="0" t="s">
        <x:v>595</x:v>
      </x:c>
      <x:c r="B158" s="0" t="s">
        <x:v>12</x:v>
      </x:c>
      <x:c r="C158" s="0" t="s">
        <x:v>596</x:v>
      </x:c>
      <x:c r="D158" s="44" t="s"/>
    </x:row>
    <x:row r="159" spans="1:5">
      <x:c r="A159" s="0" t="s">
        <x:v>598</x:v>
      </x:c>
      <x:c r="B159" s="0" t="s">
        <x:v>12</x:v>
      </x:c>
      <x:c r="C159" s="49" t="s">
        <x:v>599</x:v>
      </x:c>
      <x:c r="D159" s="44" t="s"/>
    </x:row>
    <x:row r="160" spans="1:5">
      <x:c r="A160" s="0" t="s">
        <x:v>601</x:v>
      </x:c>
      <x:c r="B160" s="0" t="s">
        <x:v>12</x:v>
      </x:c>
      <x:c r="C160" s="0" t="s">
        <x:v>602</x:v>
      </x:c>
      <x:c r="D160" s="44" t="s"/>
    </x:row>
    <x:row r="161" spans="1:5">
      <x:c r="A161" s="19" t="s">
        <x:v>338</x:v>
      </x:c>
    </x:row>
    <x:row r="162" spans="1:5">
      <x:c r="A162" s="0" t="s">
        <x:v>560</x:v>
      </x:c>
      <x:c r="B162" s="0" t="s">
        <x:v>12</x:v>
      </x:c>
      <x:c r="C162" s="0" t="s">
        <x:v>561</x:v>
      </x:c>
      <x:c r="D162" s="44" t="s"/>
    </x:row>
    <x:row r="163" spans="1:5">
      <x:c r="A163" s="0" t="s">
        <x:v>339</x:v>
      </x:c>
      <x:c r="B163" s="0" t="s">
        <x:v>12</x:v>
      </x:c>
      <x:c r="C163" s="0" t="s">
        <x:v>340</x:v>
      </x:c>
      <x:c r="D163" s="44" t="s"/>
    </x:row>
  </x:sheetData>
  <x:sheetProtection sheet="1"/>
  <x:mergeCells count="5">
    <x:mergeCell ref="A1:D1"/>
    <x:mergeCell ref="A2:D2"/>
    <x:mergeCell ref="A3:D3"/>
    <x:mergeCell ref="A4:D4"/>
    <x:mergeCell ref="A6:D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H161"/>
  <x:sheetViews>
    <x:sheetView workbookViewId="0"/>
  </x:sheetViews>
  <x:sheetFormatPr defaultRowHeight="15"/>
  <x:cols>
    <x:col min="1" max="1" width="25.710625" style="0" customWidth="1"/>
    <x:col min="2" max="2" width="3.410625" style="0" customWidth="1"/>
    <x:col min="3" max="7" width="13.710625" style="0" customWidth="1"/>
    <x:col min="8" max="8" width="25.710625" style="0" customWidth="1"/>
  </x:cols>
  <x:sheetData>
    <x:row r="1" spans="1:8">
      <x:c r="E1" s="50" t="s">
        <x:v>0</x:v>
      </x:c>
      <x:c r="F1" s="50" t="s">
        <x:v>0</x:v>
      </x:c>
      <x:c r="G1" s="50" t="s">
        <x:v>0</x:v>
      </x:c>
      <x:c r="H1" s="50" t="s">
        <x:v>0</x:v>
      </x:c>
    </x:row>
    <x:row r="2" spans="1:8">
      <x:c r="E2" s="50" t="s"/>
      <x:c r="F2" s="50" t="s"/>
      <x:c r="G2" s="50" t="s"/>
      <x:c r="H2" s="50" t="s"/>
    </x:row>
    <x:row r="3" spans="1:8">
      <x:c r="E3" s="50" t="s"/>
      <x:c r="F3" s="50" t="s"/>
      <x:c r="G3" s="50" t="s"/>
      <x:c r="H3" s="50" t="s"/>
    </x:row>
    <x:row r="4" spans="1:8">
      <x:c r="E4" s="50" t="s"/>
      <x:c r="F4" s="50" t="s"/>
      <x:c r="G4" s="50" t="s"/>
      <x:c r="H4" s="50" t="s"/>
    </x:row>
    <x:row r="6" spans="1:8">
      <x:c r="C6" s="51" t="s">
        <x:v>644</x:v>
      </x:c>
      <x:c r="D6" s="51" t="s">
        <x:v>644</x:v>
      </x:c>
      <x:c r="E6" s="51" t="s">
        <x:v>644</x:v>
      </x:c>
      <x:c r="F6" s="51" t="s">
        <x:v>644</x:v>
      </x:c>
      <x:c r="G6" s="51" t="s">
        <x:v>644</x:v>
      </x:c>
    </x:row>
    <x:row r="10" spans="1:8">
      <x:c r="B10" s="0" t="s">
        <x:v>645</x:v>
      </x:c>
      <x:c r="C10" s="52" t="s">
        <x:v>5</x:v>
      </x:c>
      <x:c r="D10" s="53" t="s">
        <x:v>6</x:v>
      </x:c>
      <x:c r="E10" s="52" t="s">
        <x:v>7</x:v>
      </x:c>
    </x:row>
    <x:row r="11" spans="1:8">
      <x:c r="B11" s="0" t="s">
        <x:v>645</x:v>
      </x:c>
      <x:c r="C11" s="52" t="s">
        <x:v>8</x:v>
      </x:c>
      <x:c r="D11" s="53" t="s">
        <x:v>30</x:v>
      </x:c>
      <x:c r="E11" s="52" t="s">
        <x:v>31</x:v>
      </x:c>
    </x:row>
    <x:row r="13" spans="1:8" customFormat="1" ht="45" customHeight="1">
      <x:c r="A13" s="54" t="s">
        <x:v>646</x:v>
      </x:c>
      <x:c r="B13" s="55" t="s">
        <x:v>647</x:v>
      </x:c>
      <x:c r="C13" s="54" t="s">
        <x:v>33</x:v>
      </x:c>
      <x:c r="D13" s="54" t="s">
        <x:v>34</x:v>
      </x:c>
      <x:c r="E13" s="56" t="s">
        <x:v>35</x:v>
      </x:c>
      <x:c r="F13" s="56" t="s">
        <x:v>35</x:v>
      </x:c>
      <x:c r="G13" s="57">
        <x:f>SUM(G14:G15)</x:f>
      </x:c>
      <x:c r="H13" s="0" t="s"/>
    </x:row>
    <x:row r="14" spans="1:8">
      <x:c r="A14" s="58" t="s"/>
      <x:c r="B14" s="58" t="s">
        <x:v>648</x:v>
      </x:c>
      <x:c r="C14" s="59" t="s">
        <x:v>649</x:v>
      </x:c>
      <x:c r="D14" s="59" t="s">
        <x:v>650</x:v>
      </x:c>
      <x:c r="E14" s="59" t="s">
        <x:v>651</x:v>
      </x:c>
      <x:c r="F14" s="59" t="s"/>
      <x:c r="G14" s="60" t="s"/>
    </x:row>
    <x:row r="15" spans="1:8">
      <x:c r="A15" s="61" t="s"/>
      <x:c r="B15" s="61" t="s"/>
      <x:c r="C15" s="62" t="n">
        <x:v>5</x:v>
      </x:c>
      <x:c r="D15" s="62" t="n">
        <x:v>3.5</x:v>
      </x:c>
      <x:c r="E15" s="62" t="n">
        <x:v>0.5</x:v>
      </x:c>
      <x:c r="F15" s="62" t="s"/>
      <x:c r="G15" s="62">
        <x:f>PRODUCT(C15:F15)</x:f>
      </x:c>
      <x:c r="H15" s="0" t="s"/>
    </x:row>
    <x:row r="17" spans="1:8" customFormat="1" ht="45" customHeight="1">
      <x:c r="A17" s="54" t="s">
        <x:v>652</x:v>
      </x:c>
      <x:c r="B17" s="55" t="s">
        <x:v>647</x:v>
      </x:c>
      <x:c r="C17" s="54" t="s">
        <x:v>36</x:v>
      </x:c>
      <x:c r="D17" s="54" t="s">
        <x:v>34</x:v>
      </x:c>
      <x:c r="E17" s="56" t="s">
        <x:v>37</x:v>
      </x:c>
      <x:c r="F17" s="56" t="s">
        <x:v>37</x:v>
      </x:c>
      <x:c r="G17" s="57">
        <x:f>SUM(G18:G19)</x:f>
      </x:c>
      <x:c r="H17" s="0" t="s"/>
    </x:row>
    <x:row r="18" spans="1:8">
      <x:c r="A18" s="61" t="s"/>
      <x:c r="B18" s="61" t="s"/>
      <x:c r="C18" s="62" t="n">
        <x:v>8.75</x:v>
      </x:c>
      <x:c r="D18" s="62" t="n">
        <x:v>1.5</x:v>
      </x:c>
      <x:c r="E18" s="62" t="s"/>
      <x:c r="F18" s="62" t="s"/>
      <x:c r="G18" s="62">
        <x:f>PRODUCT(C18:F18)</x:f>
      </x:c>
      <x:c r="H18" s="0" t="s"/>
    </x:row>
    <x:row r="19" spans="1:8">
      <x:c r="A19" s="61" t="s"/>
      <x:c r="B19" s="61" t="s"/>
      <x:c r="C19" s="62" t="n">
        <x:v>2.4</x:v>
      </x:c>
      <x:c r="D19" s="62" t="n">
        <x:v>1.5</x:v>
      </x:c>
      <x:c r="E19" s="62" t="s"/>
      <x:c r="F19" s="62" t="s"/>
      <x:c r="G19" s="62">
        <x:f>PRODUCT(C19:F19)</x:f>
      </x:c>
      <x:c r="H19" s="0" t="s"/>
    </x:row>
    <x:row r="21" spans="1:8" customFormat="1" ht="45" customHeight="1">
      <x:c r="A21" s="54" t="s">
        <x:v>653</x:v>
      </x:c>
      <x:c r="B21" s="55" t="s">
        <x:v>647</x:v>
      </x:c>
      <x:c r="C21" s="54" t="s">
        <x:v>38</x:v>
      </x:c>
      <x:c r="D21" s="54" t="s">
        <x:v>34</x:v>
      </x:c>
      <x:c r="E21" s="56" t="s">
        <x:v>39</x:v>
      </x:c>
      <x:c r="F21" s="56" t="s">
        <x:v>39</x:v>
      </x:c>
      <x:c r="G21" s="57">
        <x:f>SUM(G22:G23)</x:f>
      </x:c>
      <x:c r="H21" s="0" t="s"/>
    </x:row>
    <x:row r="22" spans="1:8">
      <x:c r="A22" s="61" t="s"/>
      <x:c r="B22" s="61" t="s"/>
      <x:c r="C22" s="62" t="n">
        <x:v>8.75</x:v>
      </x:c>
      <x:c r="D22" s="62" t="n">
        <x:v>1.5</x:v>
      </x:c>
      <x:c r="E22" s="62" t="s"/>
      <x:c r="F22" s="62" t="s"/>
      <x:c r="G22" s="62">
        <x:f>PRODUCT(C22:F22)</x:f>
      </x:c>
      <x:c r="H22" s="0" t="s"/>
    </x:row>
    <x:row r="23" spans="1:8">
      <x:c r="A23" s="61" t="s"/>
      <x:c r="B23" s="61" t="s"/>
      <x:c r="C23" s="62" t="n">
        <x:v>2.4</x:v>
      </x:c>
      <x:c r="D23" s="62" t="n">
        <x:v>1.5</x:v>
      </x:c>
      <x:c r="E23" s="62" t="s"/>
      <x:c r="F23" s="62" t="s"/>
      <x:c r="G23" s="62">
        <x:f>PRODUCT(C23:F23)</x:f>
      </x:c>
      <x:c r="H23" s="0" t="s"/>
    </x:row>
    <x:row r="25" spans="1:8" customFormat="1" ht="45" customHeight="1">
      <x:c r="A25" s="54" t="s">
        <x:v>654</x:v>
      </x:c>
      <x:c r="B25" s="55" t="s">
        <x:v>647</x:v>
      </x:c>
      <x:c r="C25" s="54" t="s">
        <x:v>40</x:v>
      </x:c>
      <x:c r="D25" s="54" t="s">
        <x:v>12</x:v>
      </x:c>
      <x:c r="E25" s="56" t="s">
        <x:v>41</x:v>
      </x:c>
      <x:c r="F25" s="56" t="s">
        <x:v>41</x:v>
      </x:c>
      <x:c r="G25" s="57">
        <x:f>SUM(G26:G26)</x:f>
      </x:c>
      <x:c r="H25" s="0" t="s"/>
    </x:row>
    <x:row r="26" spans="1:8">
      <x:c r="A26" s="61" t="s">
        <x:v>655</x:v>
      </x:c>
      <x:c r="B26" s="61" t="s"/>
      <x:c r="C26" s="62" t="n">
        <x:v>1</x:v>
      </x:c>
      <x:c r="D26" s="62" t="s"/>
      <x:c r="E26" s="62" t="s"/>
      <x:c r="F26" s="62" t="s"/>
      <x:c r="G26" s="62">
        <x:f>PRODUCT(C26:F26)</x:f>
      </x:c>
      <x:c r="H26" s="0" t="s"/>
    </x:row>
    <x:row r="28" spans="1:8" customFormat="1" ht="45" customHeight="1">
      <x:c r="A28" s="54" t="s">
        <x:v>656</x:v>
      </x:c>
      <x:c r="B28" s="55" t="s">
        <x:v>647</x:v>
      </x:c>
      <x:c r="C28" s="54" t="s">
        <x:v>42</x:v>
      </x:c>
      <x:c r="D28" s="54" t="s">
        <x:v>15</x:v>
      </x:c>
      <x:c r="E28" s="56" t="s">
        <x:v>43</x:v>
      </x:c>
      <x:c r="F28" s="56" t="s">
        <x:v>43</x:v>
      </x:c>
      <x:c r="G28" s="57">
        <x:f>SUM(G29:G31)</x:f>
      </x:c>
      <x:c r="H28" s="0" t="s"/>
    </x:row>
    <x:row r="29" spans="1:8">
      <x:c r="A29" s="58" t="s"/>
      <x:c r="B29" s="58" t="s">
        <x:v>648</x:v>
      </x:c>
      <x:c r="C29" s="59" t="s">
        <x:v>649</x:v>
      </x:c>
      <x:c r="D29" s="59" t="s"/>
      <x:c r="E29" s="59" t="s"/>
      <x:c r="F29" s="59" t="s"/>
      <x:c r="G29" s="60" t="s"/>
    </x:row>
    <x:row r="30" spans="1:8">
      <x:c r="A30" s="61" t="s">
        <x:v>657</x:v>
      </x:c>
      <x:c r="B30" s="61" t="s"/>
      <x:c r="C30" s="62" t="n">
        <x:v>5</x:v>
      </x:c>
      <x:c r="D30" s="62" t="s"/>
      <x:c r="E30" s="62" t="s"/>
      <x:c r="F30" s="62" t="n">
        <x:v>2</x:v>
      </x:c>
      <x:c r="G30" s="62">
        <x:f>PRODUCT(C30:F30)</x:f>
      </x:c>
      <x:c r="H30" s="0" t="s"/>
    </x:row>
    <x:row r="31" spans="1:8">
      <x:c r="A31" s="61" t="s">
        <x:v>658</x:v>
      </x:c>
      <x:c r="B31" s="61" t="s"/>
      <x:c r="C31" s="62" t="n">
        <x:v>15</x:v>
      </x:c>
      <x:c r="D31" s="62" t="s"/>
      <x:c r="E31" s="62" t="s"/>
      <x:c r="F31" s="62" t="s"/>
      <x:c r="G31" s="62">
        <x:f>PRODUCT(C31:F31)</x:f>
      </x:c>
      <x:c r="H31" s="0" t="s"/>
    </x:row>
    <x:row r="33" spans="1:8">
      <x:c r="B33" s="0" t="s">
        <x:v>645</x:v>
      </x:c>
      <x:c r="C33" s="52" t="s">
        <x:v>5</x:v>
      </x:c>
      <x:c r="D33" s="53" t="s">
        <x:v>6</x:v>
      </x:c>
      <x:c r="E33" s="52" t="s">
        <x:v>7</x:v>
      </x:c>
    </x:row>
    <x:row r="34" spans="1:8">
      <x:c r="B34" s="0" t="s">
        <x:v>645</x:v>
      </x:c>
      <x:c r="C34" s="52" t="s">
        <x:v>8</x:v>
      </x:c>
      <x:c r="D34" s="53" t="s">
        <x:v>44</x:v>
      </x:c>
      <x:c r="E34" s="52" t="s">
        <x:v>45</x:v>
      </x:c>
    </x:row>
    <x:row r="36" spans="1:8" customFormat="1" ht="45" customHeight="1">
      <x:c r="A36" s="54" t="s">
        <x:v>659</x:v>
      </x:c>
      <x:c r="B36" s="55" t="s">
        <x:v>647</x:v>
      </x:c>
      <x:c r="C36" s="54" t="s">
        <x:v>47</x:v>
      </x:c>
      <x:c r="D36" s="54" t="s">
        <x:v>48</x:v>
      </x:c>
      <x:c r="E36" s="56" t="s">
        <x:v>49</x:v>
      </x:c>
      <x:c r="F36" s="56" t="s">
        <x:v>49</x:v>
      </x:c>
      <x:c r="G36" s="57">
        <x:f>SUM(G37:G38)</x:f>
      </x:c>
      <x:c r="H36" s="0" t="s"/>
    </x:row>
    <x:row r="37" spans="1:8">
      <x:c r="A37" s="61" t="s"/>
      <x:c r="B37" s="61" t="s"/>
      <x:c r="C37" s="62" t="n">
        <x:v>4.4</x:v>
      </x:c>
      <x:c r="D37" s="62" t="n">
        <x:v>0.5</x:v>
      </x:c>
      <x:c r="E37" s="62" t="n">
        <x:v>2</x:v>
      </x:c>
      <x:c r="F37" s="62" t="s"/>
      <x:c r="G37" s="62">
        <x:f>PRODUCT(C37:F37)</x:f>
      </x:c>
      <x:c r="H37" s="0" t="s"/>
    </x:row>
    <x:row r="38" spans="1:8">
      <x:c r="A38" s="61" t="s"/>
      <x:c r="B38" s="61" t="s"/>
      <x:c r="C38" s="62" t="n">
        <x:v>2.9</x:v>
      </x:c>
      <x:c r="D38" s="62" t="n">
        <x:v>0.5</x:v>
      </x:c>
      <x:c r="E38" s="62" t="n">
        <x:v>2</x:v>
      </x:c>
      <x:c r="F38" s="62" t="s"/>
      <x:c r="G38" s="62">
        <x:f>PRODUCT(C38:F38)</x:f>
      </x:c>
      <x:c r="H38" s="0" t="s"/>
    </x:row>
    <x:row r="40" spans="1:8" customFormat="1" ht="45" customHeight="1">
      <x:c r="A40" s="54" t="s">
        <x:v>660</x:v>
      </x:c>
      <x:c r="B40" s="55" t="s">
        <x:v>647</x:v>
      </x:c>
      <x:c r="C40" s="54" t="s">
        <x:v>50</x:v>
      </x:c>
      <x:c r="D40" s="54" t="s">
        <x:v>34</x:v>
      </x:c>
      <x:c r="E40" s="56" t="s">
        <x:v>51</x:v>
      </x:c>
      <x:c r="F40" s="56" t="s">
        <x:v>51</x:v>
      </x:c>
      <x:c r="G40" s="57">
        <x:f>SUM(G41:G42)</x:f>
      </x:c>
      <x:c r="H40" s="0" t="s"/>
    </x:row>
    <x:row r="41" spans="1:8">
      <x:c r="A41" s="58" t="s"/>
      <x:c r="B41" s="58" t="s">
        <x:v>648</x:v>
      </x:c>
      <x:c r="C41" s="59" t="s">
        <x:v>649</x:v>
      </x:c>
      <x:c r="D41" s="59" t="s">
        <x:v>650</x:v>
      </x:c>
      <x:c r="E41" s="59" t="s">
        <x:v>651</x:v>
      </x:c>
      <x:c r="F41" s="59" t="s"/>
      <x:c r="G41" s="60" t="s"/>
    </x:row>
    <x:row r="42" spans="1:8">
      <x:c r="A42" s="61" t="s"/>
      <x:c r="B42" s="61" t="s"/>
      <x:c r="C42" s="62" t="n">
        <x:v>4.4</x:v>
      </x:c>
      <x:c r="D42" s="62" t="n">
        <x:v>2.9</x:v>
      </x:c>
      <x:c r="E42" s="62" t="n">
        <x:v>0.1</x:v>
      </x:c>
      <x:c r="F42" s="62" t="s"/>
      <x:c r="G42" s="62">
        <x:f>PRODUCT(C42:F42)</x:f>
      </x:c>
      <x:c r="H42" s="0" t="s"/>
    </x:row>
    <x:row r="44" spans="1:8" customFormat="1" ht="45" customHeight="1">
      <x:c r="A44" s="54" t="s">
        <x:v>661</x:v>
      </x:c>
      <x:c r="B44" s="55" t="s">
        <x:v>647</x:v>
      </x:c>
      <x:c r="C44" s="54" t="s">
        <x:v>52</x:v>
      </x:c>
      <x:c r="D44" s="54" t="s">
        <x:v>48</x:v>
      </x:c>
      <x:c r="E44" s="56" t="s">
        <x:v>53</x:v>
      </x:c>
      <x:c r="F44" s="56" t="s">
        <x:v>53</x:v>
      </x:c>
      <x:c r="G44" s="57">
        <x:f>SUM(G45:G46)</x:f>
      </x:c>
      <x:c r="H44" s="0" t="s"/>
    </x:row>
    <x:row r="45" spans="1:8">
      <x:c r="A45" s="58" t="s"/>
      <x:c r="B45" s="58" t="s">
        <x:v>648</x:v>
      </x:c>
      <x:c r="C45" s="59" t="s">
        <x:v>649</x:v>
      </x:c>
      <x:c r="D45" s="59" t="s">
        <x:v>650</x:v>
      </x:c>
      <x:c r="E45" s="59" t="s"/>
      <x:c r="F45" s="59" t="s"/>
      <x:c r="G45" s="60" t="s"/>
    </x:row>
    <x:row r="46" spans="1:8">
      <x:c r="A46" s="61" t="s"/>
      <x:c r="B46" s="61" t="s"/>
      <x:c r="C46" s="62" t="n">
        <x:v>4.4</x:v>
      </x:c>
      <x:c r="D46" s="62" t="n">
        <x:v>2.9</x:v>
      </x:c>
      <x:c r="E46" s="62" t="s"/>
      <x:c r="F46" s="62" t="s"/>
      <x:c r="G46" s="62">
        <x:f>PRODUCT(C46:F46)</x:f>
      </x:c>
      <x:c r="H46" s="0" t="s"/>
    </x:row>
    <x:row r="48" spans="1:8" customFormat="1" ht="45" customHeight="1">
      <x:c r="A48" s="54" t="s">
        <x:v>662</x:v>
      </x:c>
      <x:c r="B48" s="55" t="s">
        <x:v>647</x:v>
      </x:c>
      <x:c r="C48" s="54" t="s">
        <x:v>54</x:v>
      </x:c>
      <x:c r="D48" s="54" t="s">
        <x:v>48</x:v>
      </x:c>
      <x:c r="E48" s="56" t="s">
        <x:v>55</x:v>
      </x:c>
      <x:c r="F48" s="56" t="s">
        <x:v>55</x:v>
      </x:c>
      <x:c r="G48" s="57">
        <x:f>SUM(G49:G50)</x:f>
      </x:c>
      <x:c r="H48" s="0" t="s"/>
    </x:row>
    <x:row r="49" spans="1:8">
      <x:c r="A49" s="58" t="s"/>
      <x:c r="B49" s="58" t="s">
        <x:v>648</x:v>
      </x:c>
      <x:c r="C49" s="59" t="s">
        <x:v>649</x:v>
      </x:c>
      <x:c r="D49" s="59" t="s">
        <x:v>650</x:v>
      </x:c>
      <x:c r="E49" s="59" t="s"/>
      <x:c r="F49" s="59" t="s"/>
      <x:c r="G49" s="60" t="s"/>
    </x:row>
    <x:row r="50" spans="1:8">
      <x:c r="A50" s="61" t="s"/>
      <x:c r="B50" s="61" t="s"/>
      <x:c r="C50" s="62" t="n">
        <x:v>4.4</x:v>
      </x:c>
      <x:c r="D50" s="62" t="n">
        <x:v>2.9</x:v>
      </x:c>
      <x:c r="E50" s="62" t="s"/>
      <x:c r="F50" s="62" t="s"/>
      <x:c r="G50" s="62">
        <x:f>PRODUCT(C50:F50)</x:f>
      </x:c>
      <x:c r="H50" s="0" t="s"/>
    </x:row>
    <x:row r="52" spans="1:8" customFormat="1" ht="45" customHeight="1">
      <x:c r="A52" s="54" t="s">
        <x:v>663</x:v>
      </x:c>
      <x:c r="B52" s="55" t="s">
        <x:v>647</x:v>
      </x:c>
      <x:c r="C52" s="54" t="s">
        <x:v>56</x:v>
      </x:c>
      <x:c r="D52" s="54" t="s">
        <x:v>48</x:v>
      </x:c>
      <x:c r="E52" s="56" t="s">
        <x:v>57</x:v>
      </x:c>
      <x:c r="F52" s="56" t="s">
        <x:v>57</x:v>
      </x:c>
      <x:c r="G52" s="57">
        <x:f>SUM(G53:G54)</x:f>
      </x:c>
      <x:c r="H52" s="0" t="s"/>
    </x:row>
    <x:row r="53" spans="1:8">
      <x:c r="A53" s="58" t="s"/>
      <x:c r="B53" s="58" t="s">
        <x:v>648</x:v>
      </x:c>
      <x:c r="C53" s="59" t="s">
        <x:v>649</x:v>
      </x:c>
      <x:c r="D53" s="59" t="s">
        <x:v>650</x:v>
      </x:c>
      <x:c r="E53" s="59" t="s">
        <x:v>651</x:v>
      </x:c>
      <x:c r="F53" s="59" t="s"/>
      <x:c r="G53" s="60" t="s"/>
    </x:row>
    <x:row r="54" spans="1:8">
      <x:c r="A54" s="61" t="s"/>
      <x:c r="B54" s="61" t="s"/>
      <x:c r="C54" s="62" t="n">
        <x:v>4.4</x:v>
      </x:c>
      <x:c r="D54" s="62" t="n">
        <x:v>2.9</x:v>
      </x:c>
      <x:c r="E54" s="62" t="n">
        <x:v>0.1</x:v>
      </x:c>
      <x:c r="F54" s="62" t="s"/>
      <x:c r="G54" s="62">
        <x:f>PRODUCT(C54:F54)</x:f>
      </x:c>
      <x:c r="H54" s="0" t="s"/>
    </x:row>
    <x:row r="56" spans="1:8" customFormat="1" ht="45" customHeight="1">
      <x:c r="A56" s="54" t="s">
        <x:v>664</x:v>
      </x:c>
      <x:c r="B56" s="55" t="s">
        <x:v>647</x:v>
      </x:c>
      <x:c r="C56" s="54" t="s">
        <x:v>58</x:v>
      </x:c>
      <x:c r="D56" s="54" t="s">
        <x:v>48</x:v>
      </x:c>
      <x:c r="E56" s="56" t="s">
        <x:v>59</x:v>
      </x:c>
      <x:c r="F56" s="56" t="s">
        <x:v>59</x:v>
      </x:c>
      <x:c r="G56" s="57">
        <x:f>SUM(G57:G58)</x:f>
      </x:c>
      <x:c r="H56" s="0" t="s"/>
    </x:row>
    <x:row r="57" spans="1:8">
      <x:c r="A57" s="58" t="s"/>
      <x:c r="B57" s="58" t="s">
        <x:v>648</x:v>
      </x:c>
      <x:c r="C57" s="59" t="s">
        <x:v>649</x:v>
      </x:c>
      <x:c r="D57" s="59" t="s">
        <x:v>650</x:v>
      </x:c>
      <x:c r="E57" s="59" t="s">
        <x:v>665</x:v>
      </x:c>
      <x:c r="F57" s="59" t="s"/>
      <x:c r="G57" s="60" t="s"/>
    </x:row>
    <x:row r="58" spans="1:8">
      <x:c r="A58" s="61" t="s"/>
      <x:c r="B58" s="61" t="s"/>
      <x:c r="C58" s="62" t="n">
        <x:v>4.4</x:v>
      </x:c>
      <x:c r="D58" s="62" t="n">
        <x:v>2.9</x:v>
      </x:c>
      <x:c r="E58" s="62" t="n">
        <x:v>2</x:v>
      </x:c>
      <x:c r="F58" s="62" t="s"/>
      <x:c r="G58" s="62">
        <x:f>PRODUCT(C58:F58)</x:f>
      </x:c>
      <x:c r="H58" s="0" t="s"/>
    </x:row>
    <x:row r="60" spans="1:8" customFormat="1" ht="45" customHeight="1">
      <x:c r="A60" s="54" t="s">
        <x:v>666</x:v>
      </x:c>
      <x:c r="B60" s="55" t="s">
        <x:v>647</x:v>
      </x:c>
      <x:c r="C60" s="54" t="s">
        <x:v>60</x:v>
      </x:c>
      <x:c r="D60" s="54" t="s">
        <x:v>34</x:v>
      </x:c>
      <x:c r="E60" s="56" t="s">
        <x:v>61</x:v>
      </x:c>
      <x:c r="F60" s="56" t="s">
        <x:v>61</x:v>
      </x:c>
      <x:c r="G60" s="57">
        <x:f>SUM(G61:G62)</x:f>
      </x:c>
      <x:c r="H60" s="0" t="s"/>
    </x:row>
    <x:row r="61" spans="1:8">
      <x:c r="A61" s="58" t="s"/>
      <x:c r="B61" s="58" t="s">
        <x:v>648</x:v>
      </x:c>
      <x:c r="C61" s="59" t="s">
        <x:v>649</x:v>
      </x:c>
      <x:c r="D61" s="59" t="s">
        <x:v>650</x:v>
      </x:c>
      <x:c r="E61" s="59" t="s">
        <x:v>651</x:v>
      </x:c>
      <x:c r="F61" s="59" t="s"/>
      <x:c r="G61" s="60" t="s"/>
    </x:row>
    <x:row r="62" spans="1:8">
      <x:c r="A62" s="61" t="s"/>
      <x:c r="B62" s="61" t="s"/>
      <x:c r="C62" s="62" t="n">
        <x:v>4.4</x:v>
      </x:c>
      <x:c r="D62" s="62" t="n">
        <x:v>2.9</x:v>
      </x:c>
      <x:c r="E62" s="62" t="n">
        <x:v>0.3</x:v>
      </x:c>
      <x:c r="F62" s="62" t="s"/>
      <x:c r="G62" s="62">
        <x:f>PRODUCT(C62:F62)</x:f>
      </x:c>
      <x:c r="H62" s="0" t="s"/>
    </x:row>
    <x:row r="64" spans="1:8">
      <x:c r="B64" s="0" t="s">
        <x:v>645</x:v>
      </x:c>
      <x:c r="C64" s="52" t="s">
        <x:v>5</x:v>
      </x:c>
      <x:c r="D64" s="53" t="s">
        <x:v>6</x:v>
      </x:c>
      <x:c r="E64" s="52" t="s">
        <x:v>7</x:v>
      </x:c>
    </x:row>
    <x:row r="65" spans="1:8">
      <x:c r="B65" s="0" t="s">
        <x:v>645</x:v>
      </x:c>
      <x:c r="C65" s="52" t="s">
        <x:v>8</x:v>
      </x:c>
      <x:c r="D65" s="53" t="s">
        <x:v>64</x:v>
      </x:c>
      <x:c r="E65" s="52" t="s">
        <x:v>65</x:v>
      </x:c>
    </x:row>
    <x:row r="67" spans="1:8" customFormat="1" ht="45" customHeight="1">
      <x:c r="A67" s="54" t="s">
        <x:v>667</x:v>
      </x:c>
      <x:c r="B67" s="55" t="s">
        <x:v>647</x:v>
      </x:c>
      <x:c r="C67" s="54" t="s">
        <x:v>67</x:v>
      </x:c>
      <x:c r="D67" s="54" t="s">
        <x:v>48</x:v>
      </x:c>
      <x:c r="E67" s="56" t="s">
        <x:v>68</x:v>
      </x:c>
      <x:c r="F67" s="56" t="s">
        <x:v>68</x:v>
      </x:c>
      <x:c r="G67" s="57">
        <x:f>SUM(G68:G70)</x:f>
      </x:c>
      <x:c r="H67" s="0" t="s"/>
    </x:row>
    <x:row r="68" spans="1:8">
      <x:c r="A68" s="58" t="s"/>
      <x:c r="B68" s="58" t="s">
        <x:v>648</x:v>
      </x:c>
      <x:c r="C68" s="59" t="s">
        <x:v>649</x:v>
      </x:c>
      <x:c r="D68" s="59" t="s">
        <x:v>668</x:v>
      </x:c>
      <x:c r="E68" s="59" t="s">
        <x:v>665</x:v>
      </x:c>
      <x:c r="F68" s="59" t="s"/>
      <x:c r="G68" s="60" t="s"/>
    </x:row>
    <x:row r="69" spans="1:8">
      <x:c r="A69" s="61" t="s"/>
      <x:c r="B69" s="61" t="s"/>
      <x:c r="C69" s="62" t="n">
        <x:v>4.4</x:v>
      </x:c>
      <x:c r="D69" s="62" t="n">
        <x:v>3</x:v>
      </x:c>
      <x:c r="E69" s="62" t="n">
        <x:v>2</x:v>
      </x:c>
      <x:c r="F69" s="62" t="s"/>
      <x:c r="G69" s="62">
        <x:f>PRODUCT(C69:F69)</x:f>
      </x:c>
      <x:c r="H69" s="0" t="s"/>
    </x:row>
    <x:row r="70" spans="1:8">
      <x:c r="A70" s="61" t="s"/>
      <x:c r="B70" s="61" t="s"/>
      <x:c r="C70" s="62" t="n">
        <x:v>2.9</x:v>
      </x:c>
      <x:c r="D70" s="62" t="n">
        <x:v>3</x:v>
      </x:c>
      <x:c r="E70" s="62" t="n">
        <x:v>2</x:v>
      </x:c>
      <x:c r="F70" s="62" t="s"/>
      <x:c r="G70" s="62">
        <x:f>PRODUCT(C70:F70)</x:f>
      </x:c>
      <x:c r="H70" s="0" t="s"/>
    </x:row>
    <x:row r="72" spans="1:8" customFormat="1" ht="45" customHeight="1">
      <x:c r="A72" s="54" t="s">
        <x:v>669</x:v>
      </x:c>
      <x:c r="B72" s="55" t="s">
        <x:v>647</x:v>
      </x:c>
      <x:c r="C72" s="54" t="s">
        <x:v>69</x:v>
      </x:c>
      <x:c r="D72" s="54" t="s">
        <x:v>34</x:v>
      </x:c>
      <x:c r="E72" s="56" t="s">
        <x:v>70</x:v>
      </x:c>
      <x:c r="F72" s="56" t="s">
        <x:v>70</x:v>
      </x:c>
      <x:c r="G72" s="57">
        <x:f>SUM(G73:G76)</x:f>
      </x:c>
      <x:c r="H72" s="0" t="s"/>
    </x:row>
    <x:row r="73" spans="1:8">
      <x:c r="A73" s="58" t="s"/>
      <x:c r="B73" s="58" t="s">
        <x:v>648</x:v>
      </x:c>
      <x:c r="C73" s="59" t="s">
        <x:v>670</x:v>
      </x:c>
      <x:c r="D73" s="59" t="s">
        <x:v>650</x:v>
      </x:c>
      <x:c r="E73" s="59" t="s">
        <x:v>649</x:v>
      </x:c>
      <x:c r="F73" s="59" t="s">
        <x:v>665</x:v>
      </x:c>
      <x:c r="G73" s="60" t="s"/>
    </x:row>
    <x:row r="74" spans="1:8">
      <x:c r="A74" s="61" t="s">
        <x:v>671</x:v>
      </x:c>
      <x:c r="B74" s="61" t="s"/>
      <x:c r="C74" s="62" t="n">
        <x:v>0.15</x:v>
      </x:c>
      <x:c r="D74" s="62" t="n">
        <x:v>0.15</x:v>
      </x:c>
      <x:c r="E74" s="62" t="n">
        <x:v>2.5</x:v>
      </x:c>
      <x:c r="F74" s="62" t="n">
        <x:v>5</x:v>
      </x:c>
      <x:c r="G74" s="62">
        <x:f>PRODUCT(C74:F74)</x:f>
      </x:c>
      <x:c r="H74" s="0" t="s"/>
    </x:row>
    <x:row r="75" spans="1:8">
      <x:c r="A75" s="61" t="s">
        <x:v>672</x:v>
      </x:c>
      <x:c r="B75" s="61" t="s"/>
      <x:c r="C75" s="62" t="n">
        <x:v>0.15</x:v>
      </x:c>
      <x:c r="D75" s="62" t="n">
        <x:v>0.6</x:v>
      </x:c>
      <x:c r="E75" s="62" t="n">
        <x:v>4.4</x:v>
      </x:c>
      <x:c r="F75" s="62" t="n">
        <x:v>2</x:v>
      </x:c>
      <x:c r="G75" s="62">
        <x:f>PRODUCT(C75:F75)</x:f>
      </x:c>
      <x:c r="H75" s="0" t="s"/>
    </x:row>
    <x:row r="76" spans="1:8">
      <x:c r="A76" s="61" t="s">
        <x:v>672</x:v>
      </x:c>
      <x:c r="B76" s="61" t="s"/>
      <x:c r="C76" s="62" t="n">
        <x:v>0.15</x:v>
      </x:c>
      <x:c r="D76" s="62" t="n">
        <x:v>0.6</x:v>
      </x:c>
      <x:c r="E76" s="62" t="n">
        <x:v>2.9</x:v>
      </x:c>
      <x:c r="F76" s="62" t="n">
        <x:v>2</x:v>
      </x:c>
      <x:c r="G76" s="62">
        <x:f>PRODUCT(C76:F76)</x:f>
      </x:c>
      <x:c r="H76" s="0" t="s"/>
    </x:row>
    <x:row r="78" spans="1:8" customFormat="1" ht="45" customHeight="1">
      <x:c r="A78" s="54" t="s">
        <x:v>673</x:v>
      </x:c>
      <x:c r="B78" s="55" t="s">
        <x:v>647</x:v>
      </x:c>
      <x:c r="C78" s="54" t="s">
        <x:v>71</x:v>
      </x:c>
      <x:c r="D78" s="54" t="s">
        <x:v>72</x:v>
      </x:c>
      <x:c r="E78" s="56" t="s">
        <x:v>73</x:v>
      </x:c>
      <x:c r="F78" s="56" t="s">
        <x:v>73</x:v>
      </x:c>
      <x:c r="G78" s="57">
        <x:f>SUM(G79:G80)</x:f>
      </x:c>
      <x:c r="H78" s="0" t="s"/>
    </x:row>
    <x:row r="79" spans="1:8">
      <x:c r="A79" s="58" t="s"/>
      <x:c r="B79" s="58" t="s">
        <x:v>648</x:v>
      </x:c>
      <x:c r="C79" s="59" t="s">
        <x:v>15</x:v>
      </x:c>
      <x:c r="D79" s="59" t="s">
        <x:v>674</x:v>
      </x:c>
      <x:c r="E79" s="59" t="s"/>
      <x:c r="F79" s="59" t="s"/>
      <x:c r="G79" s="60" t="s"/>
    </x:row>
    <x:row r="80" spans="1:8">
      <x:c r="A80" s="61" t="s">
        <x:v>675</x:v>
      </x:c>
      <x:c r="B80" s="61" t="s"/>
      <x:c r="C80" s="62" t="n">
        <x:v>50</x:v>
      </x:c>
      <x:c r="D80" s="62" t="n">
        <x:v>0.92</x:v>
      </x:c>
      <x:c r="E80" s="62" t="s"/>
      <x:c r="F80" s="62" t="s"/>
      <x:c r="G80" s="62">
        <x:f>PRODUCT(C80:F80)</x:f>
      </x:c>
      <x:c r="H80" s="0" t="s"/>
    </x:row>
    <x:row r="82" spans="1:8" customFormat="1" ht="45" customHeight="1">
      <x:c r="A82" s="54" t="s">
        <x:v>676</x:v>
      </x:c>
      <x:c r="B82" s="55" t="s">
        <x:v>647</x:v>
      </x:c>
      <x:c r="C82" s="54" t="s">
        <x:v>74</x:v>
      </x:c>
      <x:c r="D82" s="54" t="s">
        <x:v>15</x:v>
      </x:c>
      <x:c r="E82" s="56" t="s">
        <x:v>75</x:v>
      </x:c>
      <x:c r="F82" s="56" t="s">
        <x:v>75</x:v>
      </x:c>
      <x:c r="G82" s="57">
        <x:f>SUM(G83:G83)</x:f>
      </x:c>
      <x:c r="H82" s="0" t="s"/>
    </x:row>
    <x:row r="83" spans="1:8">
      <x:c r="A83" s="61" t="s"/>
      <x:c r="B83" s="61" t="s"/>
      <x:c r="C83" s="62" t="n">
        <x:v>1.5</x:v>
      </x:c>
      <x:c r="D83" s="62" t="s"/>
      <x:c r="E83" s="62" t="s"/>
      <x:c r="F83" s="62" t="s"/>
      <x:c r="G83" s="62">
        <x:f>PRODUCT(C83:F83)</x:f>
      </x:c>
      <x:c r="H83" s="0" t="s"/>
    </x:row>
    <x:row r="85" spans="1:8" customFormat="1" ht="45" customHeight="1">
      <x:c r="A85" s="54" t="s">
        <x:v>677</x:v>
      </x:c>
      <x:c r="B85" s="55" t="s">
        <x:v>647</x:v>
      </x:c>
      <x:c r="C85" s="54" t="s">
        <x:v>76</x:v>
      </x:c>
      <x:c r="D85" s="54" t="s">
        <x:v>72</x:v>
      </x:c>
      <x:c r="E85" s="56" t="s">
        <x:v>77</x:v>
      </x:c>
      <x:c r="F85" s="56" t="s">
        <x:v>77</x:v>
      </x:c>
      <x:c r="G85" s="57">
        <x:f>SUM(G86:G87)</x:f>
      </x:c>
      <x:c r="H85" s="0" t="s"/>
    </x:row>
    <x:row r="86" spans="1:8">
      <x:c r="A86" s="58" t="s"/>
      <x:c r="B86" s="58" t="s">
        <x:v>648</x:v>
      </x:c>
      <x:c r="C86" s="59" t="s">
        <x:v>15</x:v>
      </x:c>
      <x:c r="D86" s="59" t="s">
        <x:v>674</x:v>
      </x:c>
      <x:c r="E86" s="59" t="s"/>
      <x:c r="F86" s="59" t="s"/>
      <x:c r="G86" s="60" t="s"/>
    </x:row>
    <x:row r="87" spans="1:8">
      <x:c r="A87" s="61" t="s">
        <x:v>675</x:v>
      </x:c>
      <x:c r="B87" s="61" t="s"/>
      <x:c r="C87" s="62" t="n">
        <x:v>6</x:v>
      </x:c>
      <x:c r="D87" s="62" t="n">
        <x:v>0.92</x:v>
      </x:c>
      <x:c r="E87" s="62" t="s"/>
      <x:c r="F87" s="62" t="s"/>
      <x:c r="G87" s="62">
        <x:f>PRODUCT(C87:F87)</x:f>
      </x:c>
      <x:c r="H87" s="0" t="s"/>
    </x:row>
    <x:row r="89" spans="1:8">
      <x:c r="B89" s="0" t="s">
        <x:v>645</x:v>
      </x:c>
      <x:c r="C89" s="52" t="s">
        <x:v>5</x:v>
      </x:c>
      <x:c r="D89" s="53" t="s">
        <x:v>6</x:v>
      </x:c>
      <x:c r="E89" s="52" t="s">
        <x:v>7</x:v>
      </x:c>
    </x:row>
    <x:row r="90" spans="1:8">
      <x:c r="B90" s="0" t="s">
        <x:v>645</x:v>
      </x:c>
      <x:c r="C90" s="52" t="s">
        <x:v>8</x:v>
      </x:c>
      <x:c r="D90" s="53" t="s">
        <x:v>78</x:v>
      </x:c>
      <x:c r="E90" s="52" t="s">
        <x:v>79</x:v>
      </x:c>
    </x:row>
    <x:row r="92" spans="1:8" customFormat="1" ht="45" customHeight="1">
      <x:c r="A92" s="54" t="s">
        <x:v>678</x:v>
      </x:c>
      <x:c r="B92" s="55" t="s">
        <x:v>647</x:v>
      </x:c>
      <x:c r="C92" s="54" t="s">
        <x:v>83</x:v>
      </x:c>
      <x:c r="D92" s="54" t="s">
        <x:v>48</x:v>
      </x:c>
      <x:c r="E92" s="56" t="s">
        <x:v>84</x:v>
      </x:c>
      <x:c r="F92" s="56" t="s">
        <x:v>84</x:v>
      </x:c>
      <x:c r="G92" s="57">
        <x:f>SUM(G93:G94)</x:f>
      </x:c>
      <x:c r="H92" s="0" t="s"/>
    </x:row>
    <x:row r="93" spans="1:8">
      <x:c r="A93" s="58" t="s"/>
      <x:c r="B93" s="58" t="s">
        <x:v>648</x:v>
      </x:c>
      <x:c r="C93" s="59" t="s">
        <x:v>649</x:v>
      </x:c>
      <x:c r="D93" s="59" t="s">
        <x:v>650</x:v>
      </x:c>
      <x:c r="E93" s="59" t="s"/>
      <x:c r="F93" s="59" t="s"/>
      <x:c r="G93" s="60" t="s"/>
    </x:row>
    <x:row r="94" spans="1:8">
      <x:c r="A94" s="61" t="s"/>
      <x:c r="B94" s="61" t="s"/>
      <x:c r="C94" s="62" t="n">
        <x:v>4.4</x:v>
      </x:c>
      <x:c r="D94" s="62" t="n">
        <x:v>3.4</x:v>
      </x:c>
      <x:c r="E94" s="62" t="s"/>
      <x:c r="F94" s="62" t="s"/>
      <x:c r="G94" s="62">
        <x:f>PRODUCT(C94:F94)</x:f>
      </x:c>
      <x:c r="H94" s="0" t="s"/>
    </x:row>
    <x:row r="96" spans="1:8">
      <x:c r="B96" s="0" t="s">
        <x:v>645</x:v>
      </x:c>
      <x:c r="C96" s="52" t="s">
        <x:v>5</x:v>
      </x:c>
      <x:c r="D96" s="53" t="s">
        <x:v>6</x:v>
      </x:c>
      <x:c r="E96" s="52" t="s">
        <x:v>7</x:v>
      </x:c>
    </x:row>
    <x:row r="97" spans="1:8">
      <x:c r="B97" s="0" t="s">
        <x:v>645</x:v>
      </x:c>
      <x:c r="C97" s="52" t="s">
        <x:v>8</x:v>
      </x:c>
      <x:c r="D97" s="53" t="s">
        <x:v>87</x:v>
      </x:c>
      <x:c r="E97" s="52" t="s">
        <x:v>88</x:v>
      </x:c>
    </x:row>
    <x:row r="98" spans="1:8">
      <x:c r="B98" s="0" t="s">
        <x:v>645</x:v>
      </x:c>
      <x:c r="C98" s="52" t="s">
        <x:v>89</x:v>
      </x:c>
      <x:c r="D98" s="53" t="s">
        <x:v>6</x:v>
      </x:c>
      <x:c r="E98" s="52" t="s">
        <x:v>90</x:v>
      </x:c>
    </x:row>
    <x:row r="100" spans="1:8" customFormat="1" ht="45" customHeight="1">
      <x:c r="A100" s="54" t="s">
        <x:v>679</x:v>
      </x:c>
      <x:c r="B100" s="55" t="s">
        <x:v>647</x:v>
      </x:c>
      <x:c r="C100" s="54" t="s">
        <x:v>92</x:v>
      </x:c>
      <x:c r="D100" s="54" t="s">
        <x:v>15</x:v>
      </x:c>
      <x:c r="E100" s="56" t="s">
        <x:v>93</x:v>
      </x:c>
      <x:c r="F100" s="56" t="s">
        <x:v>93</x:v>
      </x:c>
      <x:c r="G100" s="57">
        <x:f>SUM(G101:G101)</x:f>
      </x:c>
      <x:c r="H100" s="0" t="s"/>
    </x:row>
    <x:row r="101" spans="1:8">
      <x:c r="A101" s="61" t="s">
        <x:v>680</x:v>
      </x:c>
      <x:c r="B101" s="61" t="s"/>
      <x:c r="C101" s="62" t="n">
        <x:v>20</x:v>
      </x:c>
      <x:c r="D101" s="62" t="s"/>
      <x:c r="E101" s="62" t="s"/>
      <x:c r="F101" s="62" t="s"/>
      <x:c r="G101" s="62">
        <x:f>PRODUCT(C101:F101)</x:f>
      </x:c>
      <x:c r="H101" s="0" t="s"/>
    </x:row>
    <x:row r="103" spans="1:8" customFormat="1" ht="45" customHeight="1">
      <x:c r="A103" s="54" t="s">
        <x:v>681</x:v>
      </x:c>
      <x:c r="B103" s="55" t="s">
        <x:v>647</x:v>
      </x:c>
      <x:c r="C103" s="54" t="s">
        <x:v>94</x:v>
      </x:c>
      <x:c r="D103" s="54" t="s">
        <x:v>15</x:v>
      </x:c>
      <x:c r="E103" s="56" t="s">
        <x:v>95</x:v>
      </x:c>
      <x:c r="F103" s="56" t="s">
        <x:v>95</x:v>
      </x:c>
      <x:c r="G103" s="57">
        <x:f>SUM(G104:G104)</x:f>
      </x:c>
      <x:c r="H103" s="0" t="s"/>
    </x:row>
    <x:row r="104" spans="1:8">
      <x:c r="A104" s="61" t="s">
        <x:v>682</x:v>
      </x:c>
      <x:c r="B104" s="61" t="s"/>
      <x:c r="C104" s="62" t="n">
        <x:v>1</x:v>
      </x:c>
      <x:c r="D104" s="62" t="n">
        <x:v>6</x:v>
      </x:c>
      <x:c r="E104" s="62" t="s"/>
      <x:c r="F104" s="62" t="s"/>
      <x:c r="G104" s="62">
        <x:f>PRODUCT(C104:F104)</x:f>
      </x:c>
      <x:c r="H104" s="0" t="s"/>
    </x:row>
    <x:row r="106" spans="1:8" customFormat="1" ht="45" customHeight="1">
      <x:c r="A106" s="54" t="s">
        <x:v>683</x:v>
      </x:c>
      <x:c r="B106" s="55" t="s">
        <x:v>647</x:v>
      </x:c>
      <x:c r="C106" s="54" t="s">
        <x:v>96</x:v>
      </x:c>
      <x:c r="D106" s="54" t="s">
        <x:v>15</x:v>
      </x:c>
      <x:c r="E106" s="56" t="s">
        <x:v>97</x:v>
      </x:c>
      <x:c r="F106" s="56" t="s">
        <x:v>97</x:v>
      </x:c>
      <x:c r="G106" s="57">
        <x:f>SUM(G107:G108)</x:f>
      </x:c>
      <x:c r="H106" s="0" t="s"/>
    </x:row>
    <x:row r="107" spans="1:8">
      <x:c r="A107" s="61" t="s">
        <x:v>684</x:v>
      </x:c>
      <x:c r="B107" s="61" t="s"/>
      <x:c r="C107" s="62" t="n">
        <x:v>1</x:v>
      </x:c>
      <x:c r="D107" s="62" t="n">
        <x:v>3</x:v>
      </x:c>
      <x:c r="E107" s="62" t="s"/>
      <x:c r="F107" s="62" t="s"/>
      <x:c r="G107" s="62">
        <x:f>PRODUCT(C107:F107)</x:f>
      </x:c>
      <x:c r="H107" s="0" t="s"/>
    </x:row>
    <x:row r="108" spans="1:8">
      <x:c r="A108" s="61" t="s">
        <x:v>685</x:v>
      </x:c>
      <x:c r="B108" s="61" t="s"/>
      <x:c r="C108" s="62" t="n">
        <x:v>1</x:v>
      </x:c>
      <x:c r="D108" s="62" t="n">
        <x:v>3</x:v>
      </x:c>
      <x:c r="E108" s="62" t="s"/>
      <x:c r="F108" s="62" t="s"/>
      <x:c r="G108" s="62">
        <x:f>PRODUCT(C108:F108)</x:f>
      </x:c>
      <x:c r="H108" s="0" t="s"/>
    </x:row>
    <x:row r="110" spans="1:8" customFormat="1" ht="45" customHeight="1">
      <x:c r="A110" s="54" t="s">
        <x:v>686</x:v>
      </x:c>
      <x:c r="B110" s="55" t="s">
        <x:v>647</x:v>
      </x:c>
      <x:c r="C110" s="54" t="s">
        <x:v>98</x:v>
      </x:c>
      <x:c r="D110" s="54" t="s">
        <x:v>15</x:v>
      </x:c>
      <x:c r="E110" s="56" t="s">
        <x:v>99</x:v>
      </x:c>
      <x:c r="F110" s="56" t="s">
        <x:v>99</x:v>
      </x:c>
      <x:c r="G110" s="57">
        <x:f>SUM(G111:G113)</x:f>
      </x:c>
      <x:c r="H110" s="0" t="s"/>
    </x:row>
    <x:row r="111" spans="1:8">
      <x:c r="A111" s="61" t="s">
        <x:v>687</x:v>
      </x:c>
      <x:c r="B111" s="61" t="s"/>
      <x:c r="C111" s="62" t="n">
        <x:v>12</x:v>
      </x:c>
      <x:c r="D111" s="62" t="s"/>
      <x:c r="E111" s="62" t="s"/>
      <x:c r="F111" s="62" t="s"/>
      <x:c r="G111" s="62">
        <x:f>PRODUCT(C111:F111)</x:f>
      </x:c>
      <x:c r="H111" s="0" t="s"/>
    </x:row>
    <x:row r="112" spans="1:8">
      <x:c r="A112" s="61" t="s">
        <x:v>688</x:v>
      </x:c>
      <x:c r="B112" s="61" t="s"/>
      <x:c r="C112" s="62" t="n">
        <x:v>12</x:v>
      </x:c>
      <x:c r="D112" s="62" t="s"/>
      <x:c r="E112" s="62" t="s"/>
      <x:c r="F112" s="62" t="s"/>
      <x:c r="G112" s="62">
        <x:f>PRODUCT(C112:F112)</x:f>
      </x:c>
      <x:c r="H112" s="0" t="s"/>
    </x:row>
    <x:row r="113" spans="1:8">
      <x:c r="A113" s="61" t="s">
        <x:v>689</x:v>
      </x:c>
      <x:c r="B113" s="61" t="s"/>
      <x:c r="C113" s="62" t="n">
        <x:v>12</x:v>
      </x:c>
      <x:c r="D113" s="62" t="s"/>
      <x:c r="E113" s="62" t="s"/>
      <x:c r="F113" s="62" t="s"/>
      <x:c r="G113" s="62">
        <x:f>PRODUCT(C113:F113)</x:f>
      </x:c>
      <x:c r="H113" s="0" t="s"/>
    </x:row>
    <x:row r="115" spans="1:8" customFormat="1" ht="45" customHeight="1">
      <x:c r="A115" s="54" t="s">
        <x:v>690</x:v>
      </x:c>
      <x:c r="B115" s="55" t="s">
        <x:v>647</x:v>
      </x:c>
      <x:c r="C115" s="54" t="s">
        <x:v>100</x:v>
      </x:c>
      <x:c r="D115" s="54" t="s">
        <x:v>15</x:v>
      </x:c>
      <x:c r="E115" s="56" t="s">
        <x:v>101</x:v>
      </x:c>
      <x:c r="F115" s="56" t="s">
        <x:v>101</x:v>
      </x:c>
      <x:c r="G115" s="57">
        <x:f>SUM(G116:G117)</x:f>
      </x:c>
      <x:c r="H115" s="0" t="s"/>
    </x:row>
    <x:row r="116" spans="1:8">
      <x:c r="A116" s="61" t="s">
        <x:v>691</x:v>
      </x:c>
      <x:c r="B116" s="61" t="s"/>
      <x:c r="C116" s="62" t="n">
        <x:v>15</x:v>
      </x:c>
      <x:c r="D116" s="62" t="s"/>
      <x:c r="E116" s="62" t="s"/>
      <x:c r="F116" s="62" t="s"/>
      <x:c r="G116" s="62">
        <x:f>PRODUCT(C116:F116)</x:f>
      </x:c>
      <x:c r="H116" s="0" t="s"/>
    </x:row>
    <x:row r="117" spans="1:8">
      <x:c r="A117" s="61" t="s">
        <x:v>692</x:v>
      </x:c>
      <x:c r="B117" s="61" t="s"/>
      <x:c r="C117" s="62" t="n">
        <x:v>15</x:v>
      </x:c>
      <x:c r="D117" s="62" t="s"/>
      <x:c r="E117" s="62" t="s"/>
      <x:c r="F117" s="62" t="s"/>
      <x:c r="G117" s="62">
        <x:f>PRODUCT(C117:F117)</x:f>
      </x:c>
      <x:c r="H117" s="0" t="s"/>
    </x:row>
    <x:row r="119" spans="1:8" customFormat="1" ht="45" customHeight="1">
      <x:c r="A119" s="54" t="s">
        <x:v>693</x:v>
      </x:c>
      <x:c r="B119" s="55" t="s">
        <x:v>647</x:v>
      </x:c>
      <x:c r="C119" s="54" t="s">
        <x:v>102</x:v>
      </x:c>
      <x:c r="D119" s="54" t="s">
        <x:v>15</x:v>
      </x:c>
      <x:c r="E119" s="56" t="s">
        <x:v>103</x:v>
      </x:c>
      <x:c r="F119" s="56" t="s">
        <x:v>103</x:v>
      </x:c>
      <x:c r="G119" s="57">
        <x:f>SUM(G120:G122)</x:f>
      </x:c>
      <x:c r="H119" s="0" t="s"/>
    </x:row>
    <x:row r="120" spans="1:8">
      <x:c r="A120" s="61" t="s">
        <x:v>687</x:v>
      </x:c>
      <x:c r="B120" s="61" t="s"/>
      <x:c r="C120" s="62" t="n">
        <x:v>5</x:v>
      </x:c>
      <x:c r="D120" s="62" t="s"/>
      <x:c r="E120" s="62" t="s"/>
      <x:c r="F120" s="62" t="s"/>
      <x:c r="G120" s="62">
        <x:f>PRODUCT(C120:F120)</x:f>
      </x:c>
      <x:c r="H120" s="0" t="s"/>
    </x:row>
    <x:row r="121" spans="1:8">
      <x:c r="A121" s="61" t="s">
        <x:v>688</x:v>
      </x:c>
      <x:c r="B121" s="61" t="s"/>
      <x:c r="C121" s="62" t="n">
        <x:v>5</x:v>
      </x:c>
      <x:c r="D121" s="62" t="s"/>
      <x:c r="E121" s="62" t="s"/>
      <x:c r="F121" s="62" t="s"/>
      <x:c r="G121" s="62">
        <x:f>PRODUCT(C121:F121)</x:f>
      </x:c>
      <x:c r="H121" s="0" t="s"/>
    </x:row>
    <x:row r="122" spans="1:8">
      <x:c r="A122" s="61" t="s">
        <x:v>689</x:v>
      </x:c>
      <x:c r="B122" s="61" t="s"/>
      <x:c r="C122" s="62" t="n">
        <x:v>5</x:v>
      </x:c>
      <x:c r="D122" s="62" t="s"/>
      <x:c r="E122" s="62" t="s"/>
      <x:c r="F122" s="62" t="s"/>
      <x:c r="G122" s="62">
        <x:f>PRODUCT(C122:F122)</x:f>
      </x:c>
      <x:c r="H122" s="0" t="s"/>
    </x:row>
    <x:row r="124" spans="1:8" customFormat="1" ht="45" customHeight="1">
      <x:c r="A124" s="54" t="s">
        <x:v>694</x:v>
      </x:c>
      <x:c r="B124" s="55" t="s">
        <x:v>647</x:v>
      </x:c>
      <x:c r="C124" s="54" t="s">
        <x:v>104</x:v>
      </x:c>
      <x:c r="D124" s="54" t="s">
        <x:v>15</x:v>
      </x:c>
      <x:c r="E124" s="56" t="s">
        <x:v>105</x:v>
      </x:c>
      <x:c r="F124" s="56" t="s">
        <x:v>105</x:v>
      </x:c>
      <x:c r="G124" s="57">
        <x:f>SUM(G125:G126)</x:f>
      </x:c>
      <x:c r="H124" s="0" t="s"/>
    </x:row>
    <x:row r="125" spans="1:8">
      <x:c r="A125" s="61" t="s">
        <x:v>691</x:v>
      </x:c>
      <x:c r="B125" s="61" t="s"/>
      <x:c r="C125" s="62" t="n">
        <x:v>10</x:v>
      </x:c>
      <x:c r="D125" s="62" t="s"/>
      <x:c r="E125" s="62" t="s"/>
      <x:c r="F125" s="62" t="s"/>
      <x:c r="G125" s="62">
        <x:f>PRODUCT(C125:F125)</x:f>
      </x:c>
      <x:c r="H125" s="0" t="s"/>
    </x:row>
    <x:row r="126" spans="1:8">
      <x:c r="A126" s="61" t="s">
        <x:v>692</x:v>
      </x:c>
      <x:c r="B126" s="61" t="s"/>
      <x:c r="C126" s="62" t="n">
        <x:v>10</x:v>
      </x:c>
      <x:c r="D126" s="62" t="s"/>
      <x:c r="E126" s="62" t="s"/>
      <x:c r="F126" s="62" t="s"/>
      <x:c r="G126" s="62">
        <x:f>PRODUCT(C126:F126)</x:f>
      </x:c>
      <x:c r="H126" s="0" t="s"/>
    </x:row>
    <x:row r="128" spans="1:8" customFormat="1" ht="45" customHeight="1">
      <x:c r="A128" s="54" t="s">
        <x:v>695</x:v>
      </x:c>
      <x:c r="B128" s="55" t="s">
        <x:v>647</x:v>
      </x:c>
      <x:c r="C128" s="54" t="s">
        <x:v>106</x:v>
      </x:c>
      <x:c r="D128" s="54" t="s">
        <x:v>15</x:v>
      </x:c>
      <x:c r="E128" s="56" t="s">
        <x:v>107</x:v>
      </x:c>
      <x:c r="F128" s="56" t="s">
        <x:v>107</x:v>
      </x:c>
      <x:c r="G128" s="57">
        <x:f>SUM(G129:G130)</x:f>
      </x:c>
      <x:c r="H128" s="0" t="s"/>
    </x:row>
    <x:row r="129" spans="1:8">
      <x:c r="A129" s="61" t="s">
        <x:v>696</x:v>
      </x:c>
      <x:c r="B129" s="61" t="s"/>
      <x:c r="C129" s="62" t="n">
        <x:v>15</x:v>
      </x:c>
      <x:c r="D129" s="62" t="s"/>
      <x:c r="E129" s="62" t="s"/>
      <x:c r="F129" s="62" t="s"/>
      <x:c r="G129" s="62">
        <x:f>PRODUCT(C129:F129)</x:f>
      </x:c>
      <x:c r="H129" s="0" t="s"/>
    </x:row>
    <x:row r="130" spans="1:8">
      <x:c r="A130" s="61" t="s">
        <x:v>697</x:v>
      </x:c>
      <x:c r="B130" s="61" t="s"/>
      <x:c r="C130" s="62" t="n">
        <x:v>20</x:v>
      </x:c>
      <x:c r="D130" s="62" t="s"/>
      <x:c r="E130" s="62" t="s"/>
      <x:c r="F130" s="62" t="s"/>
      <x:c r="G130" s="62">
        <x:f>PRODUCT(C130:F130)</x:f>
      </x:c>
      <x:c r="H130" s="0" t="s"/>
    </x:row>
    <x:row r="132" spans="1:8">
      <x:c r="B132" s="0" t="s">
        <x:v>645</x:v>
      </x:c>
      <x:c r="C132" s="52" t="s">
        <x:v>5</x:v>
      </x:c>
      <x:c r="D132" s="53" t="s">
        <x:v>6</x:v>
      </x:c>
      <x:c r="E132" s="52" t="s">
        <x:v>7</x:v>
      </x:c>
    </x:row>
    <x:row r="133" spans="1:8">
      <x:c r="B133" s="0" t="s">
        <x:v>645</x:v>
      </x:c>
      <x:c r="C133" s="52" t="s">
        <x:v>8</x:v>
      </x:c>
      <x:c r="D133" s="53" t="s">
        <x:v>87</x:v>
      </x:c>
      <x:c r="E133" s="52" t="s">
        <x:v>88</x:v>
      </x:c>
    </x:row>
    <x:row r="134" spans="1:8">
      <x:c r="B134" s="0" t="s">
        <x:v>645</x:v>
      </x:c>
      <x:c r="C134" s="52" t="s">
        <x:v>89</x:v>
      </x:c>
      <x:c r="D134" s="53" t="s">
        <x:v>30</x:v>
      </x:c>
      <x:c r="E134" s="52" t="s">
        <x:v>140</x:v>
      </x:c>
    </x:row>
    <x:row r="136" spans="1:8" customFormat="1" ht="45" customHeight="1">
      <x:c r="A136" s="54" t="s">
        <x:v>698</x:v>
      </x:c>
      <x:c r="B136" s="55" t="s">
        <x:v>647</x:v>
      </x:c>
      <x:c r="C136" s="54" t="s">
        <x:v>150</x:v>
      </x:c>
      <x:c r="D136" s="54" t="s">
        <x:v>15</x:v>
      </x:c>
      <x:c r="E136" s="56" t="s">
        <x:v>151</x:v>
      </x:c>
      <x:c r="F136" s="56" t="s">
        <x:v>151</x:v>
      </x:c>
      <x:c r="G136" s="57">
        <x:f>SUM(G137:G138)</x:f>
      </x:c>
      <x:c r="H136" s="0" t="s"/>
    </x:row>
    <x:row r="137" spans="1:8">
      <x:c r="A137" s="61" t="s">
        <x:v>658</x:v>
      </x:c>
      <x:c r="B137" s="61" t="s"/>
      <x:c r="C137" s="62" t="n">
        <x:v>15</x:v>
      </x:c>
      <x:c r="D137" s="62" t="s"/>
      <x:c r="E137" s="62" t="s"/>
      <x:c r="F137" s="62" t="s"/>
      <x:c r="G137" s="62">
        <x:f>PRODUCT(C137:F137)</x:f>
      </x:c>
      <x:c r="H137" s="0" t="s"/>
    </x:row>
    <x:row r="138" spans="1:8">
      <x:c r="A138" s="61" t="s">
        <x:v>699</x:v>
      </x:c>
      <x:c r="B138" s="61" t="s"/>
      <x:c r="C138" s="62" t="n">
        <x:v>15</x:v>
      </x:c>
      <x:c r="D138" s="62" t="s"/>
      <x:c r="E138" s="62" t="s"/>
      <x:c r="F138" s="62" t="s"/>
      <x:c r="G138" s="62">
        <x:f>PRODUCT(C138:F138)</x:f>
      </x:c>
      <x:c r="H138" s="0" t="s"/>
    </x:row>
    <x:row r="140" spans="1:8">
      <x:c r="B140" s="0" t="s">
        <x:v>645</x:v>
      </x:c>
      <x:c r="C140" s="52" t="s">
        <x:v>5</x:v>
      </x:c>
      <x:c r="D140" s="53" t="s">
        <x:v>6</x:v>
      </x:c>
      <x:c r="E140" s="52" t="s">
        <x:v>7</x:v>
      </x:c>
    </x:row>
    <x:row r="141" spans="1:8">
      <x:c r="B141" s="0" t="s">
        <x:v>645</x:v>
      </x:c>
      <x:c r="C141" s="52" t="s">
        <x:v>8</x:v>
      </x:c>
      <x:c r="D141" s="53" t="s">
        <x:v>180</x:v>
      </x:c>
      <x:c r="E141" s="52" t="s">
        <x:v>181</x:v>
      </x:c>
    </x:row>
    <x:row r="143" spans="1:8" customFormat="1" ht="45" customHeight="1">
      <x:c r="A143" s="54" t="s">
        <x:v>700</x:v>
      </x:c>
      <x:c r="B143" s="55" t="s">
        <x:v>647</x:v>
      </x:c>
      <x:c r="C143" s="54" t="s">
        <x:v>183</x:v>
      </x:c>
      <x:c r="D143" s="54" t="s">
        <x:v>48</x:v>
      </x:c>
      <x:c r="E143" s="56" t="s">
        <x:v>184</x:v>
      </x:c>
      <x:c r="F143" s="56" t="s">
        <x:v>184</x:v>
      </x:c>
      <x:c r="G143" s="57">
        <x:f>SUM(G144:G146)</x:f>
      </x:c>
      <x:c r="H143" s="0" t="s"/>
    </x:row>
    <x:row r="144" spans="1:8">
      <x:c r="A144" s="58" t="s"/>
      <x:c r="B144" s="58" t="s">
        <x:v>648</x:v>
      </x:c>
      <x:c r="C144" s="59" t="s">
        <x:v>649</x:v>
      </x:c>
      <x:c r="D144" s="59" t="s">
        <x:v>668</x:v>
      </x:c>
      <x:c r="E144" s="59" t="s">
        <x:v>665</x:v>
      </x:c>
      <x:c r="F144" s="59" t="s"/>
      <x:c r="G144" s="60" t="s"/>
    </x:row>
    <x:row r="145" spans="1:8">
      <x:c r="A145" s="61" t="s"/>
      <x:c r="B145" s="61" t="s"/>
      <x:c r="C145" s="62" t="n">
        <x:v>4.4</x:v>
      </x:c>
      <x:c r="D145" s="62" t="n">
        <x:v>2.6</x:v>
      </x:c>
      <x:c r="E145" s="62" t="n">
        <x:v>2</x:v>
      </x:c>
      <x:c r="F145" s="62" t="s"/>
      <x:c r="G145" s="62">
        <x:f>PRODUCT(C145:F145)</x:f>
      </x:c>
      <x:c r="H145" s="0" t="s"/>
    </x:row>
    <x:row r="146" spans="1:8">
      <x:c r="A146" s="61" t="s"/>
      <x:c r="B146" s="61" t="s"/>
      <x:c r="C146" s="62" t="n">
        <x:v>2.9</x:v>
      </x:c>
      <x:c r="D146" s="62" t="n">
        <x:v>2.6</x:v>
      </x:c>
      <x:c r="E146" s="62" t="n">
        <x:v>2</x:v>
      </x:c>
      <x:c r="F146" s="62" t="s"/>
      <x:c r="G146" s="62">
        <x:f>PRODUCT(C146:F146)</x:f>
      </x:c>
      <x:c r="H146" s="0" t="s"/>
    </x:row>
    <x:row r="148" spans="1:8" customFormat="1" ht="45" customHeight="1">
      <x:c r="A148" s="54" t="s">
        <x:v>701</x:v>
      </x:c>
      <x:c r="B148" s="55" t="s">
        <x:v>647</x:v>
      </x:c>
      <x:c r="C148" s="54" t="s">
        <x:v>185</x:v>
      </x:c>
      <x:c r="D148" s="54" t="s">
        <x:v>48</x:v>
      </x:c>
      <x:c r="E148" s="56" t="s">
        <x:v>186</x:v>
      </x:c>
      <x:c r="F148" s="56" t="s">
        <x:v>186</x:v>
      </x:c>
      <x:c r="G148" s="57">
        <x:f>SUM(G149:G151)</x:f>
      </x:c>
      <x:c r="H148" s="0" t="s"/>
    </x:row>
    <x:row r="149" spans="1:8">
      <x:c r="A149" s="58" t="s"/>
      <x:c r="B149" s="58" t="s">
        <x:v>648</x:v>
      </x:c>
      <x:c r="C149" s="59" t="s">
        <x:v>649</x:v>
      </x:c>
      <x:c r="D149" s="59" t="s">
        <x:v>668</x:v>
      </x:c>
      <x:c r="E149" s="59" t="s">
        <x:v>665</x:v>
      </x:c>
      <x:c r="F149" s="59" t="s"/>
      <x:c r="G149" s="60" t="s"/>
    </x:row>
    <x:row r="150" spans="1:8">
      <x:c r="A150" s="61" t="s"/>
      <x:c r="B150" s="61" t="s"/>
      <x:c r="C150" s="62" t="n">
        <x:v>4</x:v>
      </x:c>
      <x:c r="D150" s="62" t="n">
        <x:v>2.4</x:v>
      </x:c>
      <x:c r="E150" s="62" t="n">
        <x:v>2</x:v>
      </x:c>
      <x:c r="F150" s="62" t="s"/>
      <x:c r="G150" s="62">
        <x:f>PRODUCT(C150:F150)</x:f>
      </x:c>
      <x:c r="H150" s="0" t="s"/>
    </x:row>
    <x:row r="151" spans="1:8">
      <x:c r="A151" s="61" t="s"/>
      <x:c r="B151" s="61" t="s"/>
      <x:c r="C151" s="62" t="n">
        <x:v>2.5</x:v>
      </x:c>
      <x:c r="D151" s="62" t="n">
        <x:v>2.4</x:v>
      </x:c>
      <x:c r="E151" s="62" t="n">
        <x:v>2</x:v>
      </x:c>
      <x:c r="F151" s="62" t="s"/>
      <x:c r="G151" s="62">
        <x:f>PRODUCT(C151:F151)</x:f>
      </x:c>
      <x:c r="H151" s="0" t="s"/>
    </x:row>
    <x:row r="153" spans="1:8" customFormat="1" ht="45" customHeight="1">
      <x:c r="A153" s="54" t="s">
        <x:v>702</x:v>
      </x:c>
      <x:c r="B153" s="55" t="s">
        <x:v>647</x:v>
      </x:c>
      <x:c r="C153" s="54" t="s">
        <x:v>187</x:v>
      </x:c>
      <x:c r="D153" s="54" t="s">
        <x:v>48</x:v>
      </x:c>
      <x:c r="E153" s="56" t="s">
        <x:v>188</x:v>
      </x:c>
      <x:c r="F153" s="56" t="s">
        <x:v>188</x:v>
      </x:c>
      <x:c r="G153" s="57">
        <x:f>SUM(G154:G156)</x:f>
      </x:c>
      <x:c r="H153" s="0" t="s"/>
    </x:row>
    <x:row r="154" spans="1:8">
      <x:c r="A154" s="58" t="s"/>
      <x:c r="B154" s="58" t="s">
        <x:v>648</x:v>
      </x:c>
      <x:c r="C154" s="59" t="s">
        <x:v>649</x:v>
      </x:c>
      <x:c r="D154" s="59" t="s">
        <x:v>668</x:v>
      </x:c>
      <x:c r="E154" s="59" t="s">
        <x:v>665</x:v>
      </x:c>
      <x:c r="F154" s="59" t="s"/>
      <x:c r="G154" s="60" t="s"/>
    </x:row>
    <x:row r="155" spans="1:8">
      <x:c r="A155" s="61" t="s"/>
      <x:c r="B155" s="61" t="s"/>
      <x:c r="C155" s="62" t="n">
        <x:v>4.4</x:v>
      </x:c>
      <x:c r="D155" s="62" t="n">
        <x:v>2.6</x:v>
      </x:c>
      <x:c r="E155" s="62" t="n">
        <x:v>2</x:v>
      </x:c>
      <x:c r="F155" s="62" t="s"/>
      <x:c r="G155" s="62">
        <x:f>PRODUCT(C155:F155)</x:f>
      </x:c>
      <x:c r="H155" s="0" t="s"/>
    </x:row>
    <x:row r="156" spans="1:8">
      <x:c r="A156" s="61" t="s"/>
      <x:c r="B156" s="61" t="s"/>
      <x:c r="C156" s="62" t="n">
        <x:v>2.9</x:v>
      </x:c>
      <x:c r="D156" s="62" t="n">
        <x:v>2.6</x:v>
      </x:c>
      <x:c r="E156" s="62" t="n">
        <x:v>2</x:v>
      </x:c>
      <x:c r="F156" s="62" t="s"/>
      <x:c r="G156" s="62">
        <x:f>PRODUCT(C156:F156)</x:f>
      </x:c>
      <x:c r="H156" s="0" t="s"/>
    </x:row>
    <x:row r="158" spans="1:8" customFormat="1" ht="45" customHeight="1">
      <x:c r="A158" s="54" t="s">
        <x:v>703</x:v>
      </x:c>
      <x:c r="B158" s="55" t="s">
        <x:v>647</x:v>
      </x:c>
      <x:c r="C158" s="54" t="s">
        <x:v>189</x:v>
      </x:c>
      <x:c r="D158" s="54" t="s">
        <x:v>48</x:v>
      </x:c>
      <x:c r="E158" s="56" t="s">
        <x:v>190</x:v>
      </x:c>
      <x:c r="F158" s="56" t="s">
        <x:v>190</x:v>
      </x:c>
      <x:c r="G158" s="57">
        <x:f>SUM(G159:G161)</x:f>
      </x:c>
      <x:c r="H158" s="0" t="s"/>
    </x:row>
    <x:row r="159" spans="1:8">
      <x:c r="A159" s="58" t="s"/>
      <x:c r="B159" s="58" t="s">
        <x:v>648</x:v>
      </x:c>
      <x:c r="C159" s="59" t="s">
        <x:v>649</x:v>
      </x:c>
      <x:c r="D159" s="59" t="s">
        <x:v>668</x:v>
      </x:c>
      <x:c r="E159" s="59" t="s">
        <x:v>665</x:v>
      </x:c>
      <x:c r="F159" s="59" t="s"/>
      <x:c r="G159" s="60" t="s"/>
    </x:row>
    <x:row r="160" spans="1:8">
      <x:c r="A160" s="61" t="s"/>
      <x:c r="B160" s="61" t="s"/>
      <x:c r="C160" s="62" t="n">
        <x:v>4</x:v>
      </x:c>
      <x:c r="D160" s="62" t="n">
        <x:v>2.4</x:v>
      </x:c>
      <x:c r="E160" s="62" t="n">
        <x:v>2</x:v>
      </x:c>
      <x:c r="F160" s="62" t="s"/>
      <x:c r="G160" s="62">
        <x:f>PRODUCT(C160:F160)</x:f>
      </x:c>
      <x:c r="H160" s="0" t="s"/>
    </x:row>
    <x:row r="161" spans="1:8">
      <x:c r="A161" s="61" t="s"/>
      <x:c r="B161" s="61" t="s"/>
      <x:c r="C161" s="62" t="n">
        <x:v>2.5</x:v>
      </x:c>
      <x:c r="D161" s="62" t="n">
        <x:v>2.4</x:v>
      </x:c>
      <x:c r="E161" s="62" t="n">
        <x:v>2</x:v>
      </x:c>
      <x:c r="F161" s="62" t="s"/>
      <x:c r="G161" s="62">
        <x:f>PRODUCT(C161:F161)</x:f>
      </x:c>
      <x:c r="H161" s="0" t="s"/>
    </x:row>
  </x:sheetData>
  <x:sheetProtection sheet="1"/>
  <x:mergeCells count="36">
    <x:mergeCell ref="E1:H1"/>
    <x:mergeCell ref="E2:H2"/>
    <x:mergeCell ref="E3:H3"/>
    <x:mergeCell ref="E4:H4"/>
    <x:mergeCell ref="C6:G6"/>
    <x:mergeCell ref="E13:F13"/>
    <x:mergeCell ref="E17:F17"/>
    <x:mergeCell ref="E21:F21"/>
    <x:mergeCell ref="E25:F25"/>
    <x:mergeCell ref="E28:F28"/>
    <x:mergeCell ref="E36:F36"/>
    <x:mergeCell ref="E40:F40"/>
    <x:mergeCell ref="E44:F44"/>
    <x:mergeCell ref="E48:F48"/>
    <x:mergeCell ref="E52:F52"/>
    <x:mergeCell ref="E56:F56"/>
    <x:mergeCell ref="E60:F60"/>
    <x:mergeCell ref="E67:F67"/>
    <x:mergeCell ref="E72:F72"/>
    <x:mergeCell ref="E78:F78"/>
    <x:mergeCell ref="E82:F82"/>
    <x:mergeCell ref="E85:F85"/>
    <x:mergeCell ref="E92:F92"/>
    <x:mergeCell ref="E100:F100"/>
    <x:mergeCell ref="E103:F103"/>
    <x:mergeCell ref="E106:F106"/>
    <x:mergeCell ref="E110:F110"/>
    <x:mergeCell ref="E115:F115"/>
    <x:mergeCell ref="E119:F119"/>
    <x:mergeCell ref="E124:F124"/>
    <x:mergeCell ref="E128:F128"/>
    <x:mergeCell ref="E136:F136"/>
    <x:mergeCell ref="E143:F143"/>
    <x:mergeCell ref="E148:F148"/>
    <x:mergeCell ref="E153:F153"/>
    <x:mergeCell ref="E158:F158"/>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4</vt:i4>
      </vt:variant>
      <vt:variant>
        <vt:lpstr>Named Ranges</vt:lpstr>
      </vt:variant>
      <vt:variant>
        <vt:i4>8</vt:i4>
      </vt:variant>
    </vt:vector>
  </ap:HeadingPairs>
  <ap:TitlesOfParts>
    <vt:vector baseType="lpstr" size="12">
      <vt:lpstr>T-PRES</vt:lpstr>
      <vt:lpstr>T-APU</vt:lpstr>
      <vt:lpstr>T-SMP</vt:lpstr>
      <vt:lpstr>T-DIM</vt:lpstr>
      <vt:lpstr>T-PRES!Print_Area</vt:lpstr>
      <vt:lpstr>T-PRES!Print_Titles</vt:lpstr>
      <vt:lpstr>T-APU!Print_Area</vt:lpstr>
      <vt:lpstr>T-APU!Print_Titles</vt:lpstr>
      <vt:lpstr>T-SMP!Print_Area</vt:lpstr>
      <vt:lpstr>T-SMP!Print_Titles</vt:lpstr>
      <vt:lpstr>T-DIM!Print_Area</vt:lpstr>
      <vt:lpstr>T-DIM!Print_Titles</vt:lpstr>
    </vt:vector>
  </ap:TitlesOfParts>
</ap:Properties>
</file>