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ruptersa.sharepoint.com/Juridic/Licitacions en Curs/APROVACIONS DE COMITÈ/CTTE1062 Servei manteniment pales Doosan CTRM/"/>
    </mc:Choice>
  </mc:AlternateContent>
  <xr:revisionPtr revIDLastSave="288" documentId="8_{1D6264FD-C334-4DCD-B3EB-A673A5D307A5}" xr6:coauthVersionLast="47" xr6:coauthVersionMax="47" xr10:uidLastSave="{22799CD0-E5EE-434B-9A3C-A29F1935B148}"/>
  <bookViews>
    <workbookView xWindow="28680" yWindow="-120" windowWidth="38640" windowHeight="21240" xr2:uid="{00000000-000D-0000-FFFF-FFFF00000000}"/>
  </bookViews>
  <sheets>
    <sheet name="RESUM" sheetId="13" r:id="rId1"/>
    <sheet name="MANT PREV" sheetId="1" r:id="rId2"/>
    <sheet name="MANT CORR" sheetId="8" r:id="rId3"/>
    <sheet name="PLANT PREV" sheetId="14" r:id="rId4"/>
    <sheet name="Hoja2" sheetId="12" state="hidden" r:id="rId5"/>
  </sheets>
  <definedNames>
    <definedName name="_xlnm.Print_Area" localSheetId="2">'MANT CORR'!#REF!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3" l="1"/>
  <c r="J8" i="13"/>
  <c r="E19" i="13"/>
  <c r="E18" i="13"/>
  <c r="C5" i="13"/>
  <c r="D10" i="8"/>
  <c r="C14" i="13" s="1"/>
  <c r="C8" i="13"/>
  <c r="C7" i="13"/>
  <c r="C6" i="13"/>
  <c r="E14" i="13" l="1"/>
  <c r="E15" i="13" s="1"/>
  <c r="E8" i="13" l="1"/>
  <c r="E7" i="13" l="1"/>
  <c r="E6" i="13"/>
  <c r="E5" i="13" l="1"/>
  <c r="C9" i="13" s="1"/>
  <c r="E9" i="13" l="1"/>
  <c r="E17" i="13" l="1"/>
</calcChain>
</file>

<file path=xl/sharedStrings.xml><?xml version="1.0" encoding="utf-8"?>
<sst xmlns="http://schemas.openxmlformats.org/spreadsheetml/2006/main" count="236" uniqueCount="87">
  <si>
    <t>TOTAL</t>
  </si>
  <si>
    <t>ID</t>
  </si>
  <si>
    <t>Previsió d'hores anuals</t>
  </si>
  <si>
    <t>3.000 hores</t>
  </si>
  <si>
    <t>REVISIÓ GAMMA 500 HORES</t>
  </si>
  <si>
    <t>DESCRIPCIÓ</t>
  </si>
  <si>
    <t>UNITATS</t>
  </si>
  <si>
    <t>SERVEI DE MANTENIMENT PREVENTIU</t>
  </si>
  <si>
    <t>FILTRE D'OLI</t>
  </si>
  <si>
    <t>FILTRE AIRE INTERIOR</t>
  </si>
  <si>
    <t>FILTRE AIRE EXTERIOR</t>
  </si>
  <si>
    <t>FILTRE GASOIL</t>
  </si>
  <si>
    <t>FILTRE PREGASOIL</t>
  </si>
  <si>
    <t>FILTRE AIRE CONDICIONAT</t>
  </si>
  <si>
    <t>IMPOST SIGAUS</t>
  </si>
  <si>
    <t>IMPOST RESIDU SÒLID</t>
  </si>
  <si>
    <t>GREIX</t>
  </si>
  <si>
    <t>OLI MOTOR</t>
  </si>
  <si>
    <t>ADITIU GASOIL</t>
  </si>
  <si>
    <t>MÀ D'OBRA</t>
  </si>
  <si>
    <t>6 hores</t>
  </si>
  <si>
    <t>1 u.</t>
  </si>
  <si>
    <t>2 u.</t>
  </si>
  <si>
    <t>12 litres</t>
  </si>
  <si>
    <t>2 litres</t>
  </si>
  <si>
    <t>IMPORT</t>
  </si>
  <si>
    <t>REVISIÓ GAMMA 1.000 HORES</t>
  </si>
  <si>
    <t>FILTRE HIDRÀULIC</t>
  </si>
  <si>
    <t>FILTRE DIPÒSIT UREA SUCCIÓ</t>
  </si>
  <si>
    <t>FILTRE FRE</t>
  </si>
  <si>
    <t>FILTRE AIREACIÓ CARTER</t>
  </si>
  <si>
    <t>FILTRE SUCCIÓ HIDRÀULIC</t>
  </si>
  <si>
    <t>FILTRE UREA</t>
  </si>
  <si>
    <t>ESCUMA TAP GASOIL</t>
  </si>
  <si>
    <t>FILTRE RESPIRACIÓ HIDRÀULIC</t>
  </si>
  <si>
    <t>REIXETA DIPÒSIT UREA</t>
  </si>
  <si>
    <t>AIRE COMPRESSOR</t>
  </si>
  <si>
    <t>OLI EIXOS (80W90)</t>
  </si>
  <si>
    <t>OLI CAIXA ENGRANATGES (DEXRON)</t>
  </si>
  <si>
    <t>5 litres</t>
  </si>
  <si>
    <t>60 litres</t>
  </si>
  <si>
    <t>10 hores</t>
  </si>
  <si>
    <t>REVISIÓ GAMMA 2.000 HORES</t>
  </si>
  <si>
    <t>OLI HIDRÀULIC</t>
  </si>
  <si>
    <t>85 litres</t>
  </si>
  <si>
    <t>ANTICONGELANT</t>
  </si>
  <si>
    <t>35 litres</t>
  </si>
  <si>
    <t>12 hores</t>
  </si>
  <si>
    <t>CONCEPTE</t>
  </si>
  <si>
    <t>€/unitat</t>
  </si>
  <si>
    <t>MANTENIMENT PREVENTIU PREVIST FINS 12.000 HORES Ó 4 ANYS</t>
  </si>
  <si>
    <t>Revisió Gamma setmanal</t>
  </si>
  <si>
    <t>Revisió Gamma 500 hores</t>
  </si>
  <si>
    <t>Revisió Gamma 1.000 hores</t>
  </si>
  <si>
    <t>Revisió Gamma 2.000 hores</t>
  </si>
  <si>
    <t>SUBTOTAL MANTENIMENT PREVENTIU</t>
  </si>
  <si>
    <t>REVISIÓ GAMMA SETMANAL</t>
  </si>
  <si>
    <t>SERVEI DE MANTENIMENT CORRECTIU</t>
  </si>
  <si>
    <t>POSSIBLE MANTENIMENT  CORRECTIU FINS 12.000 HORES Ó 4 ANYS</t>
  </si>
  <si>
    <t>Mantenimient correctiu</t>
  </si>
  <si>
    <t>500 hores</t>
  </si>
  <si>
    <t>Gammes</t>
  </si>
  <si>
    <t>1.000 hores</t>
  </si>
  <si>
    <t>2.000 hores</t>
  </si>
  <si>
    <t>X</t>
  </si>
  <si>
    <t>Manteniment preventiu
Pala carregadora DOOSAN DL200</t>
  </si>
  <si>
    <t>Plantejament manteniment preventiu - Pala carregadora DOOSAN DL200</t>
  </si>
  <si>
    <t>RECANVIS</t>
  </si>
  <si>
    <t>Manteniment correctiu
Pala carregadora DOOSAN DL200</t>
  </si>
  <si>
    <t>LLOGUER PALA SUBSTITUCIÓ</t>
  </si>
  <si>
    <t>SUBTOTAL MANTENIMENT CORRECTIU</t>
  </si>
  <si>
    <t>PRESSUPOST LICITACIÓ</t>
  </si>
  <si>
    <t>2 cartutxos</t>
  </si>
  <si>
    <t>CORRETJA MOTOR</t>
  </si>
  <si>
    <t>1 càrrega</t>
  </si>
  <si>
    <t>NETEJA GENERAL</t>
  </si>
  <si>
    <t>BUFAT DE FILTRES</t>
  </si>
  <si>
    <t>TEST COMPONENTS ELÈCTRICS</t>
  </si>
  <si>
    <t>TEST VISUAL ELEMENTS GENERALS</t>
  </si>
  <si>
    <t>TEST MOTOR</t>
  </si>
  <si>
    <t>TEST SISTEMA HIDRÀULIC</t>
  </si>
  <si>
    <t>TEST LUBRICACIÓ I NIVELLS FLUIDS</t>
  </si>
  <si>
    <t>TEST SISTEMA FUNCIONAMENT</t>
  </si>
  <si>
    <t>1 U.</t>
  </si>
  <si>
    <t>1,5 hores</t>
  </si>
  <si>
    <t>VALOR ESTIMAT DEL CONTRACTE</t>
  </si>
  <si>
    <t>PRÒRROGUES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</si>
</sst>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&quot;h&quot;"/>
  </numFmts>
  <fonts count="17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4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7"/>
      <name val="Verdana"/>
      <family val="2"/>
    </font>
    <font>
      <sz val="10"/>
      <color rgb="FF000000"/>
      <name val="Times New Roman"/>
      <family val="1"/>
    </font>
    <font>
      <sz val="8"/>
      <color rgb="FF000000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90">
    <xf numFmtId="0" fontId="0" fillId="0" borderId="0" xfId="0" applyAlignment="1">
      <alignment horizontal="left" vertical="top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4" fontId="6" fillId="0" borderId="7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44" fontId="12" fillId="0" borderId="27" xfId="3" applyFont="1" applyBorder="1" applyAlignment="1">
      <alignment horizontal="center" vertical="center"/>
    </xf>
    <xf numFmtId="0" fontId="12" fillId="0" borderId="27" xfId="3" applyNumberFormat="1" applyFont="1" applyBorder="1" applyAlignment="1">
      <alignment horizontal="center" vertical="center"/>
    </xf>
    <xf numFmtId="44" fontId="12" fillId="0" borderId="28" xfId="3" applyFont="1" applyBorder="1" applyAlignment="1">
      <alignment horizontal="center" vertical="center"/>
    </xf>
    <xf numFmtId="164" fontId="14" fillId="4" borderId="4" xfId="3" applyNumberFormat="1" applyFont="1" applyFill="1" applyBorder="1" applyAlignment="1">
      <alignment vertical="center"/>
    </xf>
    <xf numFmtId="0" fontId="13" fillId="0" borderId="29" xfId="0" applyFont="1" applyBorder="1" applyAlignment="1">
      <alignment horizontal="left" vertical="center"/>
    </xf>
    <xf numFmtId="164" fontId="13" fillId="0" borderId="29" xfId="3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2" fillId="0" borderId="30" xfId="0" applyFont="1" applyBorder="1" applyAlignment="1">
      <alignment horizontal="center" vertical="center"/>
    </xf>
    <xf numFmtId="44" fontId="12" fillId="0" borderId="31" xfId="3" applyFont="1" applyBorder="1" applyAlignment="1">
      <alignment horizontal="center" vertical="center"/>
    </xf>
    <xf numFmtId="0" fontId="12" fillId="0" borderId="31" xfId="3" applyNumberFormat="1" applyFont="1" applyBorder="1" applyAlignment="1">
      <alignment horizontal="center" vertical="center"/>
    </xf>
    <xf numFmtId="44" fontId="12" fillId="0" borderId="32" xfId="3" applyFont="1" applyBorder="1" applyAlignment="1">
      <alignment horizontal="center" vertical="center"/>
    </xf>
    <xf numFmtId="164" fontId="14" fillId="4" borderId="21" xfId="3" applyNumberFormat="1" applyFont="1" applyFill="1" applyBorder="1" applyAlignment="1">
      <alignment horizontal="center" vertical="center"/>
    </xf>
    <xf numFmtId="0" fontId="14" fillId="4" borderId="21" xfId="3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4" fontId="5" fillId="4" borderId="2" xfId="1" applyFont="1" applyFill="1" applyBorder="1" applyAlignment="1">
      <alignment horizontal="right" vertical="center"/>
    </xf>
    <xf numFmtId="0" fontId="3" fillId="0" borderId="0" xfId="2" applyFont="1" applyAlignment="1">
      <alignment horizontal="left" vertical="top"/>
    </xf>
    <xf numFmtId="44" fontId="3" fillId="0" borderId="0" xfId="2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65" fontId="5" fillId="3" borderId="3" xfId="0" applyNumberFormat="1" applyFont="1" applyFill="1" applyBorder="1" applyAlignment="1">
      <alignment vertical="center"/>
    </xf>
    <xf numFmtId="165" fontId="5" fillId="3" borderId="2" xfId="0" applyNumberFormat="1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 wrapText="1"/>
    </xf>
    <xf numFmtId="44" fontId="6" fillId="0" borderId="15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5" fillId="4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4" fontId="5" fillId="3" borderId="23" xfId="0" applyNumberFormat="1" applyFont="1" applyFill="1" applyBorder="1" applyAlignment="1">
      <alignment horizontal="center" vertical="center"/>
    </xf>
    <xf numFmtId="14" fontId="5" fillId="3" borderId="24" xfId="0" applyNumberFormat="1" applyFont="1" applyFill="1" applyBorder="1" applyAlignment="1">
      <alignment horizontal="center" vertical="center"/>
    </xf>
    <xf numFmtId="14" fontId="5" fillId="3" borderId="25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 xr:uid="{27710C97-1250-4DB2-8E40-D85B196FCE07}"/>
    <cellStyle name="Normal" xfId="0" builtinId="0"/>
    <cellStyle name="Normal 2" xfId="2" xr:uid="{4E936F54-6C1B-4AF9-8612-7855F0D412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450CA-37C0-4134-B022-2D79C3A78E61}">
  <dimension ref="B1:J19"/>
  <sheetViews>
    <sheetView tabSelected="1" workbookViewId="0">
      <selection activeCell="J10" sqref="J10"/>
    </sheetView>
  </sheetViews>
  <sheetFormatPr baseColWidth="10" defaultColWidth="12" defaultRowHeight="13.2" x14ac:dyDescent="0.25"/>
  <cols>
    <col min="1" max="1" width="9.33203125" customWidth="1"/>
    <col min="2" max="2" width="51.109375" customWidth="1"/>
    <col min="3" max="3" width="20.33203125" customWidth="1"/>
    <col min="4" max="4" width="15.109375" customWidth="1"/>
    <col min="5" max="5" width="25" customWidth="1"/>
  </cols>
  <sheetData>
    <row r="1" spans="2:10" ht="13.8" thickBot="1" x14ac:dyDescent="0.3"/>
    <row r="2" spans="2:10" ht="14.4" thickBot="1" x14ac:dyDescent="0.3">
      <c r="B2" s="68" t="s">
        <v>7</v>
      </c>
      <c r="C2" s="69"/>
      <c r="D2" s="69"/>
      <c r="E2" s="70"/>
    </row>
    <row r="3" spans="2:10" ht="13.8" thickBot="1" x14ac:dyDescent="0.3">
      <c r="B3" s="74" t="s">
        <v>50</v>
      </c>
      <c r="C3" s="75"/>
      <c r="D3" s="75"/>
      <c r="E3" s="76"/>
    </row>
    <row r="4" spans="2:10" ht="13.8" thickBot="1" x14ac:dyDescent="0.3">
      <c r="B4" s="15" t="s">
        <v>48</v>
      </c>
      <c r="C4" s="16" t="s">
        <v>49</v>
      </c>
      <c r="D4" s="16" t="s">
        <v>6</v>
      </c>
      <c r="E4" s="17" t="s">
        <v>0</v>
      </c>
    </row>
    <row r="5" spans="2:10" x14ac:dyDescent="0.25">
      <c r="B5" s="18" t="s">
        <v>51</v>
      </c>
      <c r="C5" s="19">
        <f>'MANT PREV'!D18</f>
        <v>100</v>
      </c>
      <c r="D5" s="20">
        <v>104</v>
      </c>
      <c r="E5" s="21">
        <f t="shared" ref="E5:E8" si="0">C5*D5</f>
        <v>10400</v>
      </c>
    </row>
    <row r="6" spans="2:10" x14ac:dyDescent="0.25">
      <c r="B6" s="18" t="s">
        <v>52</v>
      </c>
      <c r="C6" s="19">
        <f>'MANT PREV'!D35</f>
        <v>1330</v>
      </c>
      <c r="D6" s="20">
        <v>6</v>
      </c>
      <c r="E6" s="21">
        <f t="shared" si="0"/>
        <v>7980</v>
      </c>
    </row>
    <row r="7" spans="2:10" x14ac:dyDescent="0.25">
      <c r="B7" s="18" t="s">
        <v>53</v>
      </c>
      <c r="C7" s="19">
        <f>'MANT PREV'!D65</f>
        <v>4040</v>
      </c>
      <c r="D7" s="20">
        <v>3</v>
      </c>
      <c r="E7" s="21">
        <f t="shared" si="0"/>
        <v>12120</v>
      </c>
    </row>
    <row r="8" spans="2:10" ht="13.8" thickBot="1" x14ac:dyDescent="0.3">
      <c r="B8" s="29" t="s">
        <v>54</v>
      </c>
      <c r="C8" s="30">
        <f>'MANT PREV'!D97</f>
        <v>4825</v>
      </c>
      <c r="D8" s="31">
        <v>3</v>
      </c>
      <c r="E8" s="32">
        <f t="shared" si="0"/>
        <v>14475</v>
      </c>
      <c r="J8">
        <f>90000+19500+19750</f>
        <v>129250</v>
      </c>
    </row>
    <row r="9" spans="2:10" ht="13.8" thickBot="1" x14ac:dyDescent="0.3">
      <c r="B9" s="28" t="s">
        <v>55</v>
      </c>
      <c r="C9" s="33">
        <f>SUM(E5:E8)</f>
        <v>44975</v>
      </c>
      <c r="D9" s="34">
        <v>2</v>
      </c>
      <c r="E9" s="22">
        <f>D9*C9</f>
        <v>89950</v>
      </c>
      <c r="J9">
        <f>J8*2</f>
        <v>258500</v>
      </c>
    </row>
    <row r="10" spans="2:10" ht="13.8" thickBot="1" x14ac:dyDescent="0.3">
      <c r="B10" s="23"/>
      <c r="C10" s="23"/>
      <c r="D10" s="23"/>
      <c r="E10" s="24"/>
    </row>
    <row r="11" spans="2:10" ht="14.4" thickBot="1" x14ac:dyDescent="0.3">
      <c r="B11" s="68" t="s">
        <v>57</v>
      </c>
      <c r="C11" s="69"/>
      <c r="D11" s="69"/>
      <c r="E11" s="70"/>
    </row>
    <row r="12" spans="2:10" ht="13.8" thickBot="1" x14ac:dyDescent="0.3">
      <c r="B12" s="71" t="s">
        <v>58</v>
      </c>
      <c r="C12" s="72"/>
      <c r="D12" s="72"/>
      <c r="E12" s="73"/>
    </row>
    <row r="13" spans="2:10" ht="13.8" thickBot="1" x14ac:dyDescent="0.3">
      <c r="B13" s="15" t="s">
        <v>48</v>
      </c>
      <c r="C13" s="16" t="s">
        <v>49</v>
      </c>
      <c r="D13" s="16" t="s">
        <v>6</v>
      </c>
      <c r="E13" s="17" t="s">
        <v>0</v>
      </c>
    </row>
    <row r="14" spans="2:10" ht="15" customHeight="1" thickBot="1" x14ac:dyDescent="0.3">
      <c r="B14" s="18" t="s">
        <v>59</v>
      </c>
      <c r="C14" s="19">
        <f>'MANT CORR'!D10</f>
        <v>258500</v>
      </c>
      <c r="D14" s="20">
        <v>1</v>
      </c>
      <c r="E14" s="21">
        <f t="shared" ref="E14" si="1">C14*D14</f>
        <v>258500</v>
      </c>
    </row>
    <row r="15" spans="2:10" ht="13.8" thickBot="1" x14ac:dyDescent="0.3">
      <c r="B15" s="64" t="s">
        <v>70</v>
      </c>
      <c r="C15" s="65"/>
      <c r="D15" s="66"/>
      <c r="E15" s="22">
        <f>SUM(E14:E14)</f>
        <v>258500</v>
      </c>
    </row>
    <row r="16" spans="2:10" ht="13.8" thickBot="1" x14ac:dyDescent="0.3">
      <c r="B16" s="25"/>
      <c r="C16" s="26"/>
      <c r="D16" s="25"/>
      <c r="E16" s="26"/>
    </row>
    <row r="17" spans="2:5" ht="13.8" thickBot="1" x14ac:dyDescent="0.3">
      <c r="B17" s="67" t="s">
        <v>71</v>
      </c>
      <c r="C17" s="67"/>
      <c r="D17" s="67"/>
      <c r="E17" s="27">
        <f>E15+E9</f>
        <v>348450</v>
      </c>
    </row>
    <row r="18" spans="2:5" ht="13.8" thickBot="1" x14ac:dyDescent="0.3">
      <c r="B18" s="67" t="s">
        <v>86</v>
      </c>
      <c r="C18" s="67"/>
      <c r="D18" s="67"/>
      <c r="E18" s="27">
        <f>E17</f>
        <v>348450</v>
      </c>
    </row>
    <row r="19" spans="2:5" ht="13.8" thickBot="1" x14ac:dyDescent="0.3">
      <c r="B19" s="67" t="s">
        <v>85</v>
      </c>
      <c r="C19" s="67"/>
      <c r="D19" s="67"/>
      <c r="E19" s="27">
        <f>E17+E18</f>
        <v>696900</v>
      </c>
    </row>
  </sheetData>
  <mergeCells count="8">
    <mergeCell ref="B15:D15"/>
    <mergeCell ref="B17:D17"/>
    <mergeCell ref="B19:D19"/>
    <mergeCell ref="B2:E2"/>
    <mergeCell ref="B11:E11"/>
    <mergeCell ref="B12:E12"/>
    <mergeCell ref="B3:E3"/>
    <mergeCell ref="B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G97"/>
  <sheetViews>
    <sheetView zoomScaleNormal="100" workbookViewId="0">
      <selection activeCell="C70" sqref="C70:C81"/>
    </sheetView>
  </sheetViews>
  <sheetFormatPr baseColWidth="10" defaultColWidth="10.6640625" defaultRowHeight="12.6" x14ac:dyDescent="0.2"/>
  <cols>
    <col min="1" max="1" width="9.33203125" style="1" customWidth="1"/>
    <col min="2" max="2" width="12.6640625" style="9" customWidth="1"/>
    <col min="3" max="3" width="41.6640625" style="1" customWidth="1"/>
    <col min="4" max="4" width="20.33203125" style="1" customWidth="1"/>
    <col min="5" max="234" width="10.6640625" style="1"/>
    <col min="235" max="235" width="11.33203125" style="1" bestFit="1" customWidth="1"/>
    <col min="236" max="236" width="20.33203125" style="1" bestFit="1" customWidth="1"/>
    <col min="237" max="237" width="58.77734375" style="1" customWidth="1"/>
    <col min="238" max="239" width="14.33203125" style="1" customWidth="1"/>
    <col min="240" max="240" width="16.77734375" style="1" bestFit="1" customWidth="1"/>
    <col min="241" max="241" width="13" style="1" customWidth="1"/>
    <col min="242" max="242" width="12.6640625" style="1" customWidth="1"/>
    <col min="243" max="243" width="11.33203125" style="1" bestFit="1" customWidth="1"/>
    <col min="244" max="244" width="0" style="1" hidden="1" customWidth="1"/>
    <col min="245" max="490" width="10.6640625" style="1"/>
    <col min="491" max="491" width="11.33203125" style="1" bestFit="1" customWidth="1"/>
    <col min="492" max="492" width="20.33203125" style="1" bestFit="1" customWidth="1"/>
    <col min="493" max="493" width="58.77734375" style="1" customWidth="1"/>
    <col min="494" max="495" width="14.33203125" style="1" customWidth="1"/>
    <col min="496" max="496" width="16.77734375" style="1" bestFit="1" customWidth="1"/>
    <col min="497" max="497" width="13" style="1" customWidth="1"/>
    <col min="498" max="498" width="12.6640625" style="1" customWidth="1"/>
    <col min="499" max="499" width="11.33203125" style="1" bestFit="1" customWidth="1"/>
    <col min="500" max="500" width="0" style="1" hidden="1" customWidth="1"/>
    <col min="501" max="746" width="10.6640625" style="1"/>
    <col min="747" max="747" width="11.33203125" style="1" bestFit="1" customWidth="1"/>
    <col min="748" max="748" width="20.33203125" style="1" bestFit="1" customWidth="1"/>
    <col min="749" max="749" width="58.77734375" style="1" customWidth="1"/>
    <col min="750" max="751" width="14.33203125" style="1" customWidth="1"/>
    <col min="752" max="752" width="16.77734375" style="1" bestFit="1" customWidth="1"/>
    <col min="753" max="753" width="13" style="1" customWidth="1"/>
    <col min="754" max="754" width="12.6640625" style="1" customWidth="1"/>
    <col min="755" max="755" width="11.33203125" style="1" bestFit="1" customWidth="1"/>
    <col min="756" max="756" width="0" style="1" hidden="1" customWidth="1"/>
    <col min="757" max="1002" width="10.6640625" style="1"/>
    <col min="1003" max="1003" width="11.33203125" style="1" bestFit="1" customWidth="1"/>
    <col min="1004" max="1004" width="20.33203125" style="1" bestFit="1" customWidth="1"/>
    <col min="1005" max="1005" width="58.77734375" style="1" customWidth="1"/>
    <col min="1006" max="1007" width="14.33203125" style="1" customWidth="1"/>
    <col min="1008" max="1008" width="16.77734375" style="1" bestFit="1" customWidth="1"/>
    <col min="1009" max="1009" width="13" style="1" customWidth="1"/>
    <col min="1010" max="1010" width="12.6640625" style="1" customWidth="1"/>
    <col min="1011" max="1011" width="11.33203125" style="1" bestFit="1" customWidth="1"/>
    <col min="1012" max="1012" width="0" style="1" hidden="1" customWidth="1"/>
    <col min="1013" max="1258" width="10.6640625" style="1"/>
    <col min="1259" max="1259" width="11.33203125" style="1" bestFit="1" customWidth="1"/>
    <col min="1260" max="1260" width="20.33203125" style="1" bestFit="1" customWidth="1"/>
    <col min="1261" max="1261" width="58.77734375" style="1" customWidth="1"/>
    <col min="1262" max="1263" width="14.33203125" style="1" customWidth="1"/>
    <col min="1264" max="1264" width="16.77734375" style="1" bestFit="1" customWidth="1"/>
    <col min="1265" max="1265" width="13" style="1" customWidth="1"/>
    <col min="1266" max="1266" width="12.6640625" style="1" customWidth="1"/>
    <col min="1267" max="1267" width="11.33203125" style="1" bestFit="1" customWidth="1"/>
    <col min="1268" max="1268" width="0" style="1" hidden="1" customWidth="1"/>
    <col min="1269" max="1514" width="10.6640625" style="1"/>
    <col min="1515" max="1515" width="11.33203125" style="1" bestFit="1" customWidth="1"/>
    <col min="1516" max="1516" width="20.33203125" style="1" bestFit="1" customWidth="1"/>
    <col min="1517" max="1517" width="58.77734375" style="1" customWidth="1"/>
    <col min="1518" max="1519" width="14.33203125" style="1" customWidth="1"/>
    <col min="1520" max="1520" width="16.77734375" style="1" bestFit="1" customWidth="1"/>
    <col min="1521" max="1521" width="13" style="1" customWidth="1"/>
    <col min="1522" max="1522" width="12.6640625" style="1" customWidth="1"/>
    <col min="1523" max="1523" width="11.33203125" style="1" bestFit="1" customWidth="1"/>
    <col min="1524" max="1524" width="0" style="1" hidden="1" customWidth="1"/>
    <col min="1525" max="1770" width="10.6640625" style="1"/>
    <col min="1771" max="1771" width="11.33203125" style="1" bestFit="1" customWidth="1"/>
    <col min="1772" max="1772" width="20.33203125" style="1" bestFit="1" customWidth="1"/>
    <col min="1773" max="1773" width="58.77734375" style="1" customWidth="1"/>
    <col min="1774" max="1775" width="14.33203125" style="1" customWidth="1"/>
    <col min="1776" max="1776" width="16.77734375" style="1" bestFit="1" customWidth="1"/>
    <col min="1777" max="1777" width="13" style="1" customWidth="1"/>
    <col min="1778" max="1778" width="12.6640625" style="1" customWidth="1"/>
    <col min="1779" max="1779" width="11.33203125" style="1" bestFit="1" customWidth="1"/>
    <col min="1780" max="1780" width="0" style="1" hidden="1" customWidth="1"/>
    <col min="1781" max="2026" width="10.6640625" style="1"/>
    <col min="2027" max="2027" width="11.33203125" style="1" bestFit="1" customWidth="1"/>
    <col min="2028" max="2028" width="20.33203125" style="1" bestFit="1" customWidth="1"/>
    <col min="2029" max="2029" width="58.77734375" style="1" customWidth="1"/>
    <col min="2030" max="2031" width="14.33203125" style="1" customWidth="1"/>
    <col min="2032" max="2032" width="16.77734375" style="1" bestFit="1" customWidth="1"/>
    <col min="2033" max="2033" width="13" style="1" customWidth="1"/>
    <col min="2034" max="2034" width="12.6640625" style="1" customWidth="1"/>
    <col min="2035" max="2035" width="11.33203125" style="1" bestFit="1" customWidth="1"/>
    <col min="2036" max="2036" width="0" style="1" hidden="1" customWidth="1"/>
    <col min="2037" max="2282" width="10.6640625" style="1"/>
    <col min="2283" max="2283" width="11.33203125" style="1" bestFit="1" customWidth="1"/>
    <col min="2284" max="2284" width="20.33203125" style="1" bestFit="1" customWidth="1"/>
    <col min="2285" max="2285" width="58.77734375" style="1" customWidth="1"/>
    <col min="2286" max="2287" width="14.33203125" style="1" customWidth="1"/>
    <col min="2288" max="2288" width="16.77734375" style="1" bestFit="1" customWidth="1"/>
    <col min="2289" max="2289" width="13" style="1" customWidth="1"/>
    <col min="2290" max="2290" width="12.6640625" style="1" customWidth="1"/>
    <col min="2291" max="2291" width="11.33203125" style="1" bestFit="1" customWidth="1"/>
    <col min="2292" max="2292" width="0" style="1" hidden="1" customWidth="1"/>
    <col min="2293" max="2538" width="10.6640625" style="1"/>
    <col min="2539" max="2539" width="11.33203125" style="1" bestFit="1" customWidth="1"/>
    <col min="2540" max="2540" width="20.33203125" style="1" bestFit="1" customWidth="1"/>
    <col min="2541" max="2541" width="58.77734375" style="1" customWidth="1"/>
    <col min="2542" max="2543" width="14.33203125" style="1" customWidth="1"/>
    <col min="2544" max="2544" width="16.77734375" style="1" bestFit="1" customWidth="1"/>
    <col min="2545" max="2545" width="13" style="1" customWidth="1"/>
    <col min="2546" max="2546" width="12.6640625" style="1" customWidth="1"/>
    <col min="2547" max="2547" width="11.33203125" style="1" bestFit="1" customWidth="1"/>
    <col min="2548" max="2548" width="0" style="1" hidden="1" customWidth="1"/>
    <col min="2549" max="2794" width="10.6640625" style="1"/>
    <col min="2795" max="2795" width="11.33203125" style="1" bestFit="1" customWidth="1"/>
    <col min="2796" max="2796" width="20.33203125" style="1" bestFit="1" customWidth="1"/>
    <col min="2797" max="2797" width="58.77734375" style="1" customWidth="1"/>
    <col min="2798" max="2799" width="14.33203125" style="1" customWidth="1"/>
    <col min="2800" max="2800" width="16.77734375" style="1" bestFit="1" customWidth="1"/>
    <col min="2801" max="2801" width="13" style="1" customWidth="1"/>
    <col min="2802" max="2802" width="12.6640625" style="1" customWidth="1"/>
    <col min="2803" max="2803" width="11.33203125" style="1" bestFit="1" customWidth="1"/>
    <col min="2804" max="2804" width="0" style="1" hidden="1" customWidth="1"/>
    <col min="2805" max="3050" width="10.6640625" style="1"/>
    <col min="3051" max="3051" width="11.33203125" style="1" bestFit="1" customWidth="1"/>
    <col min="3052" max="3052" width="20.33203125" style="1" bestFit="1" customWidth="1"/>
    <col min="3053" max="3053" width="58.77734375" style="1" customWidth="1"/>
    <col min="3054" max="3055" width="14.33203125" style="1" customWidth="1"/>
    <col min="3056" max="3056" width="16.77734375" style="1" bestFit="1" customWidth="1"/>
    <col min="3057" max="3057" width="13" style="1" customWidth="1"/>
    <col min="3058" max="3058" width="12.6640625" style="1" customWidth="1"/>
    <col min="3059" max="3059" width="11.33203125" style="1" bestFit="1" customWidth="1"/>
    <col min="3060" max="3060" width="0" style="1" hidden="1" customWidth="1"/>
    <col min="3061" max="3306" width="10.6640625" style="1"/>
    <col min="3307" max="3307" width="11.33203125" style="1" bestFit="1" customWidth="1"/>
    <col min="3308" max="3308" width="20.33203125" style="1" bestFit="1" customWidth="1"/>
    <col min="3309" max="3309" width="58.77734375" style="1" customWidth="1"/>
    <col min="3310" max="3311" width="14.33203125" style="1" customWidth="1"/>
    <col min="3312" max="3312" width="16.77734375" style="1" bestFit="1" customWidth="1"/>
    <col min="3313" max="3313" width="13" style="1" customWidth="1"/>
    <col min="3314" max="3314" width="12.6640625" style="1" customWidth="1"/>
    <col min="3315" max="3315" width="11.33203125" style="1" bestFit="1" customWidth="1"/>
    <col min="3316" max="3316" width="0" style="1" hidden="1" customWidth="1"/>
    <col min="3317" max="3562" width="10.6640625" style="1"/>
    <col min="3563" max="3563" width="11.33203125" style="1" bestFit="1" customWidth="1"/>
    <col min="3564" max="3564" width="20.33203125" style="1" bestFit="1" customWidth="1"/>
    <col min="3565" max="3565" width="58.77734375" style="1" customWidth="1"/>
    <col min="3566" max="3567" width="14.33203125" style="1" customWidth="1"/>
    <col min="3568" max="3568" width="16.77734375" style="1" bestFit="1" customWidth="1"/>
    <col min="3569" max="3569" width="13" style="1" customWidth="1"/>
    <col min="3570" max="3570" width="12.6640625" style="1" customWidth="1"/>
    <col min="3571" max="3571" width="11.33203125" style="1" bestFit="1" customWidth="1"/>
    <col min="3572" max="3572" width="0" style="1" hidden="1" customWidth="1"/>
    <col min="3573" max="3818" width="10.6640625" style="1"/>
    <col min="3819" max="3819" width="11.33203125" style="1" bestFit="1" customWidth="1"/>
    <col min="3820" max="3820" width="20.33203125" style="1" bestFit="1" customWidth="1"/>
    <col min="3821" max="3821" width="58.77734375" style="1" customWidth="1"/>
    <col min="3822" max="3823" width="14.33203125" style="1" customWidth="1"/>
    <col min="3824" max="3824" width="16.77734375" style="1" bestFit="1" customWidth="1"/>
    <col min="3825" max="3825" width="13" style="1" customWidth="1"/>
    <col min="3826" max="3826" width="12.6640625" style="1" customWidth="1"/>
    <col min="3827" max="3827" width="11.33203125" style="1" bestFit="1" customWidth="1"/>
    <col min="3828" max="3828" width="0" style="1" hidden="1" customWidth="1"/>
    <col min="3829" max="4074" width="10.6640625" style="1"/>
    <col min="4075" max="4075" width="11.33203125" style="1" bestFit="1" customWidth="1"/>
    <col min="4076" max="4076" width="20.33203125" style="1" bestFit="1" customWidth="1"/>
    <col min="4077" max="4077" width="58.77734375" style="1" customWidth="1"/>
    <col min="4078" max="4079" width="14.33203125" style="1" customWidth="1"/>
    <col min="4080" max="4080" width="16.77734375" style="1" bestFit="1" customWidth="1"/>
    <col min="4081" max="4081" width="13" style="1" customWidth="1"/>
    <col min="4082" max="4082" width="12.6640625" style="1" customWidth="1"/>
    <col min="4083" max="4083" width="11.33203125" style="1" bestFit="1" customWidth="1"/>
    <col min="4084" max="4084" width="0" style="1" hidden="1" customWidth="1"/>
    <col min="4085" max="4330" width="10.6640625" style="1"/>
    <col min="4331" max="4331" width="11.33203125" style="1" bestFit="1" customWidth="1"/>
    <col min="4332" max="4332" width="20.33203125" style="1" bestFit="1" customWidth="1"/>
    <col min="4333" max="4333" width="58.77734375" style="1" customWidth="1"/>
    <col min="4334" max="4335" width="14.33203125" style="1" customWidth="1"/>
    <col min="4336" max="4336" width="16.77734375" style="1" bestFit="1" customWidth="1"/>
    <col min="4337" max="4337" width="13" style="1" customWidth="1"/>
    <col min="4338" max="4338" width="12.6640625" style="1" customWidth="1"/>
    <col min="4339" max="4339" width="11.33203125" style="1" bestFit="1" customWidth="1"/>
    <col min="4340" max="4340" width="0" style="1" hidden="1" customWidth="1"/>
    <col min="4341" max="4586" width="10.6640625" style="1"/>
    <col min="4587" max="4587" width="11.33203125" style="1" bestFit="1" customWidth="1"/>
    <col min="4588" max="4588" width="20.33203125" style="1" bestFit="1" customWidth="1"/>
    <col min="4589" max="4589" width="58.77734375" style="1" customWidth="1"/>
    <col min="4590" max="4591" width="14.33203125" style="1" customWidth="1"/>
    <col min="4592" max="4592" width="16.77734375" style="1" bestFit="1" customWidth="1"/>
    <col min="4593" max="4593" width="13" style="1" customWidth="1"/>
    <col min="4594" max="4594" width="12.6640625" style="1" customWidth="1"/>
    <col min="4595" max="4595" width="11.33203125" style="1" bestFit="1" customWidth="1"/>
    <col min="4596" max="4596" width="0" style="1" hidden="1" customWidth="1"/>
    <col min="4597" max="4842" width="10.6640625" style="1"/>
    <col min="4843" max="4843" width="11.33203125" style="1" bestFit="1" customWidth="1"/>
    <col min="4844" max="4844" width="20.33203125" style="1" bestFit="1" customWidth="1"/>
    <col min="4845" max="4845" width="58.77734375" style="1" customWidth="1"/>
    <col min="4846" max="4847" width="14.33203125" style="1" customWidth="1"/>
    <col min="4848" max="4848" width="16.77734375" style="1" bestFit="1" customWidth="1"/>
    <col min="4849" max="4849" width="13" style="1" customWidth="1"/>
    <col min="4850" max="4850" width="12.6640625" style="1" customWidth="1"/>
    <col min="4851" max="4851" width="11.33203125" style="1" bestFit="1" customWidth="1"/>
    <col min="4852" max="4852" width="0" style="1" hidden="1" customWidth="1"/>
    <col min="4853" max="5098" width="10.6640625" style="1"/>
    <col min="5099" max="5099" width="11.33203125" style="1" bestFit="1" customWidth="1"/>
    <col min="5100" max="5100" width="20.33203125" style="1" bestFit="1" customWidth="1"/>
    <col min="5101" max="5101" width="58.77734375" style="1" customWidth="1"/>
    <col min="5102" max="5103" width="14.33203125" style="1" customWidth="1"/>
    <col min="5104" max="5104" width="16.77734375" style="1" bestFit="1" customWidth="1"/>
    <col min="5105" max="5105" width="13" style="1" customWidth="1"/>
    <col min="5106" max="5106" width="12.6640625" style="1" customWidth="1"/>
    <col min="5107" max="5107" width="11.33203125" style="1" bestFit="1" customWidth="1"/>
    <col min="5108" max="5108" width="0" style="1" hidden="1" customWidth="1"/>
    <col min="5109" max="5354" width="10.6640625" style="1"/>
    <col min="5355" max="5355" width="11.33203125" style="1" bestFit="1" customWidth="1"/>
    <col min="5356" max="5356" width="20.33203125" style="1" bestFit="1" customWidth="1"/>
    <col min="5357" max="5357" width="58.77734375" style="1" customWidth="1"/>
    <col min="5358" max="5359" width="14.33203125" style="1" customWidth="1"/>
    <col min="5360" max="5360" width="16.77734375" style="1" bestFit="1" customWidth="1"/>
    <col min="5361" max="5361" width="13" style="1" customWidth="1"/>
    <col min="5362" max="5362" width="12.6640625" style="1" customWidth="1"/>
    <col min="5363" max="5363" width="11.33203125" style="1" bestFit="1" customWidth="1"/>
    <col min="5364" max="5364" width="0" style="1" hidden="1" customWidth="1"/>
    <col min="5365" max="5610" width="10.6640625" style="1"/>
    <col min="5611" max="5611" width="11.33203125" style="1" bestFit="1" customWidth="1"/>
    <col min="5612" max="5612" width="20.33203125" style="1" bestFit="1" customWidth="1"/>
    <col min="5613" max="5613" width="58.77734375" style="1" customWidth="1"/>
    <col min="5614" max="5615" width="14.33203125" style="1" customWidth="1"/>
    <col min="5616" max="5616" width="16.77734375" style="1" bestFit="1" customWidth="1"/>
    <col min="5617" max="5617" width="13" style="1" customWidth="1"/>
    <col min="5618" max="5618" width="12.6640625" style="1" customWidth="1"/>
    <col min="5619" max="5619" width="11.33203125" style="1" bestFit="1" customWidth="1"/>
    <col min="5620" max="5620" width="0" style="1" hidden="1" customWidth="1"/>
    <col min="5621" max="5866" width="10.6640625" style="1"/>
    <col min="5867" max="5867" width="11.33203125" style="1" bestFit="1" customWidth="1"/>
    <col min="5868" max="5868" width="20.33203125" style="1" bestFit="1" customWidth="1"/>
    <col min="5869" max="5869" width="58.77734375" style="1" customWidth="1"/>
    <col min="5870" max="5871" width="14.33203125" style="1" customWidth="1"/>
    <col min="5872" max="5872" width="16.77734375" style="1" bestFit="1" customWidth="1"/>
    <col min="5873" max="5873" width="13" style="1" customWidth="1"/>
    <col min="5874" max="5874" width="12.6640625" style="1" customWidth="1"/>
    <col min="5875" max="5875" width="11.33203125" style="1" bestFit="1" customWidth="1"/>
    <col min="5876" max="5876" width="0" style="1" hidden="1" customWidth="1"/>
    <col min="5877" max="6122" width="10.6640625" style="1"/>
    <col min="6123" max="6123" width="11.33203125" style="1" bestFit="1" customWidth="1"/>
    <col min="6124" max="6124" width="20.33203125" style="1" bestFit="1" customWidth="1"/>
    <col min="6125" max="6125" width="58.77734375" style="1" customWidth="1"/>
    <col min="6126" max="6127" width="14.33203125" style="1" customWidth="1"/>
    <col min="6128" max="6128" width="16.77734375" style="1" bestFit="1" customWidth="1"/>
    <col min="6129" max="6129" width="13" style="1" customWidth="1"/>
    <col min="6130" max="6130" width="12.6640625" style="1" customWidth="1"/>
    <col min="6131" max="6131" width="11.33203125" style="1" bestFit="1" customWidth="1"/>
    <col min="6132" max="6132" width="0" style="1" hidden="1" customWidth="1"/>
    <col min="6133" max="6378" width="10.6640625" style="1"/>
    <col min="6379" max="6379" width="11.33203125" style="1" bestFit="1" customWidth="1"/>
    <col min="6380" max="6380" width="20.33203125" style="1" bestFit="1" customWidth="1"/>
    <col min="6381" max="6381" width="58.77734375" style="1" customWidth="1"/>
    <col min="6382" max="6383" width="14.33203125" style="1" customWidth="1"/>
    <col min="6384" max="6384" width="16.77734375" style="1" bestFit="1" customWidth="1"/>
    <col min="6385" max="6385" width="13" style="1" customWidth="1"/>
    <col min="6386" max="6386" width="12.6640625" style="1" customWidth="1"/>
    <col min="6387" max="6387" width="11.33203125" style="1" bestFit="1" customWidth="1"/>
    <col min="6388" max="6388" width="0" style="1" hidden="1" customWidth="1"/>
    <col min="6389" max="6634" width="10.6640625" style="1"/>
    <col min="6635" max="6635" width="11.33203125" style="1" bestFit="1" customWidth="1"/>
    <col min="6636" max="6636" width="20.33203125" style="1" bestFit="1" customWidth="1"/>
    <col min="6637" max="6637" width="58.77734375" style="1" customWidth="1"/>
    <col min="6638" max="6639" width="14.33203125" style="1" customWidth="1"/>
    <col min="6640" max="6640" width="16.77734375" style="1" bestFit="1" customWidth="1"/>
    <col min="6641" max="6641" width="13" style="1" customWidth="1"/>
    <col min="6642" max="6642" width="12.6640625" style="1" customWidth="1"/>
    <col min="6643" max="6643" width="11.33203125" style="1" bestFit="1" customWidth="1"/>
    <col min="6644" max="6644" width="0" style="1" hidden="1" customWidth="1"/>
    <col min="6645" max="6890" width="10.6640625" style="1"/>
    <col min="6891" max="6891" width="11.33203125" style="1" bestFit="1" customWidth="1"/>
    <col min="6892" max="6892" width="20.33203125" style="1" bestFit="1" customWidth="1"/>
    <col min="6893" max="6893" width="58.77734375" style="1" customWidth="1"/>
    <col min="6894" max="6895" width="14.33203125" style="1" customWidth="1"/>
    <col min="6896" max="6896" width="16.77734375" style="1" bestFit="1" customWidth="1"/>
    <col min="6897" max="6897" width="13" style="1" customWidth="1"/>
    <col min="6898" max="6898" width="12.6640625" style="1" customWidth="1"/>
    <col min="6899" max="6899" width="11.33203125" style="1" bestFit="1" customWidth="1"/>
    <col min="6900" max="6900" width="0" style="1" hidden="1" customWidth="1"/>
    <col min="6901" max="7146" width="10.6640625" style="1"/>
    <col min="7147" max="7147" width="11.33203125" style="1" bestFit="1" customWidth="1"/>
    <col min="7148" max="7148" width="20.33203125" style="1" bestFit="1" customWidth="1"/>
    <col min="7149" max="7149" width="58.77734375" style="1" customWidth="1"/>
    <col min="7150" max="7151" width="14.33203125" style="1" customWidth="1"/>
    <col min="7152" max="7152" width="16.77734375" style="1" bestFit="1" customWidth="1"/>
    <col min="7153" max="7153" width="13" style="1" customWidth="1"/>
    <col min="7154" max="7154" width="12.6640625" style="1" customWidth="1"/>
    <col min="7155" max="7155" width="11.33203125" style="1" bestFit="1" customWidth="1"/>
    <col min="7156" max="7156" width="0" style="1" hidden="1" customWidth="1"/>
    <col min="7157" max="7402" width="10.6640625" style="1"/>
    <col min="7403" max="7403" width="11.33203125" style="1" bestFit="1" customWidth="1"/>
    <col min="7404" max="7404" width="20.33203125" style="1" bestFit="1" customWidth="1"/>
    <col min="7405" max="7405" width="58.77734375" style="1" customWidth="1"/>
    <col min="7406" max="7407" width="14.33203125" style="1" customWidth="1"/>
    <col min="7408" max="7408" width="16.77734375" style="1" bestFit="1" customWidth="1"/>
    <col min="7409" max="7409" width="13" style="1" customWidth="1"/>
    <col min="7410" max="7410" width="12.6640625" style="1" customWidth="1"/>
    <col min="7411" max="7411" width="11.33203125" style="1" bestFit="1" customWidth="1"/>
    <col min="7412" max="7412" width="0" style="1" hidden="1" customWidth="1"/>
    <col min="7413" max="7658" width="10.6640625" style="1"/>
    <col min="7659" max="7659" width="11.33203125" style="1" bestFit="1" customWidth="1"/>
    <col min="7660" max="7660" width="20.33203125" style="1" bestFit="1" customWidth="1"/>
    <col min="7661" max="7661" width="58.77734375" style="1" customWidth="1"/>
    <col min="7662" max="7663" width="14.33203125" style="1" customWidth="1"/>
    <col min="7664" max="7664" width="16.77734375" style="1" bestFit="1" customWidth="1"/>
    <col min="7665" max="7665" width="13" style="1" customWidth="1"/>
    <col min="7666" max="7666" width="12.6640625" style="1" customWidth="1"/>
    <col min="7667" max="7667" width="11.33203125" style="1" bestFit="1" customWidth="1"/>
    <col min="7668" max="7668" width="0" style="1" hidden="1" customWidth="1"/>
    <col min="7669" max="7914" width="10.6640625" style="1"/>
    <col min="7915" max="7915" width="11.33203125" style="1" bestFit="1" customWidth="1"/>
    <col min="7916" max="7916" width="20.33203125" style="1" bestFit="1" customWidth="1"/>
    <col min="7917" max="7917" width="58.77734375" style="1" customWidth="1"/>
    <col min="7918" max="7919" width="14.33203125" style="1" customWidth="1"/>
    <col min="7920" max="7920" width="16.77734375" style="1" bestFit="1" customWidth="1"/>
    <col min="7921" max="7921" width="13" style="1" customWidth="1"/>
    <col min="7922" max="7922" width="12.6640625" style="1" customWidth="1"/>
    <col min="7923" max="7923" width="11.33203125" style="1" bestFit="1" customWidth="1"/>
    <col min="7924" max="7924" width="0" style="1" hidden="1" customWidth="1"/>
    <col min="7925" max="8170" width="10.6640625" style="1"/>
    <col min="8171" max="8171" width="11.33203125" style="1" bestFit="1" customWidth="1"/>
    <col min="8172" max="8172" width="20.33203125" style="1" bestFit="1" customWidth="1"/>
    <col min="8173" max="8173" width="58.77734375" style="1" customWidth="1"/>
    <col min="8174" max="8175" width="14.33203125" style="1" customWidth="1"/>
    <col min="8176" max="8176" width="16.77734375" style="1" bestFit="1" customWidth="1"/>
    <col min="8177" max="8177" width="13" style="1" customWidth="1"/>
    <col min="8178" max="8178" width="12.6640625" style="1" customWidth="1"/>
    <col min="8179" max="8179" width="11.33203125" style="1" bestFit="1" customWidth="1"/>
    <col min="8180" max="8180" width="0" style="1" hidden="1" customWidth="1"/>
    <col min="8181" max="8426" width="10.6640625" style="1"/>
    <col min="8427" max="8427" width="11.33203125" style="1" bestFit="1" customWidth="1"/>
    <col min="8428" max="8428" width="20.33203125" style="1" bestFit="1" customWidth="1"/>
    <col min="8429" max="8429" width="58.77734375" style="1" customWidth="1"/>
    <col min="8430" max="8431" width="14.33203125" style="1" customWidth="1"/>
    <col min="8432" max="8432" width="16.77734375" style="1" bestFit="1" customWidth="1"/>
    <col min="8433" max="8433" width="13" style="1" customWidth="1"/>
    <col min="8434" max="8434" width="12.6640625" style="1" customWidth="1"/>
    <col min="8435" max="8435" width="11.33203125" style="1" bestFit="1" customWidth="1"/>
    <col min="8436" max="8436" width="0" style="1" hidden="1" customWidth="1"/>
    <col min="8437" max="8682" width="10.6640625" style="1"/>
    <col min="8683" max="8683" width="11.33203125" style="1" bestFit="1" customWidth="1"/>
    <col min="8684" max="8684" width="20.33203125" style="1" bestFit="1" customWidth="1"/>
    <col min="8685" max="8685" width="58.77734375" style="1" customWidth="1"/>
    <col min="8686" max="8687" width="14.33203125" style="1" customWidth="1"/>
    <col min="8688" max="8688" width="16.77734375" style="1" bestFit="1" customWidth="1"/>
    <col min="8689" max="8689" width="13" style="1" customWidth="1"/>
    <col min="8690" max="8690" width="12.6640625" style="1" customWidth="1"/>
    <col min="8691" max="8691" width="11.33203125" style="1" bestFit="1" customWidth="1"/>
    <col min="8692" max="8692" width="0" style="1" hidden="1" customWidth="1"/>
    <col min="8693" max="8938" width="10.6640625" style="1"/>
    <col min="8939" max="8939" width="11.33203125" style="1" bestFit="1" customWidth="1"/>
    <col min="8940" max="8940" width="20.33203125" style="1" bestFit="1" customWidth="1"/>
    <col min="8941" max="8941" width="58.77734375" style="1" customWidth="1"/>
    <col min="8942" max="8943" width="14.33203125" style="1" customWidth="1"/>
    <col min="8944" max="8944" width="16.77734375" style="1" bestFit="1" customWidth="1"/>
    <col min="8945" max="8945" width="13" style="1" customWidth="1"/>
    <col min="8946" max="8946" width="12.6640625" style="1" customWidth="1"/>
    <col min="8947" max="8947" width="11.33203125" style="1" bestFit="1" customWidth="1"/>
    <col min="8948" max="8948" width="0" style="1" hidden="1" customWidth="1"/>
    <col min="8949" max="9194" width="10.6640625" style="1"/>
    <col min="9195" max="9195" width="11.33203125" style="1" bestFit="1" customWidth="1"/>
    <col min="9196" max="9196" width="20.33203125" style="1" bestFit="1" customWidth="1"/>
    <col min="9197" max="9197" width="58.77734375" style="1" customWidth="1"/>
    <col min="9198" max="9199" width="14.33203125" style="1" customWidth="1"/>
    <col min="9200" max="9200" width="16.77734375" style="1" bestFit="1" customWidth="1"/>
    <col min="9201" max="9201" width="13" style="1" customWidth="1"/>
    <col min="9202" max="9202" width="12.6640625" style="1" customWidth="1"/>
    <col min="9203" max="9203" width="11.33203125" style="1" bestFit="1" customWidth="1"/>
    <col min="9204" max="9204" width="0" style="1" hidden="1" customWidth="1"/>
    <col min="9205" max="9450" width="10.6640625" style="1"/>
    <col min="9451" max="9451" width="11.33203125" style="1" bestFit="1" customWidth="1"/>
    <col min="9452" max="9452" width="20.33203125" style="1" bestFit="1" customWidth="1"/>
    <col min="9453" max="9453" width="58.77734375" style="1" customWidth="1"/>
    <col min="9454" max="9455" width="14.33203125" style="1" customWidth="1"/>
    <col min="9456" max="9456" width="16.77734375" style="1" bestFit="1" customWidth="1"/>
    <col min="9457" max="9457" width="13" style="1" customWidth="1"/>
    <col min="9458" max="9458" width="12.6640625" style="1" customWidth="1"/>
    <col min="9459" max="9459" width="11.33203125" style="1" bestFit="1" customWidth="1"/>
    <col min="9460" max="9460" width="0" style="1" hidden="1" customWidth="1"/>
    <col min="9461" max="9706" width="10.6640625" style="1"/>
    <col min="9707" max="9707" width="11.33203125" style="1" bestFit="1" customWidth="1"/>
    <col min="9708" max="9708" width="20.33203125" style="1" bestFit="1" customWidth="1"/>
    <col min="9709" max="9709" width="58.77734375" style="1" customWidth="1"/>
    <col min="9710" max="9711" width="14.33203125" style="1" customWidth="1"/>
    <col min="9712" max="9712" width="16.77734375" style="1" bestFit="1" customWidth="1"/>
    <col min="9713" max="9713" width="13" style="1" customWidth="1"/>
    <col min="9714" max="9714" width="12.6640625" style="1" customWidth="1"/>
    <col min="9715" max="9715" width="11.33203125" style="1" bestFit="1" customWidth="1"/>
    <col min="9716" max="9716" width="0" style="1" hidden="1" customWidth="1"/>
    <col min="9717" max="9962" width="10.6640625" style="1"/>
    <col min="9963" max="9963" width="11.33203125" style="1" bestFit="1" customWidth="1"/>
    <col min="9964" max="9964" width="20.33203125" style="1" bestFit="1" customWidth="1"/>
    <col min="9965" max="9965" width="58.77734375" style="1" customWidth="1"/>
    <col min="9966" max="9967" width="14.33203125" style="1" customWidth="1"/>
    <col min="9968" max="9968" width="16.77734375" style="1" bestFit="1" customWidth="1"/>
    <col min="9969" max="9969" width="13" style="1" customWidth="1"/>
    <col min="9970" max="9970" width="12.6640625" style="1" customWidth="1"/>
    <col min="9971" max="9971" width="11.33203125" style="1" bestFit="1" customWidth="1"/>
    <col min="9972" max="9972" width="0" style="1" hidden="1" customWidth="1"/>
    <col min="9973" max="10218" width="10.6640625" style="1"/>
    <col min="10219" max="10219" width="11.33203125" style="1" bestFit="1" customWidth="1"/>
    <col min="10220" max="10220" width="20.33203125" style="1" bestFit="1" customWidth="1"/>
    <col min="10221" max="10221" width="58.77734375" style="1" customWidth="1"/>
    <col min="10222" max="10223" width="14.33203125" style="1" customWidth="1"/>
    <col min="10224" max="10224" width="16.77734375" style="1" bestFit="1" customWidth="1"/>
    <col min="10225" max="10225" width="13" style="1" customWidth="1"/>
    <col min="10226" max="10226" width="12.6640625" style="1" customWidth="1"/>
    <col min="10227" max="10227" width="11.33203125" style="1" bestFit="1" customWidth="1"/>
    <col min="10228" max="10228" width="0" style="1" hidden="1" customWidth="1"/>
    <col min="10229" max="10474" width="10.6640625" style="1"/>
    <col min="10475" max="10475" width="11.33203125" style="1" bestFit="1" customWidth="1"/>
    <col min="10476" max="10476" width="20.33203125" style="1" bestFit="1" customWidth="1"/>
    <col min="10477" max="10477" width="58.77734375" style="1" customWidth="1"/>
    <col min="10478" max="10479" width="14.33203125" style="1" customWidth="1"/>
    <col min="10480" max="10480" width="16.77734375" style="1" bestFit="1" customWidth="1"/>
    <col min="10481" max="10481" width="13" style="1" customWidth="1"/>
    <col min="10482" max="10482" width="12.6640625" style="1" customWidth="1"/>
    <col min="10483" max="10483" width="11.33203125" style="1" bestFit="1" customWidth="1"/>
    <col min="10484" max="10484" width="0" style="1" hidden="1" customWidth="1"/>
    <col min="10485" max="10730" width="10.6640625" style="1"/>
    <col min="10731" max="10731" width="11.33203125" style="1" bestFit="1" customWidth="1"/>
    <col min="10732" max="10732" width="20.33203125" style="1" bestFit="1" customWidth="1"/>
    <col min="10733" max="10733" width="58.77734375" style="1" customWidth="1"/>
    <col min="10734" max="10735" width="14.33203125" style="1" customWidth="1"/>
    <col min="10736" max="10736" width="16.77734375" style="1" bestFit="1" customWidth="1"/>
    <col min="10737" max="10737" width="13" style="1" customWidth="1"/>
    <col min="10738" max="10738" width="12.6640625" style="1" customWidth="1"/>
    <col min="10739" max="10739" width="11.33203125" style="1" bestFit="1" customWidth="1"/>
    <col min="10740" max="10740" width="0" style="1" hidden="1" customWidth="1"/>
    <col min="10741" max="10986" width="10.6640625" style="1"/>
    <col min="10987" max="10987" width="11.33203125" style="1" bestFit="1" customWidth="1"/>
    <col min="10988" max="10988" width="20.33203125" style="1" bestFit="1" customWidth="1"/>
    <col min="10989" max="10989" width="58.77734375" style="1" customWidth="1"/>
    <col min="10990" max="10991" width="14.33203125" style="1" customWidth="1"/>
    <col min="10992" max="10992" width="16.77734375" style="1" bestFit="1" customWidth="1"/>
    <col min="10993" max="10993" width="13" style="1" customWidth="1"/>
    <col min="10994" max="10994" width="12.6640625" style="1" customWidth="1"/>
    <col min="10995" max="10995" width="11.33203125" style="1" bestFit="1" customWidth="1"/>
    <col min="10996" max="10996" width="0" style="1" hidden="1" customWidth="1"/>
    <col min="10997" max="11242" width="10.6640625" style="1"/>
    <col min="11243" max="11243" width="11.33203125" style="1" bestFit="1" customWidth="1"/>
    <col min="11244" max="11244" width="20.33203125" style="1" bestFit="1" customWidth="1"/>
    <col min="11245" max="11245" width="58.77734375" style="1" customWidth="1"/>
    <col min="11246" max="11247" width="14.33203125" style="1" customWidth="1"/>
    <col min="11248" max="11248" width="16.77734375" style="1" bestFit="1" customWidth="1"/>
    <col min="11249" max="11249" width="13" style="1" customWidth="1"/>
    <col min="11250" max="11250" width="12.6640625" style="1" customWidth="1"/>
    <col min="11251" max="11251" width="11.33203125" style="1" bestFit="1" customWidth="1"/>
    <col min="11252" max="11252" width="0" style="1" hidden="1" customWidth="1"/>
    <col min="11253" max="11498" width="10.6640625" style="1"/>
    <col min="11499" max="11499" width="11.33203125" style="1" bestFit="1" customWidth="1"/>
    <col min="11500" max="11500" width="20.33203125" style="1" bestFit="1" customWidth="1"/>
    <col min="11501" max="11501" width="58.77734375" style="1" customWidth="1"/>
    <col min="11502" max="11503" width="14.33203125" style="1" customWidth="1"/>
    <col min="11504" max="11504" width="16.77734375" style="1" bestFit="1" customWidth="1"/>
    <col min="11505" max="11505" width="13" style="1" customWidth="1"/>
    <col min="11506" max="11506" width="12.6640625" style="1" customWidth="1"/>
    <col min="11507" max="11507" width="11.33203125" style="1" bestFit="1" customWidth="1"/>
    <col min="11508" max="11508" width="0" style="1" hidden="1" customWidth="1"/>
    <col min="11509" max="11754" width="10.6640625" style="1"/>
    <col min="11755" max="11755" width="11.33203125" style="1" bestFit="1" customWidth="1"/>
    <col min="11756" max="11756" width="20.33203125" style="1" bestFit="1" customWidth="1"/>
    <col min="11757" max="11757" width="58.77734375" style="1" customWidth="1"/>
    <col min="11758" max="11759" width="14.33203125" style="1" customWidth="1"/>
    <col min="11760" max="11760" width="16.77734375" style="1" bestFit="1" customWidth="1"/>
    <col min="11761" max="11761" width="13" style="1" customWidth="1"/>
    <col min="11762" max="11762" width="12.6640625" style="1" customWidth="1"/>
    <col min="11763" max="11763" width="11.33203125" style="1" bestFit="1" customWidth="1"/>
    <col min="11764" max="11764" width="0" style="1" hidden="1" customWidth="1"/>
    <col min="11765" max="12010" width="10.6640625" style="1"/>
    <col min="12011" max="12011" width="11.33203125" style="1" bestFit="1" customWidth="1"/>
    <col min="12012" max="12012" width="20.33203125" style="1" bestFit="1" customWidth="1"/>
    <col min="12013" max="12013" width="58.77734375" style="1" customWidth="1"/>
    <col min="12014" max="12015" width="14.33203125" style="1" customWidth="1"/>
    <col min="12016" max="12016" width="16.77734375" style="1" bestFit="1" customWidth="1"/>
    <col min="12017" max="12017" width="13" style="1" customWidth="1"/>
    <col min="12018" max="12018" width="12.6640625" style="1" customWidth="1"/>
    <col min="12019" max="12019" width="11.33203125" style="1" bestFit="1" customWidth="1"/>
    <col min="12020" max="12020" width="0" style="1" hidden="1" customWidth="1"/>
    <col min="12021" max="12266" width="10.6640625" style="1"/>
    <col min="12267" max="12267" width="11.33203125" style="1" bestFit="1" customWidth="1"/>
    <col min="12268" max="12268" width="20.33203125" style="1" bestFit="1" customWidth="1"/>
    <col min="12269" max="12269" width="58.77734375" style="1" customWidth="1"/>
    <col min="12270" max="12271" width="14.33203125" style="1" customWidth="1"/>
    <col min="12272" max="12272" width="16.77734375" style="1" bestFit="1" customWidth="1"/>
    <col min="12273" max="12273" width="13" style="1" customWidth="1"/>
    <col min="12274" max="12274" width="12.6640625" style="1" customWidth="1"/>
    <col min="12275" max="12275" width="11.33203125" style="1" bestFit="1" customWidth="1"/>
    <col min="12276" max="12276" width="0" style="1" hidden="1" customWidth="1"/>
    <col min="12277" max="12522" width="10.6640625" style="1"/>
    <col min="12523" max="12523" width="11.33203125" style="1" bestFit="1" customWidth="1"/>
    <col min="12524" max="12524" width="20.33203125" style="1" bestFit="1" customWidth="1"/>
    <col min="12525" max="12525" width="58.77734375" style="1" customWidth="1"/>
    <col min="12526" max="12527" width="14.33203125" style="1" customWidth="1"/>
    <col min="12528" max="12528" width="16.77734375" style="1" bestFit="1" customWidth="1"/>
    <col min="12529" max="12529" width="13" style="1" customWidth="1"/>
    <col min="12530" max="12530" width="12.6640625" style="1" customWidth="1"/>
    <col min="12531" max="12531" width="11.33203125" style="1" bestFit="1" customWidth="1"/>
    <col min="12532" max="12532" width="0" style="1" hidden="1" customWidth="1"/>
    <col min="12533" max="12778" width="10.6640625" style="1"/>
    <col min="12779" max="12779" width="11.33203125" style="1" bestFit="1" customWidth="1"/>
    <col min="12780" max="12780" width="20.33203125" style="1" bestFit="1" customWidth="1"/>
    <col min="12781" max="12781" width="58.77734375" style="1" customWidth="1"/>
    <col min="12782" max="12783" width="14.33203125" style="1" customWidth="1"/>
    <col min="12784" max="12784" width="16.77734375" style="1" bestFit="1" customWidth="1"/>
    <col min="12785" max="12785" width="13" style="1" customWidth="1"/>
    <col min="12786" max="12786" width="12.6640625" style="1" customWidth="1"/>
    <col min="12787" max="12787" width="11.33203125" style="1" bestFit="1" customWidth="1"/>
    <col min="12788" max="12788" width="0" style="1" hidden="1" customWidth="1"/>
    <col min="12789" max="13034" width="10.6640625" style="1"/>
    <col min="13035" max="13035" width="11.33203125" style="1" bestFit="1" customWidth="1"/>
    <col min="13036" max="13036" width="20.33203125" style="1" bestFit="1" customWidth="1"/>
    <col min="13037" max="13037" width="58.77734375" style="1" customWidth="1"/>
    <col min="13038" max="13039" width="14.33203125" style="1" customWidth="1"/>
    <col min="13040" max="13040" width="16.77734375" style="1" bestFit="1" customWidth="1"/>
    <col min="13041" max="13041" width="13" style="1" customWidth="1"/>
    <col min="13042" max="13042" width="12.6640625" style="1" customWidth="1"/>
    <col min="13043" max="13043" width="11.33203125" style="1" bestFit="1" customWidth="1"/>
    <col min="13044" max="13044" width="0" style="1" hidden="1" customWidth="1"/>
    <col min="13045" max="13290" width="10.6640625" style="1"/>
    <col min="13291" max="13291" width="11.33203125" style="1" bestFit="1" customWidth="1"/>
    <col min="13292" max="13292" width="20.33203125" style="1" bestFit="1" customWidth="1"/>
    <col min="13293" max="13293" width="58.77734375" style="1" customWidth="1"/>
    <col min="13294" max="13295" width="14.33203125" style="1" customWidth="1"/>
    <col min="13296" max="13296" width="16.77734375" style="1" bestFit="1" customWidth="1"/>
    <col min="13297" max="13297" width="13" style="1" customWidth="1"/>
    <col min="13298" max="13298" width="12.6640625" style="1" customWidth="1"/>
    <col min="13299" max="13299" width="11.33203125" style="1" bestFit="1" customWidth="1"/>
    <col min="13300" max="13300" width="0" style="1" hidden="1" customWidth="1"/>
    <col min="13301" max="13546" width="10.6640625" style="1"/>
    <col min="13547" max="13547" width="11.33203125" style="1" bestFit="1" customWidth="1"/>
    <col min="13548" max="13548" width="20.33203125" style="1" bestFit="1" customWidth="1"/>
    <col min="13549" max="13549" width="58.77734375" style="1" customWidth="1"/>
    <col min="13550" max="13551" width="14.33203125" style="1" customWidth="1"/>
    <col min="13552" max="13552" width="16.77734375" style="1" bestFit="1" customWidth="1"/>
    <col min="13553" max="13553" width="13" style="1" customWidth="1"/>
    <col min="13554" max="13554" width="12.6640625" style="1" customWidth="1"/>
    <col min="13555" max="13555" width="11.33203125" style="1" bestFit="1" customWidth="1"/>
    <col min="13556" max="13556" width="0" style="1" hidden="1" customWidth="1"/>
    <col min="13557" max="13802" width="10.6640625" style="1"/>
    <col min="13803" max="13803" width="11.33203125" style="1" bestFit="1" customWidth="1"/>
    <col min="13804" max="13804" width="20.33203125" style="1" bestFit="1" customWidth="1"/>
    <col min="13805" max="13805" width="58.77734375" style="1" customWidth="1"/>
    <col min="13806" max="13807" width="14.33203125" style="1" customWidth="1"/>
    <col min="13808" max="13808" width="16.77734375" style="1" bestFit="1" customWidth="1"/>
    <col min="13809" max="13809" width="13" style="1" customWidth="1"/>
    <col min="13810" max="13810" width="12.6640625" style="1" customWidth="1"/>
    <col min="13811" max="13811" width="11.33203125" style="1" bestFit="1" customWidth="1"/>
    <col min="13812" max="13812" width="0" style="1" hidden="1" customWidth="1"/>
    <col min="13813" max="14058" width="10.6640625" style="1"/>
    <col min="14059" max="14059" width="11.33203125" style="1" bestFit="1" customWidth="1"/>
    <col min="14060" max="14060" width="20.33203125" style="1" bestFit="1" customWidth="1"/>
    <col min="14061" max="14061" width="58.77734375" style="1" customWidth="1"/>
    <col min="14062" max="14063" width="14.33203125" style="1" customWidth="1"/>
    <col min="14064" max="14064" width="16.77734375" style="1" bestFit="1" customWidth="1"/>
    <col min="14065" max="14065" width="13" style="1" customWidth="1"/>
    <col min="14066" max="14066" width="12.6640625" style="1" customWidth="1"/>
    <col min="14067" max="14067" width="11.33203125" style="1" bestFit="1" customWidth="1"/>
    <col min="14068" max="14068" width="0" style="1" hidden="1" customWidth="1"/>
    <col min="14069" max="14314" width="10.6640625" style="1"/>
    <col min="14315" max="14315" width="11.33203125" style="1" bestFit="1" customWidth="1"/>
    <col min="14316" max="14316" width="20.33203125" style="1" bestFit="1" customWidth="1"/>
    <col min="14317" max="14317" width="58.77734375" style="1" customWidth="1"/>
    <col min="14318" max="14319" width="14.33203125" style="1" customWidth="1"/>
    <col min="14320" max="14320" width="16.77734375" style="1" bestFit="1" customWidth="1"/>
    <col min="14321" max="14321" width="13" style="1" customWidth="1"/>
    <col min="14322" max="14322" width="12.6640625" style="1" customWidth="1"/>
    <col min="14323" max="14323" width="11.33203125" style="1" bestFit="1" customWidth="1"/>
    <col min="14324" max="14324" width="0" style="1" hidden="1" customWidth="1"/>
    <col min="14325" max="14570" width="10.6640625" style="1"/>
    <col min="14571" max="14571" width="11.33203125" style="1" bestFit="1" customWidth="1"/>
    <col min="14572" max="14572" width="20.33203125" style="1" bestFit="1" customWidth="1"/>
    <col min="14573" max="14573" width="58.77734375" style="1" customWidth="1"/>
    <col min="14574" max="14575" width="14.33203125" style="1" customWidth="1"/>
    <col min="14576" max="14576" width="16.77734375" style="1" bestFit="1" customWidth="1"/>
    <col min="14577" max="14577" width="13" style="1" customWidth="1"/>
    <col min="14578" max="14578" width="12.6640625" style="1" customWidth="1"/>
    <col min="14579" max="14579" width="11.33203125" style="1" bestFit="1" customWidth="1"/>
    <col min="14580" max="14580" width="0" style="1" hidden="1" customWidth="1"/>
    <col min="14581" max="14826" width="10.6640625" style="1"/>
    <col min="14827" max="14827" width="11.33203125" style="1" bestFit="1" customWidth="1"/>
    <col min="14828" max="14828" width="20.33203125" style="1" bestFit="1" customWidth="1"/>
    <col min="14829" max="14829" width="58.77734375" style="1" customWidth="1"/>
    <col min="14830" max="14831" width="14.33203125" style="1" customWidth="1"/>
    <col min="14832" max="14832" width="16.77734375" style="1" bestFit="1" customWidth="1"/>
    <col min="14833" max="14833" width="13" style="1" customWidth="1"/>
    <col min="14834" max="14834" width="12.6640625" style="1" customWidth="1"/>
    <col min="14835" max="14835" width="11.33203125" style="1" bestFit="1" customWidth="1"/>
    <col min="14836" max="14836" width="0" style="1" hidden="1" customWidth="1"/>
    <col min="14837" max="15082" width="10.6640625" style="1"/>
    <col min="15083" max="15083" width="11.33203125" style="1" bestFit="1" customWidth="1"/>
    <col min="15084" max="15084" width="20.33203125" style="1" bestFit="1" customWidth="1"/>
    <col min="15085" max="15085" width="58.77734375" style="1" customWidth="1"/>
    <col min="15086" max="15087" width="14.33203125" style="1" customWidth="1"/>
    <col min="15088" max="15088" width="16.77734375" style="1" bestFit="1" customWidth="1"/>
    <col min="15089" max="15089" width="13" style="1" customWidth="1"/>
    <col min="15090" max="15090" width="12.6640625" style="1" customWidth="1"/>
    <col min="15091" max="15091" width="11.33203125" style="1" bestFit="1" customWidth="1"/>
    <col min="15092" max="15092" width="0" style="1" hidden="1" customWidth="1"/>
    <col min="15093" max="15338" width="10.6640625" style="1"/>
    <col min="15339" max="15339" width="11.33203125" style="1" bestFit="1" customWidth="1"/>
    <col min="15340" max="15340" width="20.33203125" style="1" bestFit="1" customWidth="1"/>
    <col min="15341" max="15341" width="58.77734375" style="1" customWidth="1"/>
    <col min="15342" max="15343" width="14.33203125" style="1" customWidth="1"/>
    <col min="15344" max="15344" width="16.77734375" style="1" bestFit="1" customWidth="1"/>
    <col min="15345" max="15345" width="13" style="1" customWidth="1"/>
    <col min="15346" max="15346" width="12.6640625" style="1" customWidth="1"/>
    <col min="15347" max="15347" width="11.33203125" style="1" bestFit="1" customWidth="1"/>
    <col min="15348" max="15348" width="0" style="1" hidden="1" customWidth="1"/>
    <col min="15349" max="15594" width="10.6640625" style="1"/>
    <col min="15595" max="15595" width="11.33203125" style="1" bestFit="1" customWidth="1"/>
    <col min="15596" max="15596" width="20.33203125" style="1" bestFit="1" customWidth="1"/>
    <col min="15597" max="15597" width="58.77734375" style="1" customWidth="1"/>
    <col min="15598" max="15599" width="14.33203125" style="1" customWidth="1"/>
    <col min="15600" max="15600" width="16.77734375" style="1" bestFit="1" customWidth="1"/>
    <col min="15601" max="15601" width="13" style="1" customWidth="1"/>
    <col min="15602" max="15602" width="12.6640625" style="1" customWidth="1"/>
    <col min="15603" max="15603" width="11.33203125" style="1" bestFit="1" customWidth="1"/>
    <col min="15604" max="15604" width="0" style="1" hidden="1" customWidth="1"/>
    <col min="15605" max="15850" width="10.6640625" style="1"/>
    <col min="15851" max="15851" width="11.33203125" style="1" bestFit="1" customWidth="1"/>
    <col min="15852" max="15852" width="20.33203125" style="1" bestFit="1" customWidth="1"/>
    <col min="15853" max="15853" width="58.77734375" style="1" customWidth="1"/>
    <col min="15854" max="15855" width="14.33203125" style="1" customWidth="1"/>
    <col min="15856" max="15856" width="16.77734375" style="1" bestFit="1" customWidth="1"/>
    <col min="15857" max="15857" width="13" style="1" customWidth="1"/>
    <col min="15858" max="15858" width="12.6640625" style="1" customWidth="1"/>
    <col min="15859" max="15859" width="11.33203125" style="1" bestFit="1" customWidth="1"/>
    <col min="15860" max="15860" width="0" style="1" hidden="1" customWidth="1"/>
    <col min="15861" max="16106" width="10.6640625" style="1"/>
    <col min="16107" max="16107" width="11.33203125" style="1" bestFit="1" customWidth="1"/>
    <col min="16108" max="16108" width="20.33203125" style="1" bestFit="1" customWidth="1"/>
    <col min="16109" max="16109" width="58.77734375" style="1" customWidth="1"/>
    <col min="16110" max="16111" width="14.33203125" style="1" customWidth="1"/>
    <col min="16112" max="16112" width="16.77734375" style="1" bestFit="1" customWidth="1"/>
    <col min="16113" max="16113" width="13" style="1" customWidth="1"/>
    <col min="16114" max="16114" width="12.6640625" style="1" customWidth="1"/>
    <col min="16115" max="16115" width="11.33203125" style="1" bestFit="1" customWidth="1"/>
    <col min="16116" max="16116" width="0" style="1" hidden="1" customWidth="1"/>
    <col min="16117" max="16384" width="10.6640625" style="1"/>
  </cols>
  <sheetData>
    <row r="1" spans="2:7" ht="13.2" thickBot="1" x14ac:dyDescent="0.25"/>
    <row r="2" spans="2:7" ht="41.25" customHeight="1" thickBot="1" x14ac:dyDescent="0.25">
      <c r="B2" s="79" t="s">
        <v>65</v>
      </c>
      <c r="C2" s="80"/>
      <c r="D2" s="81"/>
    </row>
    <row r="3" spans="2:7" ht="7.5" customHeight="1" thickBot="1" x14ac:dyDescent="0.25">
      <c r="B3" s="3"/>
      <c r="C3" s="2"/>
      <c r="D3" s="3"/>
    </row>
    <row r="4" spans="2:7" ht="15.75" customHeight="1" thickBot="1" x14ac:dyDescent="0.25">
      <c r="B4" s="77" t="s">
        <v>2</v>
      </c>
      <c r="C4" s="78"/>
      <c r="D4" s="35" t="s">
        <v>3</v>
      </c>
    </row>
    <row r="5" spans="2:7" ht="11.25" customHeight="1" thickBot="1" x14ac:dyDescent="0.25">
      <c r="B5" s="3"/>
      <c r="C5" s="2"/>
      <c r="D5" s="3"/>
    </row>
    <row r="6" spans="2:7" ht="13.2" thickBot="1" x14ac:dyDescent="0.25">
      <c r="B6" s="74" t="s">
        <v>56</v>
      </c>
      <c r="C6" s="75"/>
      <c r="D6" s="76"/>
    </row>
    <row r="7" spans="2:7" ht="22.5" customHeight="1" thickBot="1" x14ac:dyDescent="0.25">
      <c r="B7" s="58" t="s">
        <v>1</v>
      </c>
      <c r="C7" s="59" t="s">
        <v>5</v>
      </c>
      <c r="D7" s="58" t="s">
        <v>6</v>
      </c>
    </row>
    <row r="8" spans="2:7" x14ac:dyDescent="0.2">
      <c r="B8" s="60">
        <v>0</v>
      </c>
      <c r="C8" s="61" t="s">
        <v>7</v>
      </c>
      <c r="D8" s="62">
        <v>1</v>
      </c>
      <c r="E8" s="11"/>
      <c r="F8" s="12"/>
      <c r="G8" s="11"/>
    </row>
    <row r="9" spans="2:7" x14ac:dyDescent="0.2">
      <c r="B9" s="8">
        <v>1</v>
      </c>
      <c r="C9" s="6" t="s">
        <v>75</v>
      </c>
      <c r="D9" s="37" t="s">
        <v>21</v>
      </c>
      <c r="E9" s="11"/>
      <c r="F9" s="12"/>
      <c r="G9" s="11"/>
    </row>
    <row r="10" spans="2:7" x14ac:dyDescent="0.2">
      <c r="B10" s="8">
        <v>2</v>
      </c>
      <c r="C10" s="6" t="s">
        <v>76</v>
      </c>
      <c r="D10" s="37" t="s">
        <v>21</v>
      </c>
      <c r="E10" s="11"/>
      <c r="F10" s="12"/>
      <c r="G10" s="11"/>
    </row>
    <row r="11" spans="2:7" x14ac:dyDescent="0.2">
      <c r="B11" s="8">
        <v>3</v>
      </c>
      <c r="C11" s="6" t="s">
        <v>78</v>
      </c>
      <c r="D11" s="37" t="s">
        <v>21</v>
      </c>
      <c r="E11" s="11"/>
      <c r="F11" s="12"/>
      <c r="G11" s="11"/>
    </row>
    <row r="12" spans="2:7" x14ac:dyDescent="0.2">
      <c r="B12" s="8">
        <v>4</v>
      </c>
      <c r="C12" s="6" t="s">
        <v>77</v>
      </c>
      <c r="D12" s="38" t="s">
        <v>21</v>
      </c>
      <c r="E12" s="11"/>
      <c r="F12" s="12"/>
      <c r="G12" s="11"/>
    </row>
    <row r="13" spans="2:7" x14ac:dyDescent="0.2">
      <c r="B13" s="8">
        <v>5</v>
      </c>
      <c r="C13" s="6" t="s">
        <v>79</v>
      </c>
      <c r="D13" s="38" t="s">
        <v>21</v>
      </c>
      <c r="E13" s="11"/>
      <c r="F13" s="12"/>
      <c r="G13" s="11"/>
    </row>
    <row r="14" spans="2:7" x14ac:dyDescent="0.2">
      <c r="B14" s="8">
        <v>6</v>
      </c>
      <c r="C14" s="6" t="s">
        <v>80</v>
      </c>
      <c r="D14" s="38" t="s">
        <v>83</v>
      </c>
      <c r="E14" s="11"/>
      <c r="F14" s="12"/>
      <c r="G14" s="11"/>
    </row>
    <row r="15" spans="2:7" x14ac:dyDescent="0.2">
      <c r="B15" s="8">
        <v>7</v>
      </c>
      <c r="C15" s="6" t="s">
        <v>81</v>
      </c>
      <c r="D15" s="38" t="s">
        <v>21</v>
      </c>
      <c r="E15" s="11"/>
      <c r="F15" s="12"/>
      <c r="G15" s="11"/>
    </row>
    <row r="16" spans="2:7" x14ac:dyDescent="0.2">
      <c r="B16" s="8">
        <v>8</v>
      </c>
      <c r="C16" s="6" t="s">
        <v>82</v>
      </c>
      <c r="D16" s="38" t="s">
        <v>21</v>
      </c>
      <c r="E16" s="11"/>
      <c r="F16" s="12"/>
      <c r="G16" s="11"/>
    </row>
    <row r="17" spans="2:7" ht="13.2" thickBot="1" x14ac:dyDescent="0.25">
      <c r="B17" s="14">
        <v>12</v>
      </c>
      <c r="C17" s="36" t="s">
        <v>19</v>
      </c>
      <c r="D17" s="39" t="s">
        <v>84</v>
      </c>
      <c r="E17" s="11"/>
      <c r="F17" s="12"/>
      <c r="G17" s="11"/>
    </row>
    <row r="18" spans="2:7" ht="13.2" thickBot="1" x14ac:dyDescent="0.25">
      <c r="B18" s="82" t="s">
        <v>25</v>
      </c>
      <c r="C18" s="83"/>
      <c r="D18" s="40">
        <v>100</v>
      </c>
    </row>
    <row r="19" spans="2:7" ht="11.25" customHeight="1" thickBot="1" x14ac:dyDescent="0.25">
      <c r="B19" s="3"/>
      <c r="C19" s="2"/>
      <c r="D19" s="3"/>
    </row>
    <row r="20" spans="2:7" ht="13.2" thickBot="1" x14ac:dyDescent="0.25">
      <c r="B20" s="74" t="s">
        <v>4</v>
      </c>
      <c r="C20" s="75"/>
      <c r="D20" s="76"/>
    </row>
    <row r="21" spans="2:7" ht="22.5" customHeight="1" thickBot="1" x14ac:dyDescent="0.25">
      <c r="B21" s="58" t="s">
        <v>1</v>
      </c>
      <c r="C21" s="59" t="s">
        <v>5</v>
      </c>
      <c r="D21" s="58" t="s">
        <v>6</v>
      </c>
    </row>
    <row r="22" spans="2:7" x14ac:dyDescent="0.2">
      <c r="B22" s="60">
        <v>0</v>
      </c>
      <c r="C22" s="61" t="s">
        <v>7</v>
      </c>
      <c r="D22" s="62">
        <v>1</v>
      </c>
      <c r="E22" s="11"/>
      <c r="F22" s="12"/>
      <c r="G22" s="11"/>
    </row>
    <row r="23" spans="2:7" x14ac:dyDescent="0.2">
      <c r="B23" s="8">
        <v>1</v>
      </c>
      <c r="C23" s="6" t="s">
        <v>8</v>
      </c>
      <c r="D23" s="37" t="s">
        <v>21</v>
      </c>
      <c r="E23" s="11"/>
      <c r="F23" s="12"/>
      <c r="G23" s="11"/>
    </row>
    <row r="24" spans="2:7" x14ac:dyDescent="0.2">
      <c r="B24" s="8">
        <v>2</v>
      </c>
      <c r="C24" s="6" t="s">
        <v>9</v>
      </c>
      <c r="D24" s="37" t="s">
        <v>21</v>
      </c>
      <c r="E24" s="11"/>
      <c r="F24" s="12"/>
      <c r="G24" s="11"/>
    </row>
    <row r="25" spans="2:7" x14ac:dyDescent="0.2">
      <c r="B25" s="8">
        <v>3</v>
      </c>
      <c r="C25" s="6" t="s">
        <v>10</v>
      </c>
      <c r="D25" s="37" t="s">
        <v>21</v>
      </c>
      <c r="E25" s="11"/>
      <c r="F25" s="12"/>
      <c r="G25" s="11"/>
    </row>
    <row r="26" spans="2:7" x14ac:dyDescent="0.2">
      <c r="B26" s="8">
        <v>4</v>
      </c>
      <c r="C26" s="6" t="s">
        <v>11</v>
      </c>
      <c r="D26" s="38" t="s">
        <v>21</v>
      </c>
      <c r="E26" s="11"/>
      <c r="F26" s="12"/>
      <c r="G26" s="11"/>
    </row>
    <row r="27" spans="2:7" x14ac:dyDescent="0.2">
      <c r="B27" s="8">
        <v>5</v>
      </c>
      <c r="C27" s="6" t="s">
        <v>12</v>
      </c>
      <c r="D27" s="38" t="s">
        <v>21</v>
      </c>
      <c r="E27" s="11"/>
      <c r="F27" s="12"/>
      <c r="G27" s="11"/>
    </row>
    <row r="28" spans="2:7" x14ac:dyDescent="0.2">
      <c r="B28" s="8">
        <v>6</v>
      </c>
      <c r="C28" s="6" t="s">
        <v>13</v>
      </c>
      <c r="D28" s="38" t="s">
        <v>22</v>
      </c>
      <c r="E28" s="11"/>
      <c r="F28" s="12"/>
      <c r="G28" s="11"/>
    </row>
    <row r="29" spans="2:7" x14ac:dyDescent="0.2">
      <c r="B29" s="8">
        <v>7</v>
      </c>
      <c r="C29" s="6" t="s">
        <v>14</v>
      </c>
      <c r="D29" s="38" t="s">
        <v>21</v>
      </c>
      <c r="E29" s="11"/>
      <c r="F29" s="12"/>
      <c r="G29" s="11"/>
    </row>
    <row r="30" spans="2:7" x14ac:dyDescent="0.2">
      <c r="B30" s="8">
        <v>8</v>
      </c>
      <c r="C30" s="6" t="s">
        <v>15</v>
      </c>
      <c r="D30" s="38" t="s">
        <v>21</v>
      </c>
      <c r="E30" s="11"/>
      <c r="F30" s="12"/>
      <c r="G30" s="11"/>
    </row>
    <row r="31" spans="2:7" x14ac:dyDescent="0.2">
      <c r="B31" s="8">
        <v>9</v>
      </c>
      <c r="C31" s="6" t="s">
        <v>16</v>
      </c>
      <c r="D31" s="38" t="s">
        <v>72</v>
      </c>
      <c r="E31" s="11"/>
      <c r="F31" s="12"/>
      <c r="G31" s="11"/>
    </row>
    <row r="32" spans="2:7" x14ac:dyDescent="0.2">
      <c r="B32" s="8">
        <v>10</v>
      </c>
      <c r="C32" s="6" t="s">
        <v>17</v>
      </c>
      <c r="D32" s="37" t="s">
        <v>23</v>
      </c>
      <c r="E32" s="11"/>
      <c r="F32" s="12"/>
      <c r="G32" s="11"/>
    </row>
    <row r="33" spans="2:7" x14ac:dyDescent="0.2">
      <c r="B33" s="8">
        <v>11</v>
      </c>
      <c r="C33" s="6" t="s">
        <v>18</v>
      </c>
      <c r="D33" s="37" t="s">
        <v>24</v>
      </c>
      <c r="E33" s="11"/>
      <c r="F33" s="12"/>
      <c r="G33" s="11"/>
    </row>
    <row r="34" spans="2:7" ht="13.2" thickBot="1" x14ac:dyDescent="0.25">
      <c r="B34" s="14">
        <v>12</v>
      </c>
      <c r="C34" s="36" t="s">
        <v>19</v>
      </c>
      <c r="D34" s="39" t="s">
        <v>20</v>
      </c>
      <c r="E34" s="11"/>
      <c r="F34" s="12"/>
      <c r="G34" s="11"/>
    </row>
    <row r="35" spans="2:7" ht="13.2" thickBot="1" x14ac:dyDescent="0.25">
      <c r="B35" s="82" t="s">
        <v>25</v>
      </c>
      <c r="C35" s="83"/>
      <c r="D35" s="40">
        <v>1330</v>
      </c>
    </row>
    <row r="36" spans="2:7" ht="13.2" thickBot="1" x14ac:dyDescent="0.25"/>
    <row r="37" spans="2:7" ht="13.2" thickBot="1" x14ac:dyDescent="0.25">
      <c r="B37" s="74" t="s">
        <v>26</v>
      </c>
      <c r="C37" s="75"/>
      <c r="D37" s="76"/>
    </row>
    <row r="38" spans="2:7" ht="22.5" customHeight="1" thickBot="1" x14ac:dyDescent="0.25">
      <c r="B38" s="58" t="s">
        <v>1</v>
      </c>
      <c r="C38" s="59" t="s">
        <v>5</v>
      </c>
      <c r="D38" s="58" t="s">
        <v>6</v>
      </c>
    </row>
    <row r="39" spans="2:7" x14ac:dyDescent="0.2">
      <c r="B39" s="60">
        <v>0</v>
      </c>
      <c r="C39" s="61" t="s">
        <v>7</v>
      </c>
      <c r="D39" s="62">
        <v>1</v>
      </c>
      <c r="E39" s="11"/>
      <c r="F39" s="12"/>
      <c r="G39" s="11"/>
    </row>
    <row r="40" spans="2:7" x14ac:dyDescent="0.2">
      <c r="B40" s="8">
        <v>1</v>
      </c>
      <c r="C40" s="6" t="s">
        <v>8</v>
      </c>
      <c r="D40" s="37" t="s">
        <v>21</v>
      </c>
      <c r="E40" s="11"/>
      <c r="F40" s="12"/>
      <c r="G40" s="11"/>
    </row>
    <row r="41" spans="2:7" x14ac:dyDescent="0.2">
      <c r="B41" s="8">
        <v>2</v>
      </c>
      <c r="C41" s="6" t="s">
        <v>9</v>
      </c>
      <c r="D41" s="37" t="s">
        <v>21</v>
      </c>
      <c r="E41" s="11"/>
      <c r="F41" s="12"/>
      <c r="G41" s="11"/>
    </row>
    <row r="42" spans="2:7" x14ac:dyDescent="0.2">
      <c r="B42" s="8">
        <v>3</v>
      </c>
      <c r="C42" s="6" t="s">
        <v>10</v>
      </c>
      <c r="D42" s="37" t="s">
        <v>21</v>
      </c>
      <c r="E42" s="11"/>
      <c r="F42" s="12"/>
      <c r="G42" s="11"/>
    </row>
    <row r="43" spans="2:7" x14ac:dyDescent="0.2">
      <c r="B43" s="8">
        <v>4</v>
      </c>
      <c r="C43" s="6" t="s">
        <v>11</v>
      </c>
      <c r="D43" s="38" t="s">
        <v>21</v>
      </c>
      <c r="E43" s="11"/>
      <c r="F43" s="12"/>
      <c r="G43" s="11"/>
    </row>
    <row r="44" spans="2:7" x14ac:dyDescent="0.2">
      <c r="B44" s="8">
        <v>5</v>
      </c>
      <c r="C44" s="6" t="s">
        <v>12</v>
      </c>
      <c r="D44" s="38" t="s">
        <v>21</v>
      </c>
      <c r="E44" s="11"/>
      <c r="F44" s="12"/>
      <c r="G44" s="11"/>
    </row>
    <row r="45" spans="2:7" x14ac:dyDescent="0.2">
      <c r="B45" s="8">
        <v>6</v>
      </c>
      <c r="C45" s="6" t="s">
        <v>27</v>
      </c>
      <c r="D45" s="38" t="s">
        <v>21</v>
      </c>
      <c r="E45" s="11"/>
      <c r="F45" s="12"/>
      <c r="G45" s="11"/>
    </row>
    <row r="46" spans="2:7" x14ac:dyDescent="0.2">
      <c r="B46" s="8">
        <v>7</v>
      </c>
      <c r="C46" s="6" t="s">
        <v>28</v>
      </c>
      <c r="D46" s="38" t="s">
        <v>21</v>
      </c>
      <c r="E46" s="11"/>
      <c r="F46" s="12"/>
      <c r="G46" s="11"/>
    </row>
    <row r="47" spans="2:7" x14ac:dyDescent="0.2">
      <c r="B47" s="8">
        <v>8</v>
      </c>
      <c r="C47" s="6" t="s">
        <v>29</v>
      </c>
      <c r="D47" s="38" t="s">
        <v>21</v>
      </c>
      <c r="E47" s="11"/>
      <c r="F47" s="12"/>
      <c r="G47" s="11"/>
    </row>
    <row r="48" spans="2:7" x14ac:dyDescent="0.2">
      <c r="B48" s="8">
        <v>9</v>
      </c>
      <c r="C48" s="6" t="s">
        <v>30</v>
      </c>
      <c r="D48" s="38" t="s">
        <v>21</v>
      </c>
      <c r="E48" s="11"/>
      <c r="F48" s="12"/>
      <c r="G48" s="11"/>
    </row>
    <row r="49" spans="2:7" x14ac:dyDescent="0.2">
      <c r="B49" s="8">
        <v>10</v>
      </c>
      <c r="C49" s="6" t="s">
        <v>31</v>
      </c>
      <c r="D49" s="38" t="s">
        <v>21</v>
      </c>
      <c r="E49" s="11"/>
      <c r="F49" s="12"/>
      <c r="G49" s="11"/>
    </row>
    <row r="50" spans="2:7" x14ac:dyDescent="0.2">
      <c r="B50" s="8">
        <v>11</v>
      </c>
      <c r="C50" s="6" t="s">
        <v>13</v>
      </c>
      <c r="D50" s="38" t="s">
        <v>22</v>
      </c>
      <c r="E50" s="11"/>
      <c r="F50" s="12"/>
      <c r="G50" s="11"/>
    </row>
    <row r="51" spans="2:7" x14ac:dyDescent="0.2">
      <c r="B51" s="8">
        <v>12</v>
      </c>
      <c r="C51" s="36" t="s">
        <v>32</v>
      </c>
      <c r="D51" s="38" t="s">
        <v>21</v>
      </c>
      <c r="E51" s="11"/>
      <c r="F51" s="12"/>
      <c r="G51" s="11"/>
    </row>
    <row r="52" spans="2:7" x14ac:dyDescent="0.2">
      <c r="B52" s="8">
        <v>13</v>
      </c>
      <c r="C52" s="36" t="s">
        <v>33</v>
      </c>
      <c r="D52" s="38" t="s">
        <v>21</v>
      </c>
      <c r="E52" s="11"/>
      <c r="F52" s="12"/>
      <c r="G52" s="11"/>
    </row>
    <row r="53" spans="2:7" x14ac:dyDescent="0.2">
      <c r="B53" s="8">
        <v>14</v>
      </c>
      <c r="C53" s="36" t="s">
        <v>34</v>
      </c>
      <c r="D53" s="38" t="s">
        <v>21</v>
      </c>
      <c r="E53" s="11"/>
      <c r="F53" s="12"/>
      <c r="G53" s="11"/>
    </row>
    <row r="54" spans="2:7" x14ac:dyDescent="0.2">
      <c r="B54" s="8">
        <v>15</v>
      </c>
      <c r="C54" s="36" t="s">
        <v>35</v>
      </c>
      <c r="D54" s="38" t="s">
        <v>21</v>
      </c>
      <c r="E54" s="11"/>
      <c r="F54" s="12"/>
      <c r="G54" s="11"/>
    </row>
    <row r="55" spans="2:7" x14ac:dyDescent="0.2">
      <c r="B55" s="8">
        <v>16</v>
      </c>
      <c r="C55" s="6" t="s">
        <v>36</v>
      </c>
      <c r="D55" s="38" t="s">
        <v>74</v>
      </c>
      <c r="E55" s="11"/>
      <c r="F55" s="12"/>
      <c r="G55" s="11"/>
    </row>
    <row r="56" spans="2:7" x14ac:dyDescent="0.2">
      <c r="B56" s="8">
        <v>17</v>
      </c>
      <c r="C56" s="6" t="s">
        <v>73</v>
      </c>
      <c r="D56" s="38" t="s">
        <v>21</v>
      </c>
      <c r="E56" s="11"/>
      <c r="F56" s="12"/>
      <c r="G56" s="11"/>
    </row>
    <row r="57" spans="2:7" x14ac:dyDescent="0.2">
      <c r="B57" s="8">
        <v>18</v>
      </c>
      <c r="C57" s="6" t="s">
        <v>14</v>
      </c>
      <c r="D57" s="38" t="s">
        <v>21</v>
      </c>
      <c r="E57" s="11"/>
      <c r="F57" s="12"/>
      <c r="G57" s="11"/>
    </row>
    <row r="58" spans="2:7" x14ac:dyDescent="0.2">
      <c r="B58" s="8">
        <v>19</v>
      </c>
      <c r="C58" s="6" t="s">
        <v>15</v>
      </c>
      <c r="D58" s="38" t="s">
        <v>21</v>
      </c>
      <c r="E58" s="11"/>
      <c r="F58" s="12"/>
      <c r="G58" s="11"/>
    </row>
    <row r="59" spans="2:7" x14ac:dyDescent="0.2">
      <c r="B59" s="8">
        <v>20</v>
      </c>
      <c r="C59" s="6" t="s">
        <v>16</v>
      </c>
      <c r="D59" s="38" t="s">
        <v>72</v>
      </c>
      <c r="E59" s="11"/>
      <c r="F59" s="12"/>
      <c r="G59" s="11"/>
    </row>
    <row r="60" spans="2:7" x14ac:dyDescent="0.2">
      <c r="B60" s="8">
        <v>21</v>
      </c>
      <c r="C60" s="6" t="s">
        <v>17</v>
      </c>
      <c r="D60" s="39" t="s">
        <v>23</v>
      </c>
      <c r="E60" s="11"/>
      <c r="F60" s="12"/>
      <c r="G60" s="11"/>
    </row>
    <row r="61" spans="2:7" x14ac:dyDescent="0.2">
      <c r="B61" s="8">
        <v>22</v>
      </c>
      <c r="C61" s="6" t="s">
        <v>38</v>
      </c>
      <c r="D61" s="39" t="s">
        <v>39</v>
      </c>
      <c r="E61" s="11"/>
      <c r="F61" s="12"/>
      <c r="G61" s="11"/>
    </row>
    <row r="62" spans="2:7" x14ac:dyDescent="0.2">
      <c r="B62" s="8">
        <v>23</v>
      </c>
      <c r="C62" s="6" t="s">
        <v>37</v>
      </c>
      <c r="D62" s="39" t="s">
        <v>40</v>
      </c>
      <c r="E62" s="11"/>
      <c r="F62" s="12"/>
      <c r="G62" s="11"/>
    </row>
    <row r="63" spans="2:7" x14ac:dyDescent="0.2">
      <c r="B63" s="8">
        <v>24</v>
      </c>
      <c r="C63" s="6" t="s">
        <v>18</v>
      </c>
      <c r="D63" s="39" t="s">
        <v>24</v>
      </c>
      <c r="E63" s="11"/>
      <c r="F63" s="12"/>
      <c r="G63" s="11"/>
    </row>
    <row r="64" spans="2:7" ht="13.2" thickBot="1" x14ac:dyDescent="0.25">
      <c r="B64" s="14">
        <v>25</v>
      </c>
      <c r="C64" s="36" t="s">
        <v>19</v>
      </c>
      <c r="D64" s="39" t="s">
        <v>41</v>
      </c>
      <c r="E64" s="11"/>
      <c r="F64" s="12"/>
      <c r="G64" s="11"/>
    </row>
    <row r="65" spans="2:4" ht="13.2" thickBot="1" x14ac:dyDescent="0.25">
      <c r="B65" s="82" t="s">
        <v>25</v>
      </c>
      <c r="C65" s="83"/>
      <c r="D65" s="40">
        <v>4040</v>
      </c>
    </row>
    <row r="66" spans="2:4" ht="13.2" thickBot="1" x14ac:dyDescent="0.25"/>
    <row r="67" spans="2:4" ht="13.2" thickBot="1" x14ac:dyDescent="0.25">
      <c r="B67" s="74" t="s">
        <v>42</v>
      </c>
      <c r="C67" s="75"/>
      <c r="D67" s="76"/>
    </row>
    <row r="68" spans="2:4" ht="13.2" thickBot="1" x14ac:dyDescent="0.25">
      <c r="B68" s="58" t="s">
        <v>1</v>
      </c>
      <c r="C68" s="59" t="s">
        <v>5</v>
      </c>
      <c r="D68" s="58" t="s">
        <v>6</v>
      </c>
    </row>
    <row r="69" spans="2:4" x14ac:dyDescent="0.2">
      <c r="B69" s="60">
        <v>0</v>
      </c>
      <c r="C69" s="61" t="s">
        <v>7</v>
      </c>
      <c r="D69" s="62">
        <v>1</v>
      </c>
    </row>
    <row r="70" spans="2:4" x14ac:dyDescent="0.2">
      <c r="B70" s="8">
        <v>1</v>
      </c>
      <c r="C70" s="6" t="s">
        <v>8</v>
      </c>
      <c r="D70" s="37" t="s">
        <v>21</v>
      </c>
    </row>
    <row r="71" spans="2:4" x14ac:dyDescent="0.2">
      <c r="B71" s="8">
        <v>2</v>
      </c>
      <c r="C71" s="6" t="s">
        <v>9</v>
      </c>
      <c r="D71" s="37" t="s">
        <v>21</v>
      </c>
    </row>
    <row r="72" spans="2:4" x14ac:dyDescent="0.2">
      <c r="B72" s="8">
        <v>3</v>
      </c>
      <c r="C72" s="6" t="s">
        <v>10</v>
      </c>
      <c r="D72" s="37" t="s">
        <v>21</v>
      </c>
    </row>
    <row r="73" spans="2:4" x14ac:dyDescent="0.2">
      <c r="B73" s="8">
        <v>4</v>
      </c>
      <c r="C73" s="6" t="s">
        <v>11</v>
      </c>
      <c r="D73" s="38" t="s">
        <v>21</v>
      </c>
    </row>
    <row r="74" spans="2:4" x14ac:dyDescent="0.2">
      <c r="B74" s="8">
        <v>5</v>
      </c>
      <c r="C74" s="6" t="s">
        <v>12</v>
      </c>
      <c r="D74" s="38" t="s">
        <v>21</v>
      </c>
    </row>
    <row r="75" spans="2:4" x14ac:dyDescent="0.2">
      <c r="B75" s="8">
        <v>6</v>
      </c>
      <c r="C75" s="6" t="s">
        <v>27</v>
      </c>
      <c r="D75" s="38" t="s">
        <v>21</v>
      </c>
    </row>
    <row r="76" spans="2:4" x14ac:dyDescent="0.2">
      <c r="B76" s="8">
        <v>7</v>
      </c>
      <c r="C76" s="6" t="s">
        <v>28</v>
      </c>
      <c r="D76" s="38" t="s">
        <v>21</v>
      </c>
    </row>
    <row r="77" spans="2:4" x14ac:dyDescent="0.2">
      <c r="B77" s="8">
        <v>8</v>
      </c>
      <c r="C77" s="6" t="s">
        <v>29</v>
      </c>
      <c r="D77" s="38" t="s">
        <v>21</v>
      </c>
    </row>
    <row r="78" spans="2:4" x14ac:dyDescent="0.2">
      <c r="B78" s="8">
        <v>9</v>
      </c>
      <c r="C78" s="6" t="s">
        <v>30</v>
      </c>
      <c r="D78" s="38" t="s">
        <v>21</v>
      </c>
    </row>
    <row r="79" spans="2:4" x14ac:dyDescent="0.2">
      <c r="B79" s="8">
        <v>10</v>
      </c>
      <c r="C79" s="6" t="s">
        <v>31</v>
      </c>
      <c r="D79" s="38" t="s">
        <v>21</v>
      </c>
    </row>
    <row r="80" spans="2:4" x14ac:dyDescent="0.2">
      <c r="B80" s="8">
        <v>11</v>
      </c>
      <c r="C80" s="6" t="s">
        <v>13</v>
      </c>
      <c r="D80" s="38" t="s">
        <v>22</v>
      </c>
    </row>
    <row r="81" spans="2:4" x14ac:dyDescent="0.2">
      <c r="B81" s="8">
        <v>12</v>
      </c>
      <c r="C81" s="36" t="s">
        <v>32</v>
      </c>
      <c r="D81" s="38" t="s">
        <v>21</v>
      </c>
    </row>
    <row r="82" spans="2:4" x14ac:dyDescent="0.2">
      <c r="B82" s="8">
        <v>13</v>
      </c>
      <c r="C82" s="36" t="s">
        <v>33</v>
      </c>
      <c r="D82" s="38" t="s">
        <v>21</v>
      </c>
    </row>
    <row r="83" spans="2:4" x14ac:dyDescent="0.2">
      <c r="B83" s="8">
        <v>14</v>
      </c>
      <c r="C83" s="36" t="s">
        <v>34</v>
      </c>
      <c r="D83" s="38" t="s">
        <v>21</v>
      </c>
    </row>
    <row r="84" spans="2:4" x14ac:dyDescent="0.2">
      <c r="B84" s="8">
        <v>15</v>
      </c>
      <c r="C84" s="36" t="s">
        <v>35</v>
      </c>
      <c r="D84" s="38" t="s">
        <v>21</v>
      </c>
    </row>
    <row r="85" spans="2:4" x14ac:dyDescent="0.2">
      <c r="B85" s="8">
        <v>16</v>
      </c>
      <c r="C85" s="6" t="s">
        <v>36</v>
      </c>
      <c r="D85" s="38" t="s">
        <v>74</v>
      </c>
    </row>
    <row r="86" spans="2:4" x14ac:dyDescent="0.2">
      <c r="B86" s="8">
        <v>17</v>
      </c>
      <c r="C86" s="6" t="s">
        <v>73</v>
      </c>
      <c r="D86" s="38" t="s">
        <v>21</v>
      </c>
    </row>
    <row r="87" spans="2:4" x14ac:dyDescent="0.2">
      <c r="B87" s="8">
        <v>18</v>
      </c>
      <c r="C87" s="6" t="s">
        <v>14</v>
      </c>
      <c r="D87" s="38" t="s">
        <v>21</v>
      </c>
    </row>
    <row r="88" spans="2:4" x14ac:dyDescent="0.2">
      <c r="B88" s="8">
        <v>19</v>
      </c>
      <c r="C88" s="6" t="s">
        <v>15</v>
      </c>
      <c r="D88" s="38" t="s">
        <v>21</v>
      </c>
    </row>
    <row r="89" spans="2:4" x14ac:dyDescent="0.2">
      <c r="B89" s="8">
        <v>20</v>
      </c>
      <c r="C89" s="6" t="s">
        <v>16</v>
      </c>
      <c r="D89" s="38" t="s">
        <v>72</v>
      </c>
    </row>
    <row r="90" spans="2:4" x14ac:dyDescent="0.2">
      <c r="B90" s="8">
        <v>21</v>
      </c>
      <c r="C90" s="6" t="s">
        <v>17</v>
      </c>
      <c r="D90" s="39" t="s">
        <v>23</v>
      </c>
    </row>
    <row r="91" spans="2:4" x14ac:dyDescent="0.2">
      <c r="B91" s="8">
        <v>22</v>
      </c>
      <c r="C91" s="6" t="s">
        <v>38</v>
      </c>
      <c r="D91" s="39" t="s">
        <v>39</v>
      </c>
    </row>
    <row r="92" spans="2:4" x14ac:dyDescent="0.2">
      <c r="B92" s="8">
        <v>23</v>
      </c>
      <c r="C92" s="6" t="s">
        <v>37</v>
      </c>
      <c r="D92" s="39" t="s">
        <v>40</v>
      </c>
    </row>
    <row r="93" spans="2:4" x14ac:dyDescent="0.2">
      <c r="B93" s="8">
        <v>24</v>
      </c>
      <c r="C93" s="6" t="s">
        <v>43</v>
      </c>
      <c r="D93" s="39" t="s">
        <v>44</v>
      </c>
    </row>
    <row r="94" spans="2:4" x14ac:dyDescent="0.2">
      <c r="B94" s="8">
        <v>25</v>
      </c>
      <c r="C94" s="6" t="s">
        <v>18</v>
      </c>
      <c r="D94" s="39" t="s">
        <v>24</v>
      </c>
    </row>
    <row r="95" spans="2:4" x14ac:dyDescent="0.2">
      <c r="B95" s="8">
        <v>26</v>
      </c>
      <c r="C95" s="36" t="s">
        <v>45</v>
      </c>
      <c r="D95" s="39" t="s">
        <v>46</v>
      </c>
    </row>
    <row r="96" spans="2:4" ht="13.2" thickBot="1" x14ac:dyDescent="0.25">
      <c r="B96" s="14">
        <v>27</v>
      </c>
      <c r="C96" s="36" t="s">
        <v>19</v>
      </c>
      <c r="D96" s="39" t="s">
        <v>47</v>
      </c>
    </row>
    <row r="97" spans="2:4" ht="13.2" thickBot="1" x14ac:dyDescent="0.25">
      <c r="B97" s="82" t="s">
        <v>25</v>
      </c>
      <c r="C97" s="83"/>
      <c r="D97" s="40">
        <v>4825</v>
      </c>
    </row>
  </sheetData>
  <mergeCells count="10">
    <mergeCell ref="B4:C4"/>
    <mergeCell ref="B2:D2"/>
    <mergeCell ref="B35:C35"/>
    <mergeCell ref="B67:D67"/>
    <mergeCell ref="B97:C97"/>
    <mergeCell ref="B6:D6"/>
    <mergeCell ref="B18:C18"/>
    <mergeCell ref="B20:D20"/>
    <mergeCell ref="B37:D37"/>
    <mergeCell ref="B65:C65"/>
  </mergeCells>
  <pageMargins left="0.70866141732283472" right="0.70866141732283472" top="0.74803149606299213" bottom="0.74803149606299213" header="0.31496062992125984" footer="0.31496062992125984"/>
  <pageSetup paperSize="9" scale="58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6AC37-D728-4FF4-AC45-07ACF8A32BE4}">
  <sheetPr>
    <pageSetUpPr fitToPage="1"/>
  </sheetPr>
  <dimension ref="A1:E97"/>
  <sheetViews>
    <sheetView zoomScaleNormal="100" workbookViewId="0"/>
  </sheetViews>
  <sheetFormatPr baseColWidth="10" defaultColWidth="12" defaultRowHeight="12.6" x14ac:dyDescent="0.2"/>
  <cols>
    <col min="1" max="1" width="9.33203125" style="1" customWidth="1"/>
    <col min="2" max="2" width="12.6640625" style="9" customWidth="1"/>
    <col min="3" max="3" width="41.6640625" style="1" customWidth="1"/>
    <col min="4" max="4" width="20.33203125" style="1" customWidth="1"/>
    <col min="5" max="16384" width="12" style="41"/>
  </cols>
  <sheetData>
    <row r="1" spans="2:5" ht="13.2" thickBot="1" x14ac:dyDescent="0.25"/>
    <row r="2" spans="2:5" ht="41.25" customHeight="1" thickBot="1" x14ac:dyDescent="0.25">
      <c r="B2" s="79" t="s">
        <v>68</v>
      </c>
      <c r="C2" s="80"/>
      <c r="D2" s="81"/>
    </row>
    <row r="3" spans="2:5" ht="13.2" thickBot="1" x14ac:dyDescent="0.25">
      <c r="B3" s="3"/>
      <c r="C3" s="2"/>
      <c r="D3" s="3"/>
    </row>
    <row r="4" spans="2:5" ht="15.75" customHeight="1" thickBot="1" x14ac:dyDescent="0.25">
      <c r="B4" s="77" t="s">
        <v>2</v>
      </c>
      <c r="C4" s="78"/>
      <c r="D4" s="35" t="s">
        <v>3</v>
      </c>
    </row>
    <row r="5" spans="2:5" s="1" customFormat="1" ht="11.25" customHeight="1" thickBot="1" x14ac:dyDescent="0.25">
      <c r="B5" s="3"/>
      <c r="C5" s="2"/>
      <c r="D5" s="3"/>
    </row>
    <row r="6" spans="2:5" ht="13.2" thickBot="1" x14ac:dyDescent="0.25">
      <c r="B6" s="4" t="s">
        <v>1</v>
      </c>
      <c r="C6" s="5" t="s">
        <v>5</v>
      </c>
      <c r="D6" s="4" t="s">
        <v>25</v>
      </c>
      <c r="E6" s="42"/>
    </row>
    <row r="7" spans="2:5" x14ac:dyDescent="0.2">
      <c r="B7" s="56">
        <v>0</v>
      </c>
      <c r="C7" s="57" t="s">
        <v>67</v>
      </c>
      <c r="D7" s="63">
        <v>180000</v>
      </c>
    </row>
    <row r="8" spans="2:5" x14ac:dyDescent="0.2">
      <c r="B8" s="8">
        <v>1</v>
      </c>
      <c r="C8" s="6" t="s">
        <v>19</v>
      </c>
      <c r="D8" s="10">
        <v>39000</v>
      </c>
    </row>
    <row r="9" spans="2:5" ht="13.2" thickBot="1" x14ac:dyDescent="0.25">
      <c r="B9" s="8">
        <v>2</v>
      </c>
      <c r="C9" s="6" t="s">
        <v>69</v>
      </c>
      <c r="D9" s="10">
        <v>39500</v>
      </c>
    </row>
    <row r="10" spans="2:5" ht="13.2" thickBot="1" x14ac:dyDescent="0.25">
      <c r="B10" s="82" t="s">
        <v>0</v>
      </c>
      <c r="C10" s="83"/>
      <c r="D10" s="40">
        <f>SUM(D7:D9)</f>
        <v>258500</v>
      </c>
    </row>
    <row r="11" spans="2:5" x14ac:dyDescent="0.2">
      <c r="B11" s="3"/>
      <c r="C11" s="2"/>
      <c r="D11" s="3"/>
    </row>
    <row r="12" spans="2:5" ht="15" customHeight="1" x14ac:dyDescent="0.2">
      <c r="B12" s="41"/>
      <c r="C12" s="41"/>
      <c r="D12" s="41"/>
    </row>
    <row r="13" spans="2:5" x14ac:dyDescent="0.2">
      <c r="B13" s="41"/>
      <c r="C13" s="41"/>
      <c r="D13" s="41"/>
    </row>
    <row r="14" spans="2:5" x14ac:dyDescent="0.2">
      <c r="B14" s="41"/>
      <c r="C14" s="41"/>
      <c r="D14" s="41"/>
    </row>
    <row r="15" spans="2:5" x14ac:dyDescent="0.2">
      <c r="B15" s="41"/>
      <c r="C15" s="41"/>
      <c r="D15" s="41"/>
    </row>
    <row r="16" spans="2:5" x14ac:dyDescent="0.2">
      <c r="B16" s="41"/>
      <c r="C16" s="41"/>
      <c r="D16" s="41"/>
    </row>
    <row r="17" spans="2:4" x14ac:dyDescent="0.2">
      <c r="B17" s="41"/>
      <c r="C17" s="41"/>
      <c r="D17" s="41"/>
    </row>
    <row r="18" spans="2:4" x14ac:dyDescent="0.2">
      <c r="B18" s="41"/>
      <c r="C18" s="41"/>
      <c r="D18" s="41"/>
    </row>
    <row r="19" spans="2:4" x14ac:dyDescent="0.2">
      <c r="B19" s="41"/>
      <c r="C19" s="41"/>
      <c r="D19" s="41"/>
    </row>
    <row r="20" spans="2:4" x14ac:dyDescent="0.2">
      <c r="B20" s="41"/>
      <c r="C20" s="41"/>
      <c r="D20" s="41"/>
    </row>
    <row r="21" spans="2:4" x14ac:dyDescent="0.2">
      <c r="B21" s="41"/>
      <c r="C21" s="41"/>
      <c r="D21" s="41"/>
    </row>
    <row r="22" spans="2:4" x14ac:dyDescent="0.2">
      <c r="B22" s="41"/>
      <c r="C22" s="41"/>
      <c r="D22" s="41"/>
    </row>
    <row r="23" spans="2:4" x14ac:dyDescent="0.2">
      <c r="B23" s="41"/>
      <c r="C23" s="41"/>
      <c r="D23" s="41"/>
    </row>
    <row r="24" spans="2:4" x14ac:dyDescent="0.2">
      <c r="B24" s="41"/>
      <c r="C24" s="41"/>
      <c r="D24" s="41"/>
    </row>
    <row r="25" spans="2:4" x14ac:dyDescent="0.2">
      <c r="B25" s="41"/>
      <c r="C25" s="41"/>
      <c r="D25" s="41"/>
    </row>
    <row r="26" spans="2:4" x14ac:dyDescent="0.2">
      <c r="B26" s="41"/>
      <c r="C26" s="41"/>
      <c r="D26" s="41"/>
    </row>
    <row r="27" spans="2:4" x14ac:dyDescent="0.2">
      <c r="B27" s="41"/>
      <c r="C27" s="41"/>
      <c r="D27" s="41"/>
    </row>
    <row r="28" spans="2:4" x14ac:dyDescent="0.2">
      <c r="B28" s="41"/>
      <c r="C28" s="41"/>
      <c r="D28" s="41"/>
    </row>
    <row r="29" spans="2:4" x14ac:dyDescent="0.2">
      <c r="B29" s="41"/>
      <c r="C29" s="41"/>
      <c r="D29" s="41"/>
    </row>
    <row r="30" spans="2:4" x14ac:dyDescent="0.2">
      <c r="B30" s="41"/>
      <c r="C30" s="41"/>
      <c r="D30" s="41"/>
    </row>
    <row r="31" spans="2:4" x14ac:dyDescent="0.2">
      <c r="B31" s="41"/>
      <c r="C31" s="41"/>
      <c r="D31" s="41"/>
    </row>
    <row r="32" spans="2:4" x14ac:dyDescent="0.2">
      <c r="B32" s="41"/>
      <c r="C32" s="41"/>
      <c r="D32" s="41"/>
    </row>
    <row r="33" spans="2:4" x14ac:dyDescent="0.2">
      <c r="B33" s="41"/>
      <c r="C33" s="41"/>
      <c r="D33" s="41"/>
    </row>
    <row r="34" spans="2:4" x14ac:dyDescent="0.2">
      <c r="B34" s="41"/>
      <c r="C34" s="41"/>
      <c r="D34" s="41"/>
    </row>
    <row r="35" spans="2:4" x14ac:dyDescent="0.2">
      <c r="B35" s="41"/>
      <c r="C35" s="41"/>
      <c r="D35" s="41"/>
    </row>
    <row r="36" spans="2:4" x14ac:dyDescent="0.2">
      <c r="B36" s="41"/>
      <c r="C36" s="41"/>
      <c r="D36" s="41"/>
    </row>
    <row r="37" spans="2:4" x14ac:dyDescent="0.2">
      <c r="B37" s="41"/>
      <c r="C37" s="41"/>
      <c r="D37" s="41"/>
    </row>
    <row r="38" spans="2:4" x14ac:dyDescent="0.2">
      <c r="B38" s="41"/>
      <c r="C38" s="41"/>
      <c r="D38" s="41"/>
    </row>
    <row r="39" spans="2:4" x14ac:dyDescent="0.2">
      <c r="B39" s="41"/>
      <c r="C39" s="41"/>
      <c r="D39" s="41"/>
    </row>
    <row r="40" spans="2:4" x14ac:dyDescent="0.2">
      <c r="B40" s="41"/>
      <c r="C40" s="41"/>
      <c r="D40" s="41"/>
    </row>
    <row r="41" spans="2:4" x14ac:dyDescent="0.2">
      <c r="B41" s="41"/>
      <c r="C41" s="41"/>
      <c r="D41" s="41"/>
    </row>
    <row r="42" spans="2:4" x14ac:dyDescent="0.2">
      <c r="B42" s="41"/>
      <c r="C42" s="41"/>
      <c r="D42" s="41"/>
    </row>
    <row r="43" spans="2:4" x14ac:dyDescent="0.2">
      <c r="B43" s="41"/>
      <c r="C43" s="41"/>
      <c r="D43" s="41"/>
    </row>
    <row r="44" spans="2:4" x14ac:dyDescent="0.2">
      <c r="B44" s="41"/>
      <c r="C44" s="41"/>
      <c r="D44" s="41"/>
    </row>
    <row r="45" spans="2:4" x14ac:dyDescent="0.2">
      <c r="B45" s="41"/>
      <c r="C45" s="41"/>
      <c r="D45" s="41"/>
    </row>
    <row r="46" spans="2:4" x14ac:dyDescent="0.2">
      <c r="B46" s="41"/>
      <c r="C46" s="41"/>
      <c r="D46" s="41"/>
    </row>
    <row r="47" spans="2:4" x14ac:dyDescent="0.2">
      <c r="B47" s="41"/>
      <c r="C47" s="41"/>
      <c r="D47" s="41"/>
    </row>
    <row r="48" spans="2:4" x14ac:dyDescent="0.2">
      <c r="B48" s="41"/>
      <c r="C48" s="41"/>
      <c r="D48" s="41"/>
    </row>
    <row r="49" spans="2:4" x14ac:dyDescent="0.2">
      <c r="B49" s="41"/>
      <c r="C49" s="41"/>
      <c r="D49" s="41"/>
    </row>
    <row r="50" spans="2:4" x14ac:dyDescent="0.2">
      <c r="B50" s="41"/>
      <c r="C50" s="41"/>
      <c r="D50" s="41"/>
    </row>
    <row r="51" spans="2:4" x14ac:dyDescent="0.2">
      <c r="B51" s="41"/>
      <c r="C51" s="41"/>
      <c r="D51" s="41"/>
    </row>
    <row r="52" spans="2:4" x14ac:dyDescent="0.2">
      <c r="B52" s="41"/>
      <c r="C52" s="41"/>
      <c r="D52" s="41"/>
    </row>
    <row r="53" spans="2:4" x14ac:dyDescent="0.2">
      <c r="B53" s="41"/>
      <c r="C53" s="41"/>
      <c r="D53" s="41"/>
    </row>
    <row r="54" spans="2:4" x14ac:dyDescent="0.2">
      <c r="B54" s="41"/>
      <c r="C54" s="41"/>
      <c r="D54" s="41"/>
    </row>
    <row r="55" spans="2:4" x14ac:dyDescent="0.2">
      <c r="B55" s="41"/>
      <c r="C55" s="41"/>
      <c r="D55" s="41"/>
    </row>
    <row r="56" spans="2:4" x14ac:dyDescent="0.2">
      <c r="B56" s="41"/>
      <c r="C56" s="41"/>
      <c r="D56" s="41"/>
    </row>
    <row r="57" spans="2:4" x14ac:dyDescent="0.2">
      <c r="B57" s="41"/>
      <c r="C57" s="41"/>
      <c r="D57" s="41"/>
    </row>
    <row r="58" spans="2:4" x14ac:dyDescent="0.2">
      <c r="B58" s="41"/>
      <c r="C58" s="41"/>
      <c r="D58" s="41"/>
    </row>
    <row r="59" spans="2:4" x14ac:dyDescent="0.2">
      <c r="B59" s="41"/>
      <c r="C59" s="41"/>
      <c r="D59" s="41"/>
    </row>
    <row r="60" spans="2:4" x14ac:dyDescent="0.2">
      <c r="B60" s="41"/>
      <c r="C60" s="41"/>
      <c r="D60" s="41"/>
    </row>
    <row r="61" spans="2:4" x14ac:dyDescent="0.2">
      <c r="B61" s="41"/>
      <c r="C61" s="41"/>
      <c r="D61" s="41"/>
    </row>
    <row r="62" spans="2:4" x14ac:dyDescent="0.2">
      <c r="B62" s="41"/>
      <c r="C62" s="41"/>
      <c r="D62" s="41"/>
    </row>
    <row r="63" spans="2:4" x14ac:dyDescent="0.2">
      <c r="B63" s="41"/>
      <c r="C63" s="41"/>
      <c r="D63" s="41"/>
    </row>
    <row r="64" spans="2:4" x14ac:dyDescent="0.2">
      <c r="B64" s="41"/>
      <c r="C64" s="41"/>
      <c r="D64" s="41"/>
    </row>
    <row r="65" spans="2:4" x14ac:dyDescent="0.2">
      <c r="B65" s="41"/>
      <c r="C65" s="41"/>
      <c r="D65" s="41"/>
    </row>
    <row r="66" spans="2:4" x14ac:dyDescent="0.2">
      <c r="B66" s="41"/>
      <c r="C66" s="41"/>
      <c r="D66" s="41"/>
    </row>
    <row r="67" spans="2:4" x14ac:dyDescent="0.2">
      <c r="B67" s="41"/>
      <c r="C67" s="41"/>
      <c r="D67" s="41"/>
    </row>
    <row r="68" spans="2:4" x14ac:dyDescent="0.2">
      <c r="B68" s="41"/>
      <c r="C68" s="41"/>
      <c r="D68" s="41"/>
    </row>
    <row r="69" spans="2:4" x14ac:dyDescent="0.2">
      <c r="B69" s="41"/>
      <c r="C69" s="41"/>
      <c r="D69" s="41"/>
    </row>
    <row r="70" spans="2:4" x14ac:dyDescent="0.2">
      <c r="B70" s="41"/>
      <c r="C70" s="41"/>
      <c r="D70" s="41"/>
    </row>
    <row r="71" spans="2:4" x14ac:dyDescent="0.2">
      <c r="B71" s="41"/>
      <c r="C71" s="41"/>
      <c r="D71" s="41"/>
    </row>
    <row r="72" spans="2:4" x14ac:dyDescent="0.2">
      <c r="B72" s="41"/>
      <c r="C72" s="41"/>
      <c r="D72" s="41"/>
    </row>
    <row r="73" spans="2:4" x14ac:dyDescent="0.2">
      <c r="B73" s="41"/>
      <c r="C73" s="41"/>
      <c r="D73" s="41"/>
    </row>
    <row r="74" spans="2:4" x14ac:dyDescent="0.2">
      <c r="B74" s="41"/>
      <c r="C74" s="41"/>
      <c r="D74" s="41"/>
    </row>
    <row r="75" spans="2:4" x14ac:dyDescent="0.2">
      <c r="B75" s="41"/>
      <c r="C75" s="41"/>
      <c r="D75" s="41"/>
    </row>
    <row r="76" spans="2:4" x14ac:dyDescent="0.2">
      <c r="B76" s="41"/>
      <c r="C76" s="41"/>
      <c r="D76" s="41"/>
    </row>
    <row r="77" spans="2:4" x14ac:dyDescent="0.2">
      <c r="B77" s="41"/>
      <c r="C77" s="41"/>
      <c r="D77" s="41"/>
    </row>
    <row r="78" spans="2:4" x14ac:dyDescent="0.2">
      <c r="B78" s="41"/>
      <c r="C78" s="41"/>
      <c r="D78" s="41"/>
    </row>
    <row r="79" spans="2:4" x14ac:dyDescent="0.2">
      <c r="B79" s="41"/>
      <c r="C79" s="41"/>
      <c r="D79" s="41"/>
    </row>
    <row r="80" spans="2:4" x14ac:dyDescent="0.2">
      <c r="B80" s="41"/>
      <c r="C80" s="41"/>
      <c r="D80" s="41"/>
    </row>
    <row r="81" spans="2:4" x14ac:dyDescent="0.2">
      <c r="B81" s="41"/>
      <c r="C81" s="41"/>
      <c r="D81" s="41"/>
    </row>
    <row r="82" spans="2:4" x14ac:dyDescent="0.2">
      <c r="B82" s="41"/>
      <c r="C82" s="41"/>
      <c r="D82" s="41"/>
    </row>
    <row r="83" spans="2:4" x14ac:dyDescent="0.2">
      <c r="B83" s="41"/>
      <c r="C83" s="41"/>
      <c r="D83" s="41"/>
    </row>
    <row r="84" spans="2:4" x14ac:dyDescent="0.2">
      <c r="B84" s="41"/>
      <c r="C84" s="41"/>
      <c r="D84" s="41"/>
    </row>
    <row r="85" spans="2:4" x14ac:dyDescent="0.2">
      <c r="B85" s="41"/>
      <c r="C85" s="41"/>
      <c r="D85" s="41"/>
    </row>
    <row r="86" spans="2:4" x14ac:dyDescent="0.2">
      <c r="B86" s="41"/>
      <c r="C86" s="41"/>
      <c r="D86" s="41"/>
    </row>
    <row r="87" spans="2:4" x14ac:dyDescent="0.2">
      <c r="B87" s="41"/>
      <c r="C87" s="41"/>
      <c r="D87" s="41"/>
    </row>
    <row r="88" spans="2:4" x14ac:dyDescent="0.2">
      <c r="B88" s="41"/>
      <c r="C88" s="41"/>
      <c r="D88" s="41"/>
    </row>
    <row r="89" spans="2:4" x14ac:dyDescent="0.2">
      <c r="B89" s="41"/>
      <c r="C89" s="41"/>
      <c r="D89" s="41"/>
    </row>
    <row r="90" spans="2:4" x14ac:dyDescent="0.2">
      <c r="B90" s="41"/>
      <c r="C90" s="41"/>
      <c r="D90" s="41"/>
    </row>
    <row r="91" spans="2:4" x14ac:dyDescent="0.2">
      <c r="B91" s="41"/>
      <c r="C91" s="41"/>
      <c r="D91" s="41"/>
    </row>
    <row r="92" spans="2:4" x14ac:dyDescent="0.2">
      <c r="B92" s="41"/>
      <c r="C92" s="41"/>
      <c r="D92" s="41"/>
    </row>
    <row r="93" spans="2:4" x14ac:dyDescent="0.2">
      <c r="B93" s="41"/>
      <c r="C93" s="41"/>
      <c r="D93" s="41"/>
    </row>
    <row r="94" spans="2:4" x14ac:dyDescent="0.2">
      <c r="B94" s="41"/>
      <c r="C94" s="41"/>
      <c r="D94" s="41"/>
    </row>
    <row r="95" spans="2:4" x14ac:dyDescent="0.2">
      <c r="B95" s="41"/>
      <c r="C95" s="41"/>
      <c r="D95" s="41"/>
    </row>
    <row r="96" spans="2:4" x14ac:dyDescent="0.2">
      <c r="B96" s="41"/>
      <c r="C96" s="41"/>
      <c r="D96" s="41"/>
    </row>
    <row r="97" spans="2:4" x14ac:dyDescent="0.2">
      <c r="B97" s="41"/>
      <c r="C97" s="41"/>
      <c r="D97" s="41"/>
    </row>
  </sheetData>
  <mergeCells count="3">
    <mergeCell ref="B2:D2"/>
    <mergeCell ref="B4:C4"/>
    <mergeCell ref="B10:C10"/>
  </mergeCells>
  <pageMargins left="0.7" right="0.7" top="0.75" bottom="0.75" header="0.3" footer="0.3"/>
  <pageSetup paperSize="9" scale="8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8261-545D-477C-9760-37A698BD96E2}">
  <dimension ref="B1:Z9"/>
  <sheetViews>
    <sheetView workbookViewId="0"/>
  </sheetViews>
  <sheetFormatPr baseColWidth="10" defaultColWidth="9.33203125" defaultRowHeight="12.6" x14ac:dyDescent="0.25"/>
  <cols>
    <col min="1" max="1" width="9.33203125" style="43"/>
    <col min="2" max="2" width="14.109375" style="43" bestFit="1" customWidth="1"/>
    <col min="3" max="26" width="10.6640625" style="43" customWidth="1"/>
    <col min="27" max="16384" width="9.33203125" style="43"/>
  </cols>
  <sheetData>
    <row r="1" spans="2:26" s="41" customFormat="1" ht="13.2" thickBot="1" x14ac:dyDescent="0.3"/>
    <row r="2" spans="2:26" s="41" customFormat="1" ht="22.5" customHeight="1" thickBot="1" x14ac:dyDescent="0.3">
      <c r="B2" s="84" t="s">
        <v>66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6"/>
    </row>
    <row r="3" spans="2:26" s="1" customFormat="1" ht="7.5" customHeight="1" thickBot="1" x14ac:dyDescent="0.25">
      <c r="B3" s="3"/>
      <c r="C3" s="2"/>
      <c r="D3" s="3"/>
    </row>
    <row r="4" spans="2:26" s="1" customFormat="1" ht="15.75" customHeight="1" thickBot="1" x14ac:dyDescent="0.25">
      <c r="B4" s="87" t="s">
        <v>2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78" t="s">
        <v>3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89"/>
    </row>
    <row r="5" spans="2:26" ht="13.2" thickBot="1" x14ac:dyDescent="0.3"/>
    <row r="6" spans="2:26" ht="13.2" thickBot="1" x14ac:dyDescent="0.3">
      <c r="B6" s="55" t="s">
        <v>61</v>
      </c>
      <c r="C6" s="44">
        <v>500</v>
      </c>
      <c r="D6" s="44">
        <v>1000</v>
      </c>
      <c r="E6" s="44">
        <v>1500</v>
      </c>
      <c r="F6" s="44">
        <v>2000</v>
      </c>
      <c r="G6" s="44">
        <v>2500</v>
      </c>
      <c r="H6" s="44">
        <v>3000</v>
      </c>
      <c r="I6" s="44">
        <v>3500</v>
      </c>
      <c r="J6" s="44">
        <v>4000</v>
      </c>
      <c r="K6" s="44">
        <v>4500</v>
      </c>
      <c r="L6" s="44">
        <v>5000</v>
      </c>
      <c r="M6" s="44">
        <v>5500</v>
      </c>
      <c r="N6" s="44">
        <v>6000</v>
      </c>
      <c r="O6" s="44">
        <v>6500</v>
      </c>
      <c r="P6" s="44">
        <v>7000</v>
      </c>
      <c r="Q6" s="44">
        <v>7500</v>
      </c>
      <c r="R6" s="44">
        <v>8000</v>
      </c>
      <c r="S6" s="44">
        <v>8500</v>
      </c>
      <c r="T6" s="44">
        <v>9000</v>
      </c>
      <c r="U6" s="44">
        <v>9500</v>
      </c>
      <c r="V6" s="44">
        <v>10000</v>
      </c>
      <c r="W6" s="44">
        <v>10500</v>
      </c>
      <c r="X6" s="44">
        <v>11000</v>
      </c>
      <c r="Y6" s="44">
        <v>11500</v>
      </c>
      <c r="Z6" s="45">
        <v>12000</v>
      </c>
    </row>
    <row r="7" spans="2:26" x14ac:dyDescent="0.25">
      <c r="B7" s="52" t="s">
        <v>60</v>
      </c>
      <c r="C7" s="50" t="s">
        <v>64</v>
      </c>
      <c r="D7" s="46"/>
      <c r="E7" s="46" t="s">
        <v>64</v>
      </c>
      <c r="F7" s="46"/>
      <c r="G7" s="46" t="s">
        <v>64</v>
      </c>
      <c r="H7" s="46"/>
      <c r="I7" s="46" t="s">
        <v>64</v>
      </c>
      <c r="J7" s="46"/>
      <c r="K7" s="46" t="s">
        <v>64</v>
      </c>
      <c r="L7" s="46"/>
      <c r="M7" s="46" t="s">
        <v>64</v>
      </c>
      <c r="N7" s="46"/>
      <c r="O7" s="46" t="s">
        <v>64</v>
      </c>
      <c r="P7" s="46"/>
      <c r="Q7" s="46" t="s">
        <v>64</v>
      </c>
      <c r="R7" s="46"/>
      <c r="S7" s="46" t="s">
        <v>64</v>
      </c>
      <c r="T7" s="46"/>
      <c r="U7" s="46" t="s">
        <v>64</v>
      </c>
      <c r="V7" s="46"/>
      <c r="W7" s="46" t="s">
        <v>64</v>
      </c>
      <c r="X7" s="46"/>
      <c r="Y7" s="46" t="s">
        <v>64</v>
      </c>
      <c r="Z7" s="47"/>
    </row>
    <row r="8" spans="2:26" x14ac:dyDescent="0.25">
      <c r="B8" s="53" t="s">
        <v>62</v>
      </c>
      <c r="C8" s="13"/>
      <c r="D8" s="7" t="s">
        <v>64</v>
      </c>
      <c r="E8" s="7"/>
      <c r="F8" s="7"/>
      <c r="G8" s="7"/>
      <c r="H8" s="7" t="s">
        <v>64</v>
      </c>
      <c r="I8" s="7"/>
      <c r="J8" s="7"/>
      <c r="K8" s="7"/>
      <c r="L8" s="7" t="s">
        <v>64</v>
      </c>
      <c r="M8" s="7"/>
      <c r="N8" s="7"/>
      <c r="O8" s="7"/>
      <c r="P8" s="7" t="s">
        <v>64</v>
      </c>
      <c r="Q8" s="7"/>
      <c r="R8" s="7"/>
      <c r="S8" s="7"/>
      <c r="T8" s="7" t="s">
        <v>64</v>
      </c>
      <c r="U8" s="7"/>
      <c r="V8" s="7"/>
      <c r="W8" s="7"/>
      <c r="X8" s="7" t="s">
        <v>64</v>
      </c>
      <c r="Y8" s="7"/>
      <c r="Z8" s="37"/>
    </row>
    <row r="9" spans="2:26" ht="13.2" thickBot="1" x14ac:dyDescent="0.3">
      <c r="B9" s="54" t="s">
        <v>63</v>
      </c>
      <c r="C9" s="51"/>
      <c r="D9" s="48"/>
      <c r="E9" s="48"/>
      <c r="F9" s="48" t="s">
        <v>64</v>
      </c>
      <c r="G9" s="48"/>
      <c r="H9" s="48"/>
      <c r="I9" s="48"/>
      <c r="J9" s="48" t="s">
        <v>64</v>
      </c>
      <c r="K9" s="48"/>
      <c r="L9" s="48"/>
      <c r="M9" s="48"/>
      <c r="N9" s="48" t="s">
        <v>64</v>
      </c>
      <c r="O9" s="48"/>
      <c r="P9" s="48"/>
      <c r="Q9" s="48"/>
      <c r="R9" s="48" t="s">
        <v>64</v>
      </c>
      <c r="S9" s="48"/>
      <c r="T9" s="48"/>
      <c r="U9" s="48"/>
      <c r="V9" s="48" t="s">
        <v>64</v>
      </c>
      <c r="W9" s="48"/>
      <c r="X9" s="48"/>
      <c r="Y9" s="48"/>
      <c r="Z9" s="49" t="s">
        <v>64</v>
      </c>
    </row>
  </sheetData>
  <mergeCells count="4">
    <mergeCell ref="B2:Z2"/>
    <mergeCell ref="N4:Q4"/>
    <mergeCell ref="B4:M4"/>
    <mergeCell ref="R4:Z4"/>
  </mergeCells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42ACC-C1EF-4F8A-8379-A68C0D5E5E46}">
  <dimension ref="A1"/>
  <sheetViews>
    <sheetView workbookViewId="0"/>
  </sheetViews>
  <sheetFormatPr baseColWidth="10" defaultColWidth="12"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B26C59-B310-4B08-9982-99DF1EAF3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A174A5-7761-4270-9DE5-2BC538D2ABA6}"/>
</file>

<file path=customXml/itemProps3.xml><?xml version="1.0" encoding="utf-8"?>
<ds:datastoreItem xmlns:ds="http://schemas.openxmlformats.org/officeDocument/2006/customXml" ds:itemID="{C5BC0FAF-BBAA-46F6-BE9C-EF3E0F5DB732}">
  <ds:schemaRefs>
    <ds:schemaRef ds:uri="http://schemas.microsoft.com/office/2006/metadata/properties"/>
    <ds:schemaRef ds:uri="http://schemas.microsoft.com/office/infopath/2007/PartnerControls"/>
    <ds:schemaRef ds:uri="650aa771-4340-47b0-82a9-20a45609cdba"/>
    <ds:schemaRef ds:uri="fe2c56db-766c-4c36-b3e5-267db87031a2"/>
    <ds:schemaRef ds:uri="0cc523da-d425-4f99-a8e5-5c2e3b2a633d"/>
    <ds:schemaRef ds:uri="917f2dc5-199e-433e-949e-b238ce0a390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</vt:lpstr>
      <vt:lpstr>MANT PREV</vt:lpstr>
      <vt:lpstr>MANT CORR</vt:lpstr>
      <vt:lpstr>PLANT PREV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01_V0203E5550747_B Lista ricambi Revisione A 100.01_SCREW CONVEYOR_747.14.xls</dc:title>
  <dc:subject/>
  <dc:creator>af</dc:creator>
  <cp:keywords/>
  <dc:description/>
  <cp:lastModifiedBy>David Robador Treceño</cp:lastModifiedBy>
  <cp:revision/>
  <dcterms:created xsi:type="dcterms:W3CDTF">2017-07-20T15:30:24Z</dcterms:created>
  <dcterms:modified xsi:type="dcterms:W3CDTF">2024-10-01T08:06:18Z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0x01010019ECD330A744A84FB14325E32544D4BF</vt:lpwstr>
  </property>
  <property fmtid="{D5CDD505-2E9C-101B-9397-08002B2CF9AE}" pid="3" name="AuthorIds_UIVersion_512">
    <vt:lpwstr>1417</vt:lpwstr>
  </property>
  <property fmtid="{D5CDD505-2E9C-101B-9397-08002B2CF9AE}" pid="4" name="MediaServiceImageTags">
    <vt:lpwstr/>
  </property>
</Properties>
</file>