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" yWindow="75" windowWidth="19020" windowHeight="6465"/>
  </bookViews>
  <sheets>
    <sheet name="OFERTA" sheetId="1" r:id="rId1"/>
    <sheet name="ESTUDI COSTOS" sheetId="2" r:id="rId2"/>
    <sheet name="Full3" sheetId="3" r:id="rId3"/>
  </sheets>
  <calcPr calcId="145621"/>
</workbook>
</file>

<file path=xl/calcChain.xml><?xml version="1.0" encoding="utf-8"?>
<calcChain xmlns="http://schemas.openxmlformats.org/spreadsheetml/2006/main">
  <c r="H8" i="1" l="1"/>
  <c r="E7" i="1"/>
  <c r="B18" i="2" l="1"/>
  <c r="B12" i="2"/>
  <c r="B20" i="2" s="1"/>
  <c r="H7" i="1"/>
  <c r="H6" i="1"/>
  <c r="H5" i="1"/>
  <c r="H12" i="1" l="1"/>
  <c r="H14" i="1" l="1"/>
  <c r="H16" i="1" s="1"/>
  <c r="B22" i="2"/>
  <c r="H18" i="1"/>
</calcChain>
</file>

<file path=xl/sharedStrings.xml><?xml version="1.0" encoding="utf-8"?>
<sst xmlns="http://schemas.openxmlformats.org/spreadsheetml/2006/main" count="40" uniqueCount="30">
  <si>
    <t>Concepte</t>
  </si>
  <si>
    <t>uts</t>
  </si>
  <si>
    <r>
      <t>h/</t>
    </r>
    <r>
      <rPr>
        <vertAlign val="subscript"/>
        <sz val="10"/>
        <color rgb="FF000000"/>
        <rFont val="Arial"/>
        <family val="2"/>
      </rPr>
      <t>intervenció</t>
    </r>
  </si>
  <si>
    <r>
      <t>h/</t>
    </r>
    <r>
      <rPr>
        <vertAlign val="subscript"/>
        <sz val="10"/>
        <color rgb="FF000000"/>
        <rFont val="Arial"/>
        <family val="2"/>
      </rPr>
      <t>total</t>
    </r>
  </si>
  <si>
    <t>€/h segons pressupost</t>
  </si>
  <si>
    <t>€/h ofert</t>
  </si>
  <si>
    <t>TOTAL</t>
  </si>
  <si>
    <t>sistemes de bombeig</t>
  </si>
  <si>
    <t>sistemes de pressió</t>
  </si>
  <si>
    <t>modificació de caixes</t>
  </si>
  <si>
    <t>aprovisionaments  (recanvis i consumibles)</t>
  </si>
  <si>
    <t>PREU NET (sense IVA) (inclou costos directes+ indirectes+ benefici industrial)</t>
  </si>
  <si>
    <t>IVA (21%)</t>
  </si>
  <si>
    <t>TOTAL (IVA INCLÒS)</t>
  </si>
  <si>
    <t>ANNEX 9 - PCAP - VERIFICACIÓ OFERTA</t>
  </si>
  <si>
    <t>Costos directes</t>
  </si>
  <si>
    <t>Import €</t>
  </si>
  <si>
    <t>....</t>
  </si>
  <si>
    <t>...... €</t>
  </si>
  <si>
    <t>Suma costos directes:</t>
  </si>
  <si>
    <t>Costos indirectes</t>
  </si>
  <si>
    <t>Despeses generals d’estructura</t>
  </si>
  <si>
    <t>...........</t>
  </si>
  <si>
    <t>Suma costos indirectes:</t>
  </si>
  <si>
    <t xml:space="preserve">Benefici industrial </t>
  </si>
  <si>
    <t>PREU NET (sense IVA) (Inclou costos directes+indirectes+ benefici industrial)</t>
  </si>
  <si>
    <t>Costos salarials (desglossar per categories)</t>
  </si>
  <si>
    <t>Altres:</t>
  </si>
  <si>
    <t>COMPROVACIÓ</t>
  </si>
  <si>
    <t>modificació d'estructures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</si>
</sst>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000000"/>
      <name val="Arial"/>
      <family val="2"/>
    </font>
    <font>
      <vertAlign val="subscript"/>
      <sz val="10"/>
      <color rgb="FF000000"/>
      <name val="Arial"/>
      <family val="2"/>
    </font>
    <font>
      <sz val="11"/>
      <color rgb="FF000000"/>
      <name val="Calibri"/>
      <family val="2"/>
    </font>
    <font>
      <b/>
      <sz val="10"/>
      <color rgb="FF000000"/>
      <name val="Arial"/>
      <family val="2"/>
    </font>
    <font>
      <b/>
      <u/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/>
    </xf>
    <xf numFmtId="8" fontId="0" fillId="0" borderId="0" xfId="0" applyNumberFormat="1"/>
    <xf numFmtId="0" fontId="4" fillId="2" borderId="5" xfId="0" applyFont="1" applyFill="1" applyBorder="1" applyAlignment="1">
      <alignment horizontal="left" vertical="center"/>
    </xf>
    <xf numFmtId="0" fontId="6" fillId="0" borderId="0" xfId="0" applyFont="1"/>
    <xf numFmtId="8" fontId="6" fillId="0" borderId="0" xfId="0" applyNumberFormat="1" applyFont="1"/>
    <xf numFmtId="0" fontId="2" fillId="2" borderId="1" xfId="0" applyFont="1" applyFill="1" applyBorder="1" applyAlignment="1" applyProtection="1">
      <alignment horizontal="justify" vertical="center"/>
    </xf>
    <xf numFmtId="0" fontId="0" fillId="0" borderId="0" xfId="0" applyAlignment="1" applyProtection="1">
      <alignment vertical="center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left" vertical="center"/>
    </xf>
    <xf numFmtId="0" fontId="2" fillId="2" borderId="4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left" vertical="center"/>
    </xf>
    <xf numFmtId="0" fontId="2" fillId="0" borderId="1" xfId="0" applyFont="1" applyBorder="1" applyAlignment="1" applyProtection="1">
      <alignment horizontal="justify" vertical="center"/>
    </xf>
    <xf numFmtId="0" fontId="2" fillId="0" borderId="7" xfId="0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center" vertical="center"/>
    </xf>
    <xf numFmtId="8" fontId="2" fillId="0" borderId="3" xfId="0" applyNumberFormat="1" applyFont="1" applyBorder="1" applyAlignment="1" applyProtection="1">
      <alignment horizontal="right" vertical="center"/>
    </xf>
    <xf numFmtId="0" fontId="2" fillId="0" borderId="9" xfId="0" applyFont="1" applyBorder="1" applyAlignment="1" applyProtection="1">
      <alignment horizontal="justify" vertical="center"/>
    </xf>
    <xf numFmtId="8" fontId="2" fillId="0" borderId="6" xfId="0" applyNumberFormat="1" applyFont="1" applyBorder="1" applyAlignment="1" applyProtection="1">
      <alignment horizontal="right" vertical="center"/>
    </xf>
    <xf numFmtId="8" fontId="2" fillId="2" borderId="5" xfId="0" applyNumberFormat="1" applyFont="1" applyFill="1" applyBorder="1" applyAlignment="1" applyProtection="1">
      <alignment horizontal="right" vertical="center" wrapText="1"/>
    </xf>
    <xf numFmtId="8" fontId="0" fillId="0" borderId="0" xfId="0" applyNumberFormat="1" applyAlignment="1" applyProtection="1">
      <alignment vertical="center"/>
    </xf>
    <xf numFmtId="8" fontId="4" fillId="0" borderId="5" xfId="0" applyNumberFormat="1" applyFont="1" applyBorder="1" applyAlignment="1" applyProtection="1">
      <alignment horizontal="right" vertical="center"/>
    </xf>
    <xf numFmtId="8" fontId="2" fillId="0" borderId="1" xfId="0" applyNumberFormat="1" applyFont="1" applyBorder="1" applyAlignment="1" applyProtection="1">
      <alignment horizontal="right" vertical="center"/>
    </xf>
    <xf numFmtId="8" fontId="4" fillId="3" borderId="1" xfId="0" applyNumberFormat="1" applyFont="1" applyFill="1" applyBorder="1" applyAlignment="1" applyProtection="1">
      <alignment horizontal="right" vertical="center"/>
    </xf>
    <xf numFmtId="8" fontId="4" fillId="0" borderId="1" xfId="0" applyNumberFormat="1" applyFont="1" applyBorder="1" applyAlignment="1" applyProtection="1">
      <alignment horizontal="right" vertical="center"/>
    </xf>
    <xf numFmtId="0" fontId="4" fillId="0" borderId="1" xfId="0" applyFont="1" applyBorder="1" applyAlignment="1" applyProtection="1">
      <alignment horizontal="right" vertical="center"/>
      <protection locked="0"/>
    </xf>
    <xf numFmtId="0" fontId="4" fillId="0" borderId="9" xfId="0" applyFont="1" applyBorder="1" applyAlignment="1" applyProtection="1">
      <alignment horizontal="right" vertical="center"/>
      <protection locked="0"/>
    </xf>
    <xf numFmtId="0" fontId="7" fillId="0" borderId="1" xfId="0" applyFont="1" applyBorder="1" applyAlignment="1">
      <alignment horizontal="justify" vertical="center" wrapText="1"/>
    </xf>
    <xf numFmtId="0" fontId="7" fillId="0" borderId="5" xfId="0" applyFont="1" applyBorder="1" applyAlignment="1">
      <alignment horizontal="justify" vertical="center" wrapText="1"/>
    </xf>
    <xf numFmtId="0" fontId="8" fillId="0" borderId="10" xfId="0" applyFont="1" applyBorder="1" applyAlignment="1">
      <alignment horizontal="justify" vertical="center" wrapText="1"/>
    </xf>
    <xf numFmtId="0" fontId="8" fillId="0" borderId="13" xfId="0" applyFont="1" applyBorder="1" applyAlignment="1">
      <alignment horizontal="justify" vertical="center" wrapText="1"/>
    </xf>
    <xf numFmtId="0" fontId="8" fillId="0" borderId="0" xfId="0" applyFont="1" applyAlignment="1">
      <alignment horizontal="justify" vertical="center"/>
    </xf>
    <xf numFmtId="0" fontId="7" fillId="0" borderId="12" xfId="0" applyFont="1" applyBorder="1" applyAlignment="1">
      <alignment horizontal="justify" vertical="center" wrapText="1"/>
    </xf>
    <xf numFmtId="0" fontId="7" fillId="3" borderId="9" xfId="0" applyFont="1" applyFill="1" applyBorder="1" applyAlignment="1">
      <alignment horizontal="justify" vertical="center" wrapText="1"/>
    </xf>
    <xf numFmtId="0" fontId="8" fillId="3" borderId="10" xfId="0" applyFont="1" applyFill="1" applyBorder="1" applyAlignment="1">
      <alignment horizontal="justify" vertical="center" wrapText="1"/>
    </xf>
    <xf numFmtId="0" fontId="7" fillId="0" borderId="1" xfId="0" applyFont="1" applyBorder="1" applyAlignment="1" applyProtection="1">
      <alignment horizontal="justify" vertical="center" wrapText="1"/>
      <protection locked="0"/>
    </xf>
    <xf numFmtId="0" fontId="7" fillId="0" borderId="5" xfId="0" applyFont="1" applyBorder="1" applyAlignment="1" applyProtection="1">
      <alignment horizontal="justify" vertical="center" wrapText="1"/>
      <protection locked="0"/>
    </xf>
    <xf numFmtId="0" fontId="7" fillId="0" borderId="9" xfId="0" applyFont="1" applyBorder="1" applyAlignment="1" applyProtection="1">
      <alignment horizontal="justify" vertical="center" wrapText="1"/>
      <protection locked="0"/>
    </xf>
    <xf numFmtId="0" fontId="8" fillId="0" borderId="10" xfId="0" applyFont="1" applyBorder="1" applyAlignment="1" applyProtection="1">
      <alignment horizontal="justify" vertical="center" wrapText="1"/>
      <protection locked="0"/>
    </xf>
    <xf numFmtId="0" fontId="8" fillId="0" borderId="9" xfId="0" applyFont="1" applyBorder="1" applyAlignment="1" applyProtection="1">
      <alignment horizontal="justify" vertical="center" wrapText="1"/>
      <protection locked="0"/>
    </xf>
    <xf numFmtId="0" fontId="8" fillId="0" borderId="13" xfId="0" applyFont="1" applyBorder="1" applyAlignment="1" applyProtection="1">
      <alignment horizontal="justify" vertical="center" wrapText="1"/>
      <protection locked="0"/>
    </xf>
    <xf numFmtId="0" fontId="1" fillId="4" borderId="0" xfId="0" applyFont="1" applyFill="1" applyAlignment="1"/>
    <xf numFmtId="0" fontId="1" fillId="4" borderId="0" xfId="0" applyFont="1" applyFill="1" applyAlignment="1">
      <alignment horizontal="center"/>
    </xf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0" fontId="1" fillId="0" borderId="0" xfId="0" applyFont="1" applyFill="1"/>
    <xf numFmtId="8" fontId="0" fillId="4" borderId="0" xfId="0" applyNumberFormat="1" applyFill="1"/>
    <xf numFmtId="0" fontId="5" fillId="2" borderId="1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2" fillId="2" borderId="11" xfId="0" applyFont="1" applyFill="1" applyBorder="1" applyAlignment="1">
      <alignment horizontal="justify" vertical="center"/>
    </xf>
    <xf numFmtId="0" fontId="2" fillId="2" borderId="3" xfId="0" applyFont="1" applyFill="1" applyBorder="1" applyAlignment="1">
      <alignment horizontal="justify" vertical="center"/>
    </xf>
    <xf numFmtId="0" fontId="4" fillId="0" borderId="3" xfId="0" applyFont="1" applyBorder="1" applyAlignment="1">
      <alignment horizontal="left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right" vertical="center" wrapText="1"/>
    </xf>
    <xf numFmtId="0" fontId="8" fillId="0" borderId="9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>
      <selection activeCell="O7" sqref="O7"/>
    </sheetView>
  </sheetViews>
  <sheetFormatPr defaultRowHeight="15" x14ac:dyDescent="0.25"/>
  <cols>
    <col min="1" max="1" width="14.85546875" customWidth="1"/>
    <col min="4" max="4" width="7.85546875" bestFit="1" customWidth="1"/>
    <col min="5" max="5" width="5" bestFit="1" customWidth="1"/>
    <col min="7" max="7" width="9.85546875" customWidth="1"/>
    <col min="8" max="8" width="11.7109375" style="4" customWidth="1"/>
  </cols>
  <sheetData>
    <row r="1" spans="1:8" s="6" customFormat="1" x14ac:dyDescent="0.25">
      <c r="A1" s="6" t="s">
        <v>14</v>
      </c>
      <c r="H1" s="7"/>
    </row>
    <row r="2" spans="1:8" thickBot="1" x14ac:dyDescent="0.4"/>
    <row r="3" spans="1:8" ht="51.75" thickBot="1" x14ac:dyDescent="0.3">
      <c r="A3" s="8" t="s">
        <v>0</v>
      </c>
      <c r="B3" s="9"/>
      <c r="C3" s="10" t="s">
        <v>1</v>
      </c>
      <c r="D3" s="11" t="s">
        <v>2</v>
      </c>
      <c r="E3" s="12" t="s">
        <v>3</v>
      </c>
      <c r="F3" s="13" t="s">
        <v>4</v>
      </c>
      <c r="G3" s="2" t="s">
        <v>5</v>
      </c>
      <c r="H3" s="22" t="s">
        <v>6</v>
      </c>
    </row>
    <row r="4" spans="1:8" thickBot="1" x14ac:dyDescent="0.4">
      <c r="A4" s="9"/>
      <c r="B4" s="9"/>
      <c r="C4" s="14"/>
      <c r="D4" s="14"/>
      <c r="E4" s="14"/>
      <c r="F4" s="9"/>
      <c r="G4" s="1"/>
      <c r="H4" s="23"/>
    </row>
    <row r="5" spans="1:8" ht="25.5" thickBot="1" x14ac:dyDescent="0.4">
      <c r="A5" s="15" t="s">
        <v>7</v>
      </c>
      <c r="B5" s="9"/>
      <c r="C5" s="16">
        <v>20</v>
      </c>
      <c r="D5" s="17">
        <v>8</v>
      </c>
      <c r="E5" s="18">
        <v>160</v>
      </c>
      <c r="F5" s="19">
        <v>67.63</v>
      </c>
      <c r="G5" s="28"/>
      <c r="H5" s="24">
        <f>+ROUND(G5*E5,2)</f>
        <v>0</v>
      </c>
    </row>
    <row r="6" spans="1:8" ht="26.25" thickBot="1" x14ac:dyDescent="0.3">
      <c r="A6" s="20" t="s">
        <v>8</v>
      </c>
      <c r="B6" s="9"/>
      <c r="C6" s="16">
        <v>12</v>
      </c>
      <c r="D6" s="17">
        <v>8</v>
      </c>
      <c r="E6" s="18">
        <v>96</v>
      </c>
      <c r="F6" s="21">
        <v>67.63</v>
      </c>
      <c r="G6" s="29"/>
      <c r="H6" s="24">
        <f>+ROUND(G6*E6,2)</f>
        <v>0</v>
      </c>
    </row>
    <row r="7" spans="1:8" ht="26.25" thickBot="1" x14ac:dyDescent="0.3">
      <c r="A7" s="20" t="s">
        <v>29</v>
      </c>
      <c r="B7" s="9"/>
      <c r="C7" s="16">
        <v>12</v>
      </c>
      <c r="D7" s="17">
        <v>16</v>
      </c>
      <c r="E7" s="18">
        <f>12*16</f>
        <v>192</v>
      </c>
      <c r="F7" s="21">
        <v>67.63</v>
      </c>
      <c r="G7" s="29"/>
      <c r="H7" s="24">
        <f>+ROUND(G7*E7,2)</f>
        <v>0</v>
      </c>
    </row>
    <row r="8" spans="1:8" ht="26.25" thickBot="1" x14ac:dyDescent="0.3">
      <c r="A8" s="20" t="s">
        <v>9</v>
      </c>
      <c r="B8" s="9"/>
      <c r="C8" s="16">
        <v>6</v>
      </c>
      <c r="D8" s="17">
        <v>16</v>
      </c>
      <c r="E8" s="18">
        <v>96</v>
      </c>
      <c r="F8" s="21">
        <v>67.63</v>
      </c>
      <c r="G8" s="29"/>
      <c r="H8" s="24">
        <f>+ROUND(G8*E8,2)</f>
        <v>0</v>
      </c>
    </row>
    <row r="9" spans="1:8" ht="15.75" thickBot="1" x14ac:dyDescent="0.3">
      <c r="A9" s="1"/>
      <c r="B9" s="1"/>
      <c r="C9" s="3"/>
      <c r="D9" s="3"/>
      <c r="E9" s="3"/>
      <c r="F9" s="1"/>
      <c r="G9" s="1"/>
      <c r="H9" s="23"/>
    </row>
    <row r="10" spans="1:8" thickBot="1" x14ac:dyDescent="0.4">
      <c r="A10" s="54" t="s">
        <v>10</v>
      </c>
      <c r="B10" s="55"/>
      <c r="C10" s="55"/>
      <c r="D10" s="55"/>
      <c r="E10" s="55"/>
      <c r="F10" s="5"/>
      <c r="G10" s="1"/>
      <c r="H10" s="25">
        <v>90980.6</v>
      </c>
    </row>
    <row r="11" spans="1:8" thickBot="1" x14ac:dyDescent="0.4">
      <c r="A11" s="56"/>
      <c r="B11" s="56"/>
      <c r="C11" s="1"/>
      <c r="D11" s="1"/>
      <c r="E11" s="1"/>
      <c r="F11" s="1"/>
      <c r="G11" s="1"/>
      <c r="H11" s="23"/>
    </row>
    <row r="12" spans="1:8" thickBot="1" x14ac:dyDescent="0.4">
      <c r="A12" s="57" t="s">
        <v>11</v>
      </c>
      <c r="B12" s="58"/>
      <c r="C12" s="58"/>
      <c r="D12" s="58"/>
      <c r="E12" s="58"/>
      <c r="F12" s="59"/>
      <c r="G12" s="1"/>
      <c r="H12" s="26">
        <f>+SUM(H5:H10)</f>
        <v>90980.6</v>
      </c>
    </row>
    <row r="13" spans="1:8" thickBot="1" x14ac:dyDescent="0.4">
      <c r="A13" s="60"/>
      <c r="B13" s="60"/>
      <c r="C13" s="1"/>
      <c r="D13" s="1"/>
      <c r="E13" s="1"/>
      <c r="F13" s="1"/>
      <c r="G13" s="1"/>
      <c r="H13" s="23"/>
    </row>
    <row r="14" spans="1:8" ht="15.75" thickBot="1" x14ac:dyDescent="0.3">
      <c r="A14" s="61" t="s">
        <v>12</v>
      </c>
      <c r="B14" s="62"/>
      <c r="C14" s="62"/>
      <c r="D14" s="62"/>
      <c r="E14" s="62"/>
      <c r="F14" s="63"/>
      <c r="G14" s="1"/>
      <c r="H14" s="27">
        <f>+ROUND(H12*0.21,2)</f>
        <v>19105.93</v>
      </c>
    </row>
    <row r="15" spans="1:8" ht="15.75" thickBot="1" x14ac:dyDescent="0.3">
      <c r="A15" s="60"/>
      <c r="B15" s="60"/>
      <c r="C15" s="1"/>
      <c r="D15" s="1"/>
      <c r="E15" s="1"/>
      <c r="F15" s="1"/>
      <c r="G15" s="1"/>
      <c r="H15" s="23"/>
    </row>
    <row r="16" spans="1:8" ht="15.75" thickBot="1" x14ac:dyDescent="0.3">
      <c r="A16" s="50" t="s">
        <v>13</v>
      </c>
      <c r="B16" s="51"/>
      <c r="C16" s="51"/>
      <c r="D16" s="51"/>
      <c r="E16" s="51"/>
      <c r="F16" s="52"/>
      <c r="G16" s="1"/>
      <c r="H16" s="27">
        <f>+ROUND(H12+H14,2)</f>
        <v>110086.53</v>
      </c>
    </row>
    <row r="18" spans="1:8" x14ac:dyDescent="0.25">
      <c r="A18" s="53" t="s">
        <v>28</v>
      </c>
      <c r="B18" s="53"/>
      <c r="C18" s="53"/>
      <c r="D18" s="53"/>
      <c r="E18" s="53"/>
      <c r="F18" s="53"/>
      <c r="H18" s="49" t="str">
        <f>+IF(H12='ESTUDI COSTOS'!B20,"OK","ERROR")</f>
        <v>ERROR</v>
      </c>
    </row>
  </sheetData>
  <sheetProtection password="8624" sheet="1" objects="1" scenarios="1"/>
  <mergeCells count="8">
    <mergeCell ref="A16:F16"/>
    <mergeCell ref="A18:F18"/>
    <mergeCell ref="A10:E10"/>
    <mergeCell ref="A11:B11"/>
    <mergeCell ref="A12:F12"/>
    <mergeCell ref="A13:B13"/>
    <mergeCell ref="A14:F14"/>
    <mergeCell ref="A15:B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2"/>
  <sheetViews>
    <sheetView workbookViewId="0">
      <selection activeCell="B22" sqref="B22"/>
    </sheetView>
  </sheetViews>
  <sheetFormatPr defaultRowHeight="15" x14ac:dyDescent="0.25"/>
  <cols>
    <col min="1" max="1" width="47.28515625" customWidth="1"/>
    <col min="2" max="2" width="21.140625" customWidth="1"/>
  </cols>
  <sheetData>
    <row r="3" spans="1:2" thickBot="1" x14ac:dyDescent="0.4"/>
    <row r="4" spans="1:2" ht="15.75" thickBot="1" x14ac:dyDescent="0.3">
      <c r="A4" s="38" t="s">
        <v>15</v>
      </c>
      <c r="B4" s="39" t="s">
        <v>16</v>
      </c>
    </row>
    <row r="5" spans="1:2" ht="26.25" thickBot="1" x14ac:dyDescent="0.3">
      <c r="A5" s="40" t="s">
        <v>26</v>
      </c>
      <c r="B5" s="41" t="s">
        <v>18</v>
      </c>
    </row>
    <row r="6" spans="1:2" ht="15.75" thickBot="1" x14ac:dyDescent="0.3">
      <c r="A6" s="42" t="s">
        <v>17</v>
      </c>
      <c r="B6" s="41" t="s">
        <v>18</v>
      </c>
    </row>
    <row r="7" spans="1:2" ht="15.75" thickBot="1" x14ac:dyDescent="0.3">
      <c r="A7" s="42" t="s">
        <v>17</v>
      </c>
      <c r="B7" s="41" t="s">
        <v>18</v>
      </c>
    </row>
    <row r="8" spans="1:2" ht="15.75" thickBot="1" x14ac:dyDescent="0.3">
      <c r="A8" s="42" t="s">
        <v>27</v>
      </c>
      <c r="B8" s="41" t="s">
        <v>18</v>
      </c>
    </row>
    <row r="9" spans="1:2" ht="15.75" thickBot="1" x14ac:dyDescent="0.3">
      <c r="A9" s="42"/>
      <c r="B9" s="41" t="s">
        <v>18</v>
      </c>
    </row>
    <row r="10" spans="1:2" ht="15.75" thickBot="1" x14ac:dyDescent="0.3">
      <c r="A10" s="42"/>
      <c r="B10" s="41" t="s">
        <v>18</v>
      </c>
    </row>
    <row r="11" spans="1:2" ht="25.5" x14ac:dyDescent="0.25">
      <c r="A11" s="64" t="s">
        <v>6</v>
      </c>
      <c r="B11" s="33" t="s">
        <v>19</v>
      </c>
    </row>
    <row r="12" spans="1:2" ht="15.75" thickBot="1" x14ac:dyDescent="0.3">
      <c r="A12" s="65"/>
      <c r="B12" s="32">
        <f>+SUM(B5:B10)</f>
        <v>0</v>
      </c>
    </row>
    <row r="13" spans="1:2" thickBot="1" x14ac:dyDescent="0.4">
      <c r="A13" s="34"/>
    </row>
    <row r="14" spans="1:2" ht="15.75" thickBot="1" x14ac:dyDescent="0.3">
      <c r="A14" s="30" t="s">
        <v>20</v>
      </c>
      <c r="B14" s="31" t="s">
        <v>16</v>
      </c>
    </row>
    <row r="15" spans="1:2" ht="15.75" thickBot="1" x14ac:dyDescent="0.3">
      <c r="A15" s="42" t="s">
        <v>21</v>
      </c>
      <c r="B15" s="41"/>
    </row>
    <row r="16" spans="1:2" ht="15.75" thickBot="1" x14ac:dyDescent="0.3">
      <c r="A16" s="42" t="s">
        <v>22</v>
      </c>
      <c r="B16" s="41"/>
    </row>
    <row r="17" spans="1:6" ht="25.5" x14ac:dyDescent="0.25">
      <c r="A17" s="64" t="s">
        <v>6</v>
      </c>
      <c r="B17" s="33" t="s">
        <v>23</v>
      </c>
    </row>
    <row r="18" spans="1:6" ht="15.75" thickBot="1" x14ac:dyDescent="0.3">
      <c r="A18" s="65"/>
      <c r="B18" s="32">
        <f>+B15+B16</f>
        <v>0</v>
      </c>
    </row>
    <row r="19" spans="1:6" x14ac:dyDescent="0.25">
      <c r="A19" s="35" t="s">
        <v>24</v>
      </c>
      <c r="B19" s="43"/>
    </row>
    <row r="20" spans="1:6" ht="26.25" thickBot="1" x14ac:dyDescent="0.3">
      <c r="A20" s="36" t="s">
        <v>25</v>
      </c>
      <c r="B20" s="37">
        <f>+B12+B18+B19</f>
        <v>0</v>
      </c>
    </row>
    <row r="22" spans="1:6" s="48" customFormat="1" x14ac:dyDescent="0.25">
      <c r="A22" s="44" t="s">
        <v>28</v>
      </c>
      <c r="B22" s="45" t="str">
        <f>+IF(B20=OFERTA!H12,"OK","ERROR")</f>
        <v>ERROR</v>
      </c>
      <c r="C22" s="46"/>
      <c r="D22" s="46"/>
      <c r="E22" s="46"/>
      <c r="F22" s="47"/>
    </row>
  </sheetData>
  <sheetProtection password="8624" sheet="1" objects="1" scenarios="1"/>
  <mergeCells count="2">
    <mergeCell ref="A11:A12"/>
    <mergeCell ref="A17:A1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OFERTA</vt:lpstr>
      <vt:lpstr>ESTUDI COSTOS</vt:lpstr>
      <vt:lpstr>Full3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Pellisé</dc:creator>
  <cp:lastModifiedBy>Xavier Pellisé</cp:lastModifiedBy>
  <dcterms:created xsi:type="dcterms:W3CDTF">2023-12-13T09:04:08Z</dcterms:created>
  <dcterms:modified xsi:type="dcterms:W3CDTF">2024-01-10T07:38:53Z</dcterms:modified>
</cp:coreProperties>
</file>