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315" yWindow="315" windowWidth="18780" windowHeight="6495" activeTab="1"/>
  </bookViews>
  <sheets>
    <sheet name="MODEL OFERTA" sheetId="1" r:id="rId1"/>
    <sheet name="ESTUDI DE COSTOS" sheetId="2" r:id="rId2"/>
    <sheet name="Full3" sheetId="3" r:id="rId3"/>
  </sheets>
  <calcPr calcId="145621"/>
</workbook>
</file>

<file path=xl/calcChain.xml><?xml version="1.0" encoding="utf-8"?>
<calcChain xmlns="http://schemas.openxmlformats.org/spreadsheetml/2006/main">
  <c r="G10" i="1" l="1"/>
  <c r="G9" i="1"/>
  <c r="G8" i="1"/>
  <c r="G7" i="1"/>
  <c r="F10" i="1"/>
  <c r="F9" i="1"/>
  <c r="F8" i="1"/>
  <c r="F7" i="1"/>
  <c r="E6" i="2"/>
  <c r="E9" i="2"/>
  <c r="E8" i="2"/>
  <c r="E7" i="2"/>
  <c r="E19" i="2"/>
  <c r="F11" i="1" l="1"/>
  <c r="E10" i="2"/>
  <c r="E22" i="2" s="1"/>
  <c r="E23" i="2" l="1"/>
  <c r="E24" i="2" l="1"/>
  <c r="E25" i="2" s="1"/>
  <c r="E27" i="2" l="1"/>
  <c r="F13" i="1"/>
</calcChain>
</file>

<file path=xl/sharedStrings.xml><?xml version="1.0" encoding="utf-8"?>
<sst xmlns="http://schemas.openxmlformats.org/spreadsheetml/2006/main" count="30" uniqueCount="27">
  <si>
    <t>MODEL OFERTA</t>
  </si>
  <si>
    <t>Preu Ofert</t>
  </si>
  <si>
    <t>Validació</t>
  </si>
  <si>
    <t>TOTAL</t>
  </si>
  <si>
    <t>Número</t>
  </si>
  <si>
    <t>Dedicació</t>
  </si>
  <si>
    <t>Cost/any</t>
  </si>
  <si>
    <t>TOTAL MATERIAL I ALTRES</t>
  </si>
  <si>
    <t>TOTAL COSTOS SALARIALS</t>
  </si>
  <si>
    <t>Materials i Altres</t>
  </si>
  <si>
    <t>Categoria Professional</t>
  </si>
  <si>
    <t>DESPESES GENERALS</t>
  </si>
  <si>
    <t>BENEFICI INDUSTRIAL</t>
  </si>
  <si>
    <t>PREU NET (COSTOS DIRECTES+ DESPESES GENERALS + BENEFICI INDUSTRIAL)</t>
  </si>
  <si>
    <t>TOTAL COSTOS DIRECTES</t>
  </si>
  <si>
    <t>COMPROVACIÓ</t>
  </si>
  <si>
    <t xml:space="preserve">TOTAL </t>
  </si>
  <si>
    <t>Servei</t>
  </si>
  <si>
    <t>Inscripcions</t>
  </si>
  <si>
    <t>Preu unitari carnet per persona  amb totes les taxes incloses</t>
  </si>
  <si>
    <t>PREU NET (EXEMPT IVA)</t>
  </si>
  <si>
    <t>EXPEDIENT: 24/0025</t>
  </si>
  <si>
    <t xml:space="preserve">Contracte dels serveis d'impartició de cursos d'operador/a de plataformes elevadores mòbils de personal (PEMP) per al personal de Parcs i Jardins de Barcelona, Institut Municipal, amb mesures de contractació pública sostenible
</t>
  </si>
  <si>
    <t>Curs PEMP 1B UNE 58923</t>
  </si>
  <si>
    <t>Curs PEMP 3B UNE 58923</t>
  </si>
  <si>
    <t>Curs Actualització PEMP 1B UNE 58923</t>
  </si>
  <si>
    <t>Curs Actualització PEMP 3B UNE 58923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</si>
</sst>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A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Fill="1" applyBorder="1" applyAlignment="1">
      <alignment horizontal="left" vertical="top"/>
    </xf>
    <xf numFmtId="0" fontId="0" fillId="0" borderId="0" xfId="0" applyFill="1"/>
    <xf numFmtId="0" fontId="0" fillId="0" borderId="1" xfId="0" applyFill="1" applyBorder="1"/>
    <xf numFmtId="0" fontId="0" fillId="0" borderId="1" xfId="0" applyFill="1" applyBorder="1" applyProtection="1"/>
    <xf numFmtId="0" fontId="1" fillId="0" borderId="0" xfId="0" applyFont="1"/>
    <xf numFmtId="164" fontId="0" fillId="0" borderId="1" xfId="0" applyNumberFormat="1" applyFont="1" applyFill="1" applyBorder="1" applyAlignment="1" applyProtection="1">
      <alignment horizontal="center" vertical="center"/>
    </xf>
    <xf numFmtId="2" fontId="0" fillId="0" borderId="1" xfId="0" applyNumberFormat="1" applyFill="1" applyBorder="1" applyProtection="1"/>
    <xf numFmtId="0" fontId="1" fillId="5" borderId="1" xfId="0" applyFont="1" applyFill="1" applyBorder="1" applyAlignment="1">
      <alignment vertical="center"/>
    </xf>
    <xf numFmtId="2" fontId="1" fillId="5" borderId="1" xfId="0" applyNumberFormat="1" applyFont="1" applyFill="1" applyBorder="1" applyAlignment="1">
      <alignment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wrapText="1"/>
    </xf>
    <xf numFmtId="0" fontId="0" fillId="5" borderId="1" xfId="0" applyFill="1" applyBorder="1" applyProtection="1"/>
    <xf numFmtId="8" fontId="0" fillId="5" borderId="1" xfId="0" applyNumberFormat="1" applyFill="1" applyBorder="1" applyProtection="1"/>
    <xf numFmtId="0" fontId="0" fillId="5" borderId="1" xfId="0" applyFill="1" applyBorder="1" applyProtection="1">
      <protection locked="0"/>
    </xf>
    <xf numFmtId="164" fontId="0" fillId="5" borderId="1" xfId="0" applyNumberFormat="1" applyFill="1" applyBorder="1" applyProtection="1"/>
    <xf numFmtId="0" fontId="0" fillId="0" borderId="0" xfId="0" applyBorder="1"/>
    <xf numFmtId="0" fontId="0" fillId="0" borderId="0" xfId="0" applyFill="1" applyBorder="1" applyAlignment="1"/>
    <xf numFmtId="0" fontId="3" fillId="0" borderId="1" xfId="0" applyFont="1" applyFill="1" applyBorder="1" applyAlignment="1">
      <alignment horizontal="left" vertical="center"/>
    </xf>
    <xf numFmtId="4" fontId="4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 vertical="center"/>
    </xf>
    <xf numFmtId="0" fontId="0" fillId="6" borderId="0" xfId="0" applyFill="1"/>
    <xf numFmtId="4" fontId="4" fillId="4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right" vertical="center"/>
      <protection locked="0"/>
    </xf>
    <xf numFmtId="9" fontId="4" fillId="0" borderId="1" xfId="0" applyNumberFormat="1" applyFont="1" applyFill="1" applyBorder="1" applyAlignment="1" applyProtection="1">
      <alignment horizontal="right" vertical="center"/>
      <protection locked="0"/>
    </xf>
    <xf numFmtId="4" fontId="4" fillId="0" borderId="1" xfId="0" applyNumberFormat="1" applyFont="1" applyFill="1" applyBorder="1" applyAlignment="1" applyProtection="1">
      <alignment horizontal="right" vertical="center"/>
      <protection locked="0"/>
    </xf>
    <xf numFmtId="4" fontId="4" fillId="0" borderId="1" xfId="0" applyNumberFormat="1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Protection="1">
      <protection locked="0"/>
    </xf>
    <xf numFmtId="0" fontId="0" fillId="0" borderId="0" xfId="0" applyFill="1" applyProtection="1"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0" fillId="6" borderId="0" xfId="0" applyFill="1" applyAlignment="1">
      <alignment horizont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5" fillId="7" borderId="8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8" fontId="6" fillId="8" borderId="6" xfId="0" applyNumberFormat="1" applyFont="1" applyFill="1" applyBorder="1" applyAlignment="1" applyProtection="1">
      <alignment horizontal="right" vertical="center"/>
      <protection locked="0"/>
    </xf>
    <xf numFmtId="0" fontId="7" fillId="8" borderId="5" xfId="0" applyFont="1" applyFill="1" applyBorder="1" applyAlignment="1">
      <alignment vertical="center"/>
    </xf>
    <xf numFmtId="0" fontId="7" fillId="8" borderId="6" xfId="0" applyFont="1" applyFill="1" applyBorder="1" applyAlignment="1">
      <alignment horizontal="center" vertical="center"/>
    </xf>
    <xf numFmtId="8" fontId="7" fillId="8" borderId="6" xfId="0" applyNumberFormat="1" applyFont="1" applyFill="1" applyBorder="1" applyAlignment="1">
      <alignment horizontal="right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3" borderId="7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3"/>
  <sheetViews>
    <sheetView workbookViewId="0">
      <selection activeCell="B36" sqref="B36"/>
    </sheetView>
  </sheetViews>
  <sheetFormatPr defaultRowHeight="15" x14ac:dyDescent="0.25"/>
  <cols>
    <col min="1" max="1" width="3.140625" customWidth="1"/>
    <col min="2" max="2" width="31.5703125" customWidth="1"/>
    <col min="3" max="3" width="14.7109375" customWidth="1"/>
    <col min="4" max="4" width="12.28515625" customWidth="1"/>
    <col min="5" max="5" width="11.7109375" customWidth="1"/>
    <col min="6" max="6" width="14.85546875" customWidth="1"/>
    <col min="7" max="7" width="27.7109375" customWidth="1"/>
  </cols>
  <sheetData>
    <row r="2" spans="1:7" thickBot="1" x14ac:dyDescent="0.4">
      <c r="A2" s="46" t="s">
        <v>21</v>
      </c>
      <c r="B2" s="46"/>
      <c r="C2" s="46"/>
      <c r="D2" s="46"/>
      <c r="E2" s="46"/>
      <c r="F2" s="46"/>
      <c r="G2" s="46"/>
    </row>
    <row r="3" spans="1:7" ht="44.45" customHeight="1" thickBot="1" x14ac:dyDescent="0.3">
      <c r="A3" s="43" t="s">
        <v>22</v>
      </c>
      <c r="B3" s="44"/>
      <c r="C3" s="44"/>
      <c r="D3" s="44"/>
      <c r="E3" s="44"/>
      <c r="F3" s="44"/>
      <c r="G3" s="45"/>
    </row>
    <row r="4" spans="1:7" ht="14.45" x14ac:dyDescent="0.35">
      <c r="A4" s="5" t="s">
        <v>0</v>
      </c>
      <c r="B4" s="5"/>
    </row>
    <row r="5" spans="1:7" thickBot="1" x14ac:dyDescent="0.4"/>
    <row r="6" spans="1:7" ht="64.5" thickBot="1" x14ac:dyDescent="0.3">
      <c r="A6" s="8"/>
      <c r="B6" s="36" t="s">
        <v>17</v>
      </c>
      <c r="C6" s="37" t="s">
        <v>18</v>
      </c>
      <c r="D6" s="38" t="s">
        <v>19</v>
      </c>
      <c r="E6" s="9" t="s">
        <v>1</v>
      </c>
      <c r="F6" s="10" t="s">
        <v>3</v>
      </c>
      <c r="G6" s="9" t="s">
        <v>2</v>
      </c>
    </row>
    <row r="7" spans="1:7" ht="15.75" thickBot="1" x14ac:dyDescent="0.3">
      <c r="A7" s="1"/>
      <c r="B7" s="40" t="s">
        <v>23</v>
      </c>
      <c r="C7" s="41">
        <v>40</v>
      </c>
      <c r="D7" s="42">
        <v>143</v>
      </c>
      <c r="E7" s="39"/>
      <c r="F7" s="6">
        <f>+ROUND(C7*E7,2)</f>
        <v>0</v>
      </c>
      <c r="G7" s="6" t="str">
        <f>+IF(D7&gt;=E7," ","SUPERA IMPORT SORTIDA")</f>
        <v xml:space="preserve"> </v>
      </c>
    </row>
    <row r="8" spans="1:7" ht="15.75" thickBot="1" x14ac:dyDescent="0.3">
      <c r="A8" s="1"/>
      <c r="B8" s="40" t="s">
        <v>24</v>
      </c>
      <c r="C8" s="41">
        <v>32</v>
      </c>
      <c r="D8" s="42">
        <v>143</v>
      </c>
      <c r="E8" s="39"/>
      <c r="F8" s="6">
        <f>+ROUND(C8*E8,2)</f>
        <v>0</v>
      </c>
      <c r="G8" s="6" t="str">
        <f>+IF(D8&gt;=E8," ","SUPERA IMPORT SORTIDA")</f>
        <v xml:space="preserve"> </v>
      </c>
    </row>
    <row r="9" spans="1:7" ht="15.75" thickBot="1" x14ac:dyDescent="0.3">
      <c r="A9" s="1"/>
      <c r="B9" s="40" t="s">
        <v>25</v>
      </c>
      <c r="C9" s="41">
        <v>60</v>
      </c>
      <c r="D9" s="42">
        <v>105</v>
      </c>
      <c r="E9" s="39"/>
      <c r="F9" s="6">
        <f>+ROUND(C9*E9,2)</f>
        <v>0</v>
      </c>
      <c r="G9" s="6" t="str">
        <f>+IF(D9&gt;=E9," ","SUPERA IMPORT SORTIDA")</f>
        <v xml:space="preserve"> </v>
      </c>
    </row>
    <row r="10" spans="1:7" ht="15.75" thickBot="1" x14ac:dyDescent="0.3">
      <c r="A10" s="1"/>
      <c r="B10" s="40" t="s">
        <v>26</v>
      </c>
      <c r="C10" s="41">
        <v>111</v>
      </c>
      <c r="D10" s="42">
        <v>105</v>
      </c>
      <c r="E10" s="39"/>
      <c r="F10" s="6">
        <f>+ROUND(C10*E10,2)</f>
        <v>0</v>
      </c>
      <c r="G10" s="6" t="str">
        <f>+IF(D10&gt;=E10," ","SUPERA IMPORT SORTIDA")</f>
        <v xml:space="preserve"> </v>
      </c>
    </row>
    <row r="11" spans="1:7" ht="14.45" x14ac:dyDescent="0.35">
      <c r="A11" s="3"/>
      <c r="B11" s="11" t="s">
        <v>20</v>
      </c>
      <c r="C11" s="12"/>
      <c r="D11" s="13"/>
      <c r="E11" s="14"/>
      <c r="F11" s="15">
        <f>SUM(F7:F10)</f>
        <v>0</v>
      </c>
      <c r="G11" s="7"/>
    </row>
    <row r="13" spans="1:7" x14ac:dyDescent="0.25">
      <c r="A13" s="47" t="s">
        <v>15</v>
      </c>
      <c r="B13" s="47"/>
      <c r="C13" s="47"/>
      <c r="D13" s="47"/>
      <c r="E13" s="47"/>
      <c r="F13" s="34" t="str">
        <f>+IF(F11='ESTUDI DE COSTOS'!E25,"OK","ERROR")</f>
        <v>OK</v>
      </c>
    </row>
  </sheetData>
  <sheetProtection password="8624" sheet="1" objects="1" scenarios="1"/>
  <mergeCells count="3">
    <mergeCell ref="A3:G3"/>
    <mergeCell ref="A2:G2"/>
    <mergeCell ref="A13:E13"/>
  </mergeCells>
  <conditionalFormatting sqref="G7:G10">
    <cfRule type="cellIs" dxfId="0" priority="1" operator="lessThan">
      <formula>0</formula>
    </cfRule>
  </conditionalFormatting>
  <dataValidations count="1">
    <dataValidation allowBlank="1" showErrorMessage="1" sqref="G7:G10"/>
  </dataValidations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abSelected="1" workbookViewId="0">
      <selection activeCell="N23" sqref="N23"/>
    </sheetView>
  </sheetViews>
  <sheetFormatPr defaultRowHeight="15" x14ac:dyDescent="0.25"/>
  <cols>
    <col min="1" max="1" width="44.28515625" customWidth="1"/>
    <col min="2" max="2" width="13.42578125" customWidth="1"/>
    <col min="3" max="3" width="12.5703125" customWidth="1"/>
    <col min="4" max="4" width="10.7109375" customWidth="1"/>
    <col min="5" max="5" width="21.140625" customWidth="1"/>
    <col min="6" max="6" width="8.7109375" style="16" hidden="1" customWidth="1"/>
    <col min="7" max="7" width="9.140625" hidden="1" customWidth="1"/>
  </cols>
  <sheetData>
    <row r="1" spans="1:7" ht="15.75" thickBot="1" x14ac:dyDescent="0.3">
      <c r="A1" s="48" t="s">
        <v>21</v>
      </c>
      <c r="B1" s="49"/>
      <c r="C1" s="49"/>
      <c r="D1" s="49"/>
      <c r="E1" s="50"/>
      <c r="F1" s="17"/>
    </row>
    <row r="2" spans="1:7" ht="51" customHeight="1" thickBot="1" x14ac:dyDescent="0.3">
      <c r="A2" s="43" t="s">
        <v>22</v>
      </c>
      <c r="B2" s="44"/>
      <c r="C2" s="44"/>
      <c r="D2" s="44"/>
      <c r="E2" s="44"/>
      <c r="F2" s="44"/>
      <c r="G2" s="45"/>
    </row>
    <row r="5" spans="1:7" x14ac:dyDescent="0.25">
      <c r="A5" s="18" t="s">
        <v>10</v>
      </c>
      <c r="B5" s="18" t="s">
        <v>4</v>
      </c>
      <c r="C5" s="18" t="s">
        <v>5</v>
      </c>
      <c r="D5" s="18" t="s">
        <v>6</v>
      </c>
      <c r="E5" s="35" t="s">
        <v>16</v>
      </c>
    </row>
    <row r="6" spans="1:7" ht="14.45" x14ac:dyDescent="0.35">
      <c r="A6" s="30"/>
      <c r="B6" s="30"/>
      <c r="C6" s="30"/>
      <c r="D6" s="30"/>
      <c r="E6" s="19">
        <f>ROUND(C6*D6*B6,2)</f>
        <v>0</v>
      </c>
    </row>
    <row r="7" spans="1:7" ht="14.45" x14ac:dyDescent="0.35">
      <c r="A7" s="33"/>
      <c r="B7" s="25"/>
      <c r="C7" s="26"/>
      <c r="D7" s="27"/>
      <c r="E7" s="19">
        <f>ROUND(C7*D7*B7,2)</f>
        <v>0</v>
      </c>
    </row>
    <row r="8" spans="1:7" ht="14.45" x14ac:dyDescent="0.35">
      <c r="A8" s="33"/>
      <c r="B8" s="25"/>
      <c r="C8" s="26"/>
      <c r="D8" s="27"/>
      <c r="E8" s="19">
        <f>ROUND(C8*D8*B8,2)</f>
        <v>0</v>
      </c>
    </row>
    <row r="9" spans="1:7" ht="14.45" x14ac:dyDescent="0.35">
      <c r="A9" s="33"/>
      <c r="B9" s="25"/>
      <c r="C9" s="26"/>
      <c r="D9" s="28"/>
      <c r="E9" s="19">
        <f>ROUND(C9*D9*B9,2)</f>
        <v>0</v>
      </c>
    </row>
    <row r="10" spans="1:7" ht="14.45" x14ac:dyDescent="0.35">
      <c r="A10" s="29" t="s">
        <v>8</v>
      </c>
      <c r="B10" s="29"/>
      <c r="C10" s="29"/>
      <c r="D10" s="29"/>
      <c r="E10" s="21">
        <f>SUM(E6:E9)</f>
        <v>0</v>
      </c>
    </row>
    <row r="11" spans="1:7" ht="14.45" x14ac:dyDescent="0.35">
      <c r="A11" s="30"/>
      <c r="B11" s="30"/>
      <c r="C11" s="30"/>
      <c r="D11" s="30"/>
      <c r="E11" s="20"/>
    </row>
    <row r="12" spans="1:7" ht="14.45" x14ac:dyDescent="0.35">
      <c r="A12" s="31" t="s">
        <v>9</v>
      </c>
      <c r="B12" s="4"/>
      <c r="C12" s="4"/>
      <c r="D12" s="4"/>
      <c r="E12" s="3"/>
    </row>
    <row r="13" spans="1:7" ht="14.45" x14ac:dyDescent="0.35">
      <c r="A13" s="33"/>
      <c r="B13" s="33"/>
      <c r="C13" s="33"/>
      <c r="D13" s="33"/>
      <c r="E13" s="27"/>
    </row>
    <row r="14" spans="1:7" ht="14.45" x14ac:dyDescent="0.35">
      <c r="A14" s="33"/>
      <c r="B14" s="33"/>
      <c r="C14" s="33"/>
      <c r="D14" s="33"/>
      <c r="E14" s="27"/>
    </row>
    <row r="15" spans="1:7" ht="14.45" x14ac:dyDescent="0.35">
      <c r="A15" s="33"/>
      <c r="B15" s="33"/>
      <c r="C15" s="33"/>
      <c r="D15" s="33"/>
      <c r="E15" s="27"/>
    </row>
    <row r="16" spans="1:7" ht="14.45" x14ac:dyDescent="0.35">
      <c r="A16" s="33"/>
      <c r="B16" s="33"/>
      <c r="C16" s="33"/>
      <c r="D16" s="33"/>
      <c r="E16" s="27"/>
    </row>
    <row r="17" spans="1:5" x14ac:dyDescent="0.25">
      <c r="A17" s="33"/>
      <c r="B17" s="33"/>
      <c r="C17" s="33"/>
      <c r="D17" s="33"/>
      <c r="E17" s="27"/>
    </row>
    <row r="18" spans="1:5" x14ac:dyDescent="0.25">
      <c r="A18" s="33"/>
      <c r="B18" s="33"/>
      <c r="C18" s="33"/>
      <c r="D18" s="33"/>
      <c r="E18" s="27"/>
    </row>
    <row r="19" spans="1:5" x14ac:dyDescent="0.25">
      <c r="A19" s="29" t="s">
        <v>7</v>
      </c>
      <c r="B19" s="29"/>
      <c r="C19" s="29"/>
      <c r="D19" s="29"/>
      <c r="E19" s="21">
        <f>SUM(E12:E18)</f>
        <v>0</v>
      </c>
    </row>
    <row r="20" spans="1:5" x14ac:dyDescent="0.25">
      <c r="A20" s="32"/>
      <c r="B20" s="32"/>
      <c r="C20" s="32"/>
      <c r="D20" s="32"/>
      <c r="E20" s="2"/>
    </row>
    <row r="21" spans="1:5" x14ac:dyDescent="0.25">
      <c r="A21" s="32"/>
      <c r="B21" s="32"/>
      <c r="C21" s="32"/>
      <c r="D21" s="32"/>
      <c r="E21" s="2"/>
    </row>
    <row r="22" spans="1:5" x14ac:dyDescent="0.25">
      <c r="A22" s="54" t="s">
        <v>14</v>
      </c>
      <c r="B22" s="54"/>
      <c r="C22" s="54"/>
      <c r="D22" s="54"/>
      <c r="E22" s="19">
        <f>+E10+E19</f>
        <v>0</v>
      </c>
    </row>
    <row r="23" spans="1:5" x14ac:dyDescent="0.25">
      <c r="A23" s="24" t="s">
        <v>11</v>
      </c>
      <c r="B23" s="51"/>
      <c r="C23" s="52"/>
      <c r="D23" s="52"/>
      <c r="E23" s="19">
        <f>+ROUND(E22*B23,2)</f>
        <v>0</v>
      </c>
    </row>
    <row r="24" spans="1:5" x14ac:dyDescent="0.25">
      <c r="A24" s="24" t="s">
        <v>12</v>
      </c>
      <c r="B24" s="51"/>
      <c r="C24" s="52"/>
      <c r="D24" s="52"/>
      <c r="E24" s="19">
        <f>+ROUND((E22+E23)*B24,2)</f>
        <v>0</v>
      </c>
    </row>
    <row r="25" spans="1:5" x14ac:dyDescent="0.25">
      <c r="A25" s="53" t="s">
        <v>13</v>
      </c>
      <c r="B25" s="53"/>
      <c r="C25" s="53"/>
      <c r="D25" s="53"/>
      <c r="E25" s="23">
        <f>+E22+E23+E24</f>
        <v>0</v>
      </c>
    </row>
    <row r="27" spans="1:5" x14ac:dyDescent="0.25">
      <c r="A27" s="47" t="s">
        <v>15</v>
      </c>
      <c r="B27" s="47"/>
      <c r="C27" s="47"/>
      <c r="D27" s="47"/>
      <c r="E27" s="22" t="str">
        <f>+IF(E25='MODEL OFERTA'!F11,"OK","ERROR")</f>
        <v>OK</v>
      </c>
    </row>
  </sheetData>
  <sheetProtection password="8624" sheet="1" objects="1" scenarios="1"/>
  <mergeCells count="7">
    <mergeCell ref="A27:D27"/>
    <mergeCell ref="A1:E1"/>
    <mergeCell ref="B23:D23"/>
    <mergeCell ref="B24:D24"/>
    <mergeCell ref="A25:D25"/>
    <mergeCell ref="A22:D22"/>
    <mergeCell ref="A2:G2"/>
  </mergeCells>
  <pageMargins left="0.7" right="0.7" top="0.75" bottom="0.75" header="0.3" footer="0.3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MODEL OFERTA</vt:lpstr>
      <vt:lpstr>ESTUDI DE COSTOS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Pellisé</dc:creator>
  <cp:lastModifiedBy>Sònia Fabra</cp:lastModifiedBy>
  <cp:lastPrinted>2024-01-26T09:14:44Z</cp:lastPrinted>
  <dcterms:created xsi:type="dcterms:W3CDTF">2023-11-23T06:26:34Z</dcterms:created>
  <dcterms:modified xsi:type="dcterms:W3CDTF">2024-01-26T09:15:12Z</dcterms:modified>
</cp:coreProperties>
</file>