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210" yWindow="465" windowWidth="28455" windowHeight="12210"/>
  </bookViews>
  <sheets>
    <sheet name="Page1" sheetId="2" r:id="rId1"/>
  </sheets>
  <calcPr calcId="145621"/>
</workbook>
</file>

<file path=xl/calcChain.xml><?xml version="1.0" encoding="utf-8"?>
<calcChain xmlns="http://schemas.openxmlformats.org/spreadsheetml/2006/main">
  <c r="F52" i="2" l="1"/>
  <c r="F51" i="2"/>
  <c r="F50" i="2"/>
  <c r="F49" i="2"/>
  <c r="F48" i="2"/>
  <c r="F47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</calcChain>
</file>

<file path=xl/sharedStrings.xml><?xml version="1.0" encoding="utf-8"?>
<sst xmlns="http://schemas.openxmlformats.org/spreadsheetml/2006/main" count="98" uniqueCount="60">
  <si>
    <t>Canalització per a connexió de fibra òptica fins al CT Sagrada Família</t>
  </si>
  <si>
    <t>NUM.</t>
  </si>
  <si>
    <t>UA</t>
  </si>
  <si>
    <t>DESCRIPCIÓ</t>
  </si>
  <si>
    <t>PREU</t>
  </si>
  <si>
    <t>AMIDAMENT</t>
  </si>
  <si>
    <t>IMPORT</t>
  </si>
  <si>
    <t>m2</t>
  </si>
  <si>
    <t>Reg d'adherència amb emulsió bituminosa catiònica termoadherent tipus C60B3/B2 TER, amb dotació 0,6 kg/m2</t>
  </si>
  <si>
    <t>Paviment de Mescla bituminosa discontínua en calent, per a capes de trànsit BBTM, 11A PMB 45/80-65(BM-3c) amb betum modificat i granulat granític, per a una capa de trànsit de 3 cm de gruix</t>
  </si>
  <si>
    <t>Demolició de paviment de mescla bituminosa de fins a 20 cm de gruix, d'amplària fins a 2 m, amb compressor i càrrega sobre camió amb mitjans mecànics</t>
  </si>
  <si>
    <t>Reg d'imprimació amb emulsió bituminosa catiònica tipus C60BF4 IMP, amb dotació 1,2 kg/m2</t>
  </si>
  <si>
    <t>m</t>
  </si>
  <si>
    <t>Tall en paviment de formigó de 15 cm de fondària com a mínim amb Màquina tallajunts amb disc de diamant per a paviment, per a delimitar la zona a demolir</t>
  </si>
  <si>
    <t>Tall en paviment de mescla bituminosa de 10 cm de fondària com a mínim amb Màquina tallajunts amb disc de diamant per a paviment, per a delimitar la zona a demolir</t>
  </si>
  <si>
    <t>Repàs i piconatge de sòl de rasa de més de 0,6 i menys d'1,5 m d'amplària, amb compactació del 95% PM</t>
  </si>
  <si>
    <t>Banda contínua de plàstic de color de 30 cm d'amplària, col·locada al llarg de la rasa a 20 cm per sobre de la canalització</t>
  </si>
  <si>
    <t>Canalització amb dos tubs corbables corrugats de polietilè de 63 mm de diàmetre nominal, de doble capa, i dau de recobriment de 20x40 cm amb formigó d'ús no estructural HNE-20/P/20 de resistència a compressió 20 N/mm2, consistència plàstica i grandària màxima del granulat 20 mm, fil guia a cada tub, part proporcional d'accessoris d'unió, separadors i obturadors</t>
  </si>
  <si>
    <t>Tall en paviment de peces amb Màquina tallajunts amb disc de diamant per a paviment, per a delimitar la zona a demolir</t>
  </si>
  <si>
    <t>m3</t>
  </si>
  <si>
    <t>Càrrega de material d'excavació a obra amb mitjans manuals sobre sac o contenidor</t>
  </si>
  <si>
    <t>Classificació a peu d'obra de residus de construcció o demolició en fraccions segons REAL DECRETO 105/2008, amb mitjans manuals</t>
  </si>
  <si>
    <t>Demolició de base de formigó de fins a 20 cm de gruix, amb compressor i càrrega sobre camió amb mitjans manuals, en Entorn urbà sense dificultat de mobilitat, en voreres &gt; 3 i &lt;= 5 m d'amplària o calçada/plataforma única &gt; 7 i &lt;= 12 m d'amplària, sense afectació per serveis o elements de mobiliari urbà, en Actuacions de més de 10 1 m2</t>
  </si>
  <si>
    <t>Excavació de rasa en presència de serveis fins a 2 m de fondària, en terreny sòls de trànsit (SPT &gt;50), realitzada amb retroexcavadora i amb les terres deixades a la vora</t>
  </si>
  <si>
    <t>Càrrega amb mitjans manuals i transport de residus inerts o no especials a instal·lació autoritzada de gestió de residus, amb contenidor de 5 m3 de capacitat</t>
  </si>
  <si>
    <t>Plataforma metàl·lica per a pas de persones per sobre de rases, d'amplada &lt;= 1 m, de planxa d'acer de 8 mm de gruix, amb el desmuntatge inclòs</t>
  </si>
  <si>
    <t>Demolició de paviment de panots col·locats sobre base de formigó de fins a 10 cm de gruix, inclòs la demolició de la base, d'amplària fins a 2 m, amb compressor i càrrega sobre camió amb mitjans mecànics</t>
  </si>
  <si>
    <t>Paviment de panot per a vorera gris de 20x20x4 cm, classe 1a, preu superior, sobre suport de 3 cm de morter amb additius, col·locat a truc de maceta amb morter mixt 1:2:10 i beurada de ciment pòrtland</t>
  </si>
  <si>
    <t>Rebliment i piconatge de rasa d'amplària més de 0,6 i fins a 1,5 m, amb material seleccionat de la pròpia excavació, en tongades de gruix de fins a 25 cm, utilitzant picó vibrant de combustible, amb compactació del 95% PM</t>
  </si>
  <si>
    <t>t</t>
  </si>
  <si>
    <t>Paviment de Mescla bituminosa contínua en calent tipus AC 22 base B 50/70 G, amb betum asfàltic de penetració, de granulometria grossa per a capa base i granulat calcari, estesa i compactada</t>
  </si>
  <si>
    <t>Disposició controlada en dipòsit autoritzat inclòs el cànon sobre la deposició controlada dels residus de la construcció, segons la LLEI 8/2008, de residus d'aglomerat asfàltic no perillosos amb una densitat 1,45 t/m3, procedents de construcció o demolició, amb codi 17 03 02 segons la Llista Europea de Residus</t>
  </si>
  <si>
    <t>Disposició controlada en dipòsit autoritzat inclòs el cànon sobre la deposició controlada dels residus de la construcció, segons la LLEI 8/2008, de residus de formigó inerts amb una densitat 1,45 t/m3, procedents de construcció o demolició, amb codi 17 01 01 segons la Llista Europea de Residus</t>
  </si>
  <si>
    <t>Paviment de Mescla bituminosa contínua en calent tipus AC 16 bin B 50/70 S, amb betum asfàltic de penetració, de granulometria semidensa per a capa intermèdia, plàstic reciclat MR6 i granulat granític, estesa i compactada</t>
  </si>
  <si>
    <t>Base de Formigó en massa HM - 20 / B / 20 / X0 amb una quantitat de ciment de 200 kg/m3 i relació aigua ciment =&lt; 0.6, abocat des de camió amb estesa i vibratge manual, amb acabat reglejat, incloent els encofrats laterals i els dels junts de dilatació, en Entorn urbà sense dificultat de mobilitat, en voreres &gt; 5 m d'amplària o calçada/plataforma única &gt; 12 m d'amplària, sense afectació per serveis o elements de mobiliari urbà, en Actuacions de més de 2 1 m3</t>
  </si>
  <si>
    <t>Subbase de Tot-u artificial procedent de granulats reciclats de formigó, amb estesa i piconatge del material al 98% del PM</t>
  </si>
  <si>
    <t>Disposició controlada en dipòsit autoritzat inclòs el cànon sobre la deposició controlada dels residus de la construcció, segons la LLEI 8/2008, de residus barrejats inerts amb una densitat 1,0 t/m3, procedents de construcció o demolició, amb codi 17 01 07 segons la Llista Europea de Residus</t>
  </si>
  <si>
    <t>Vorada recta de peces de formigó amb rigola, monocapa, de 50x20 cm, col·locada sobre base de formigó d'ús no estructural de 25 a 30 cm d'alçària i rejuntada amb morter</t>
  </si>
  <si>
    <t>dia</t>
  </si>
  <si>
    <t>Increment de l'equip d'estesa per a la col·locació a l'obra i compactació al 98% de l'assaig marshall, inclòs neteja prèvia de la calçada, de qualsevol mescla bituminosa en calent, quan per necessitats administratives es realitzi en horari nocturn, dia festiu o cap de setmana, quan durant la jornada l'abonament segons amidaments estigui per sota de l'import d'aquesta partida. No inclou el subministrament de la mescla</t>
  </si>
  <si>
    <t>Demolició de vorada amb rigola de formigó col·locada sobre formigó amb compressor i càrrega amb mitjans mecànics sobre camió o contenidor</t>
  </si>
  <si>
    <t>u</t>
  </si>
  <si>
    <t>Tapa i marc triangular de 870x870x100 mm, D400, disenyat per a soportar un tràfic mig. Realitzada en fundició dúctil, en grafit esferoidal, segons ISO 1083 (Tipus 500-7) i norma EN 1563. Compleix amb la norma europea UNE EN-124. Superfície metàl·lica antilliscant. Resvestida amb pintura negra, no tòxica, no infamable y no contamiant. Col·locada amb morter per a ram de paleta.</t>
  </si>
  <si>
    <t>Pericó de registre de fàbrica de maó de 75x75x70 cm, per a instal·lacions de serveis, amb parets de 15 cm de gruix de maó calat de 290x140x100 mm, arrebossada i lliscada interiorment amb morter de ciment amb una proporció en volum 1:8, sobre solera de maó calat de 100 mm de gruix i reblert lateral amb terra de la mateixa excavació</t>
  </si>
  <si>
    <t>Actuacions puntuals de mitja jornada en superfície &lt;= 25 m2, pintat sobre paviment de marca vial superficial per a ús permanent i retrorreflectant en sec, tipus P - R, amb Pintura acrílica de color blanc, per a marques vials i microesferes de vidre, amb addició de Micropartícules amb cantells angulosos de vidre en pols, aplicada amb màquina d'accionament manual</t>
  </si>
  <si>
    <t>Col·locació de proteccions per a reparació de paviment de peces amb càrrega de material a magatzem, desplaçament de l'equip d'actuació, col·locació de tanques i balisament</t>
  </si>
  <si>
    <t>Retirada de proteccions per a reparació de paviment de peces amb càrrega d'eines, tanques, senyalització i material sobrant, neteja final i trasllat a magatzem</t>
  </si>
  <si>
    <t>pa</t>
  </si>
  <si>
    <t>Seguretat i Salut</t>
  </si>
  <si>
    <t>Gestió tècnica de permisos d'obra (permís tall tràfic, etc.)</t>
  </si>
  <si>
    <t>Partida alçada a justificar per imprevistos sobre possibles afectacions en els serveis de subministraments existents en l'àmbit de l'obra.</t>
  </si>
  <si>
    <t>Gestió tècnica amb companyies de subministraments per a evitar interferències o afectacions en l'execució de l'obra.</t>
  </si>
  <si>
    <t>Sentalitzacions i proteccions de l'obra</t>
  </si>
  <si>
    <t>PRESSUPOST PER PARTIDES</t>
  </si>
  <si>
    <t>TOTAL PRESSUPOST EXECUCIÓ MATERIAL (PEM)</t>
  </si>
  <si>
    <t>Despeses generals</t>
  </si>
  <si>
    <t>Benefici industrial</t>
  </si>
  <si>
    <t>SUBTOTAL IMPORT PER CONTRACTE (PEC)</t>
  </si>
  <si>
    <t>IVA</t>
  </si>
  <si>
    <t>IMPORT PER CONTRACTE (IVA inclòs)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</si>
</sst>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,###,##0.00"/>
    <numFmt numFmtId="165" formatCode="###,###,##0.000"/>
  </numFmts>
  <fonts count="6" x14ac:knownFonts="1">
    <font>
      <sz val="11"/>
      <color rgb="FF000000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sz val="8.5"/>
      <color rgb="FF000000"/>
      <name val="Calibri"/>
      <family val="2"/>
    </font>
    <font>
      <b/>
      <sz val="8.5"/>
      <color rgb="FF000000"/>
      <name val="Calibri"/>
      <family val="2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Border="0" applyAlignment="0"/>
  </cellStyleXfs>
  <cellXfs count="21">
    <xf numFmtId="0" fontId="0" fillId="0" borderId="0" xfId="0" applyFill="1" applyProtection="1"/>
    <xf numFmtId="0" fontId="1" fillId="0" borderId="0" xfId="0" applyFont="1" applyFill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0" fontId="3" fillId="0" borderId="0" xfId="0" applyFont="1" applyFill="1" applyProtection="1"/>
    <xf numFmtId="164" fontId="3" fillId="0" borderId="0" xfId="0" applyNumberFormat="1" applyFont="1" applyFill="1" applyProtection="1"/>
    <xf numFmtId="165" fontId="3" fillId="0" borderId="0" xfId="0" applyNumberFormat="1" applyFont="1" applyFill="1" applyProtection="1"/>
    <xf numFmtId="0" fontId="3" fillId="0" borderId="0" xfId="0" applyFont="1" applyFill="1" applyAlignment="1" applyProtection="1">
      <alignment wrapText="1"/>
    </xf>
    <xf numFmtId="164" fontId="3" fillId="0" borderId="0" xfId="0" applyNumberFormat="1" applyFont="1" applyFill="1" applyAlignment="1" applyProtection="1">
      <alignment wrapText="1"/>
    </xf>
    <xf numFmtId="165" fontId="3" fillId="0" borderId="0" xfId="0" applyNumberFormat="1" applyFont="1" applyFill="1" applyAlignment="1" applyProtection="1">
      <alignment wrapText="1"/>
    </xf>
    <xf numFmtId="0" fontId="0" fillId="0" borderId="0" xfId="0" applyFill="1" applyAlignment="1" applyProtection="1">
      <alignment wrapText="1"/>
    </xf>
    <xf numFmtId="0" fontId="4" fillId="0" borderId="0" xfId="0" applyFont="1" applyFill="1" applyProtection="1"/>
    <xf numFmtId="164" fontId="4" fillId="0" borderId="0" xfId="0" applyNumberFormat="1" applyFont="1" applyFill="1" applyProtection="1"/>
    <xf numFmtId="0" fontId="5" fillId="0" borderId="0" xfId="0" applyFont="1" applyFill="1" applyProtection="1"/>
    <xf numFmtId="9" fontId="3" fillId="0" borderId="0" xfId="0" applyNumberFormat="1" applyFont="1" applyFill="1" applyAlignment="1" applyProtection="1">
      <alignment wrapText="1"/>
    </xf>
    <xf numFmtId="0" fontId="4" fillId="0" borderId="0" xfId="0" applyFont="1" applyFill="1" applyAlignment="1" applyProtection="1">
      <alignment horizontal="left"/>
    </xf>
    <xf numFmtId="164" fontId="0" fillId="0" borderId="0" xfId="0" applyNumberFormat="1" applyFill="1" applyAlignment="1" applyProtection="1">
      <alignment wrapText="1"/>
    </xf>
    <xf numFmtId="0" fontId="0" fillId="3" borderId="3" xfId="0" applyFill="1" applyBorder="1" applyProtection="1"/>
    <xf numFmtId="164" fontId="4" fillId="3" borderId="4" xfId="0" applyNumberFormat="1" applyFont="1" applyFill="1" applyBorder="1" applyProtection="1"/>
    <xf numFmtId="0" fontId="4" fillId="3" borderId="3" xfId="0" applyFont="1" applyFill="1" applyBorder="1" applyAlignment="1" applyProtection="1">
      <alignment horizontal="left"/>
    </xf>
    <xf numFmtId="0" fontId="0" fillId="3" borderId="2" xfId="0" applyFill="1" applyBorder="1" applyProtection="1"/>
    <xf numFmtId="0" fontId="2" fillId="2" borderId="1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workbookViewId="0">
      <pane ySplit="6" topLeftCell="A7" activePane="bottomLeft" state="frozenSplit"/>
      <selection pane="bottomLeft" activeCell="K49" sqref="K49"/>
    </sheetView>
  </sheetViews>
  <sheetFormatPr defaultRowHeight="15" x14ac:dyDescent="0.25"/>
  <cols>
    <col min="1" max="2" width="6.42578125" customWidth="1"/>
    <col min="3" max="3" width="41.7109375" customWidth="1"/>
    <col min="4" max="4" width="11.140625" customWidth="1"/>
    <col min="5" max="5" width="12.5703125" customWidth="1"/>
    <col min="6" max="6" width="11.140625" customWidth="1"/>
  </cols>
  <sheetData>
    <row r="1" spans="1:6" x14ac:dyDescent="0.25">
      <c r="A1" s="1" t="s">
        <v>0</v>
      </c>
      <c r="B1" s="1"/>
      <c r="C1" s="1"/>
      <c r="D1" s="1"/>
      <c r="E1" s="1"/>
      <c r="F1" s="1"/>
    </row>
    <row r="2" spans="1:6" ht="20.25" customHeight="1" x14ac:dyDescent="0.25">
      <c r="A2" s="2" t="s">
        <v>53</v>
      </c>
      <c r="B2" s="2"/>
      <c r="C2" s="2"/>
      <c r="D2" s="2"/>
      <c r="E2" s="2"/>
      <c r="F2" s="2"/>
    </row>
    <row r="3" spans="1:6" x14ac:dyDescent="0.25">
      <c r="A3" s="2"/>
      <c r="B3" s="2"/>
      <c r="C3" s="2"/>
      <c r="D3" s="2"/>
      <c r="E3" s="2"/>
      <c r="F3" s="2"/>
    </row>
    <row r="4" spans="1:6" x14ac:dyDescent="0.25">
      <c r="A4" s="2"/>
      <c r="B4" s="2"/>
      <c r="C4" s="2"/>
      <c r="D4" s="2"/>
      <c r="E4" s="2"/>
      <c r="F4" s="2"/>
    </row>
    <row r="5" spans="1:6" ht="15" customHeight="1" x14ac:dyDescent="0.25">
      <c r="A5" s="20" t="s">
        <v>1</v>
      </c>
      <c r="B5" s="20" t="s">
        <v>2</v>
      </c>
      <c r="C5" s="20" t="s">
        <v>3</v>
      </c>
      <c r="D5" s="20" t="s">
        <v>4</v>
      </c>
      <c r="E5" s="20" t="s">
        <v>5</v>
      </c>
      <c r="F5" s="20" t="s">
        <v>6</v>
      </c>
    </row>
    <row r="6" spans="1:6" x14ac:dyDescent="0.25">
      <c r="A6" s="20" t="s">
        <v>1</v>
      </c>
      <c r="B6" s="20" t="s">
        <v>2</v>
      </c>
      <c r="C6" s="20" t="s">
        <v>3</v>
      </c>
      <c r="D6" s="20" t="s">
        <v>4</v>
      </c>
      <c r="E6" s="20" t="s">
        <v>5</v>
      </c>
      <c r="F6" s="20" t="s">
        <v>6</v>
      </c>
    </row>
    <row r="7" spans="1:6" ht="23.25" x14ac:dyDescent="0.25">
      <c r="A7" s="3">
        <v>1</v>
      </c>
      <c r="B7" s="3" t="s">
        <v>7</v>
      </c>
      <c r="C7" s="6" t="s">
        <v>8</v>
      </c>
      <c r="D7" s="4">
        <v>0.46</v>
      </c>
      <c r="E7" s="5">
        <v>72</v>
      </c>
      <c r="F7" s="4">
        <f t="shared" ref="F7:F45" si="0">ROUND(D7*E7,2)</f>
        <v>33.119999999999997</v>
      </c>
    </row>
    <row r="8" spans="1:6" s="9" customFormat="1" ht="45.75" x14ac:dyDescent="0.25">
      <c r="A8" s="6">
        <v>2</v>
      </c>
      <c r="B8" s="6" t="s">
        <v>7</v>
      </c>
      <c r="C8" s="6" t="s">
        <v>9</v>
      </c>
      <c r="D8" s="7">
        <v>7.56</v>
      </c>
      <c r="E8" s="8">
        <v>24</v>
      </c>
      <c r="F8" s="7">
        <f t="shared" si="0"/>
        <v>181.44</v>
      </c>
    </row>
    <row r="9" spans="1:6" s="9" customFormat="1" ht="34.5" x14ac:dyDescent="0.25">
      <c r="A9" s="6">
        <v>3</v>
      </c>
      <c r="B9" s="6" t="s">
        <v>7</v>
      </c>
      <c r="C9" s="6" t="s">
        <v>10</v>
      </c>
      <c r="D9" s="7">
        <v>16.600000000000001</v>
      </c>
      <c r="E9" s="8">
        <v>24</v>
      </c>
      <c r="F9" s="7">
        <f t="shared" si="0"/>
        <v>398.4</v>
      </c>
    </row>
    <row r="10" spans="1:6" s="9" customFormat="1" ht="23.25" x14ac:dyDescent="0.25">
      <c r="A10" s="6">
        <v>4</v>
      </c>
      <c r="B10" s="6" t="s">
        <v>7</v>
      </c>
      <c r="C10" s="6" t="s">
        <v>11</v>
      </c>
      <c r="D10" s="7">
        <v>0.86</v>
      </c>
      <c r="E10" s="8">
        <v>24</v>
      </c>
      <c r="F10" s="7">
        <f t="shared" si="0"/>
        <v>20.64</v>
      </c>
    </row>
    <row r="11" spans="1:6" s="9" customFormat="1" ht="34.5" x14ac:dyDescent="0.25">
      <c r="A11" s="6">
        <v>5</v>
      </c>
      <c r="B11" s="6" t="s">
        <v>12</v>
      </c>
      <c r="C11" s="6" t="s">
        <v>13</v>
      </c>
      <c r="D11" s="7">
        <v>10.19</v>
      </c>
      <c r="E11" s="8">
        <v>24</v>
      </c>
      <c r="F11" s="7">
        <f t="shared" si="0"/>
        <v>244.56</v>
      </c>
    </row>
    <row r="12" spans="1:6" s="9" customFormat="1" ht="34.5" x14ac:dyDescent="0.25">
      <c r="A12" s="6">
        <v>6</v>
      </c>
      <c r="B12" s="6" t="s">
        <v>12</v>
      </c>
      <c r="C12" s="6" t="s">
        <v>14</v>
      </c>
      <c r="D12" s="7">
        <v>6.11</v>
      </c>
      <c r="E12" s="8">
        <v>24</v>
      </c>
      <c r="F12" s="7">
        <f t="shared" si="0"/>
        <v>146.63999999999999</v>
      </c>
    </row>
    <row r="13" spans="1:6" s="9" customFormat="1" ht="23.25" x14ac:dyDescent="0.25">
      <c r="A13" s="6">
        <v>7</v>
      </c>
      <c r="B13" s="6" t="s">
        <v>7</v>
      </c>
      <c r="C13" s="6" t="s">
        <v>15</v>
      </c>
      <c r="D13" s="7">
        <v>3.65</v>
      </c>
      <c r="E13" s="8">
        <v>24</v>
      </c>
      <c r="F13" s="7">
        <f t="shared" si="0"/>
        <v>87.6</v>
      </c>
    </row>
    <row r="14" spans="1:6" s="9" customFormat="1" ht="34.5" x14ac:dyDescent="0.25">
      <c r="A14" s="6">
        <v>8</v>
      </c>
      <c r="B14" s="6" t="s">
        <v>12</v>
      </c>
      <c r="C14" s="6" t="s">
        <v>16</v>
      </c>
      <c r="D14" s="7">
        <v>0.75</v>
      </c>
      <c r="E14" s="8">
        <v>20</v>
      </c>
      <c r="F14" s="7">
        <f t="shared" si="0"/>
        <v>15</v>
      </c>
    </row>
    <row r="15" spans="1:6" s="9" customFormat="1" ht="79.5" x14ac:dyDescent="0.25">
      <c r="A15" s="6">
        <v>9</v>
      </c>
      <c r="B15" s="6" t="s">
        <v>12</v>
      </c>
      <c r="C15" s="6" t="s">
        <v>17</v>
      </c>
      <c r="D15" s="7">
        <v>16.8</v>
      </c>
      <c r="E15" s="8">
        <v>20</v>
      </c>
      <c r="F15" s="7">
        <f t="shared" si="0"/>
        <v>336</v>
      </c>
    </row>
    <row r="16" spans="1:6" s="9" customFormat="1" ht="34.5" x14ac:dyDescent="0.25">
      <c r="A16" s="6">
        <v>10</v>
      </c>
      <c r="B16" s="6" t="s">
        <v>12</v>
      </c>
      <c r="C16" s="6" t="s">
        <v>18</v>
      </c>
      <c r="D16" s="7">
        <v>6.07</v>
      </c>
      <c r="E16" s="8">
        <v>16</v>
      </c>
      <c r="F16" s="7">
        <f t="shared" si="0"/>
        <v>97.12</v>
      </c>
    </row>
    <row r="17" spans="1:6" s="9" customFormat="1" ht="23.25" x14ac:dyDescent="0.25">
      <c r="A17" s="6">
        <v>11</v>
      </c>
      <c r="B17" s="6" t="s">
        <v>19</v>
      </c>
      <c r="C17" s="6" t="s">
        <v>20</v>
      </c>
      <c r="D17" s="7">
        <v>25.04</v>
      </c>
      <c r="E17" s="8">
        <v>15.68</v>
      </c>
      <c r="F17" s="7">
        <f t="shared" si="0"/>
        <v>392.63</v>
      </c>
    </row>
    <row r="18" spans="1:6" s="9" customFormat="1" ht="34.5" x14ac:dyDescent="0.25">
      <c r="A18" s="6">
        <v>12</v>
      </c>
      <c r="B18" s="6" t="s">
        <v>19</v>
      </c>
      <c r="C18" s="6" t="s">
        <v>21</v>
      </c>
      <c r="D18" s="7">
        <v>29.9</v>
      </c>
      <c r="E18" s="8">
        <v>15.68</v>
      </c>
      <c r="F18" s="7">
        <f t="shared" si="0"/>
        <v>468.83</v>
      </c>
    </row>
    <row r="19" spans="1:6" s="9" customFormat="1" ht="68.25" x14ac:dyDescent="0.25">
      <c r="A19" s="6">
        <v>13</v>
      </c>
      <c r="B19" s="6" t="s">
        <v>7</v>
      </c>
      <c r="C19" s="6" t="s">
        <v>22</v>
      </c>
      <c r="D19" s="7">
        <v>44.73</v>
      </c>
      <c r="E19" s="8">
        <v>12</v>
      </c>
      <c r="F19" s="7">
        <f t="shared" si="0"/>
        <v>536.76</v>
      </c>
    </row>
    <row r="20" spans="1:6" s="9" customFormat="1" ht="34.5" x14ac:dyDescent="0.25">
      <c r="A20" s="6">
        <v>14</v>
      </c>
      <c r="B20" s="6" t="s">
        <v>19</v>
      </c>
      <c r="C20" s="6" t="s">
        <v>23</v>
      </c>
      <c r="D20" s="7">
        <v>23.04</v>
      </c>
      <c r="E20" s="8">
        <v>12</v>
      </c>
      <c r="F20" s="7">
        <f t="shared" si="0"/>
        <v>276.48</v>
      </c>
    </row>
    <row r="21" spans="1:6" s="9" customFormat="1" ht="34.5" x14ac:dyDescent="0.25">
      <c r="A21" s="6">
        <v>15</v>
      </c>
      <c r="B21" s="6" t="s">
        <v>19</v>
      </c>
      <c r="C21" s="6" t="s">
        <v>24</v>
      </c>
      <c r="D21" s="7">
        <v>50.13</v>
      </c>
      <c r="E21" s="8">
        <v>10.88</v>
      </c>
      <c r="F21" s="7">
        <f t="shared" si="0"/>
        <v>545.41</v>
      </c>
    </row>
    <row r="22" spans="1:6" s="9" customFormat="1" ht="34.5" x14ac:dyDescent="0.25">
      <c r="A22" s="6">
        <v>16</v>
      </c>
      <c r="B22" s="6" t="s">
        <v>7</v>
      </c>
      <c r="C22" s="6" t="s">
        <v>25</v>
      </c>
      <c r="D22" s="7">
        <v>7.08</v>
      </c>
      <c r="E22" s="8">
        <v>8</v>
      </c>
      <c r="F22" s="7">
        <f t="shared" si="0"/>
        <v>56.64</v>
      </c>
    </row>
    <row r="23" spans="1:6" s="9" customFormat="1" ht="45.75" x14ac:dyDescent="0.25">
      <c r="A23" s="6">
        <v>17</v>
      </c>
      <c r="B23" s="6" t="s">
        <v>7</v>
      </c>
      <c r="C23" s="6" t="s">
        <v>26</v>
      </c>
      <c r="D23" s="7">
        <v>14.28</v>
      </c>
      <c r="E23" s="8">
        <v>8</v>
      </c>
      <c r="F23" s="7">
        <f t="shared" si="0"/>
        <v>114.24</v>
      </c>
    </row>
    <row r="24" spans="1:6" s="9" customFormat="1" ht="45.75" x14ac:dyDescent="0.25">
      <c r="A24" s="6">
        <v>18</v>
      </c>
      <c r="B24" s="6" t="s">
        <v>7</v>
      </c>
      <c r="C24" s="6" t="s">
        <v>27</v>
      </c>
      <c r="D24" s="7">
        <v>58.92</v>
      </c>
      <c r="E24" s="8">
        <v>8</v>
      </c>
      <c r="F24" s="7">
        <f t="shared" si="0"/>
        <v>471.36</v>
      </c>
    </row>
    <row r="25" spans="1:6" s="9" customFormat="1" ht="45.75" x14ac:dyDescent="0.25">
      <c r="A25" s="6">
        <v>19</v>
      </c>
      <c r="B25" s="6" t="s">
        <v>19</v>
      </c>
      <c r="C25" s="6" t="s">
        <v>28</v>
      </c>
      <c r="D25" s="7">
        <v>15.45</v>
      </c>
      <c r="E25" s="8">
        <v>4.8</v>
      </c>
      <c r="F25" s="7">
        <f t="shared" si="0"/>
        <v>74.16</v>
      </c>
    </row>
    <row r="26" spans="1:6" s="9" customFormat="1" ht="45.75" x14ac:dyDescent="0.25">
      <c r="A26" s="6">
        <v>20</v>
      </c>
      <c r="B26" s="6" t="s">
        <v>29</v>
      </c>
      <c r="C26" s="6" t="s">
        <v>30</v>
      </c>
      <c r="D26" s="7">
        <v>93.46</v>
      </c>
      <c r="E26" s="8">
        <v>4.7039999999999997</v>
      </c>
      <c r="F26" s="7">
        <f t="shared" si="0"/>
        <v>439.64</v>
      </c>
    </row>
    <row r="27" spans="1:6" s="9" customFormat="1" ht="68.25" x14ac:dyDescent="0.25">
      <c r="A27" s="6">
        <v>21</v>
      </c>
      <c r="B27" s="6" t="s">
        <v>19</v>
      </c>
      <c r="C27" s="6" t="s">
        <v>31</v>
      </c>
      <c r="D27" s="7">
        <v>25.23</v>
      </c>
      <c r="E27" s="8">
        <v>4.32</v>
      </c>
      <c r="F27" s="7">
        <f t="shared" si="0"/>
        <v>108.99</v>
      </c>
    </row>
    <row r="28" spans="1:6" s="9" customFormat="1" ht="68.25" x14ac:dyDescent="0.25">
      <c r="A28" s="6">
        <v>22</v>
      </c>
      <c r="B28" s="6" t="s">
        <v>19</v>
      </c>
      <c r="C28" s="6" t="s">
        <v>32</v>
      </c>
      <c r="D28" s="7">
        <v>21.75</v>
      </c>
      <c r="E28" s="8">
        <v>4.16</v>
      </c>
      <c r="F28" s="7">
        <f t="shared" si="0"/>
        <v>90.48</v>
      </c>
    </row>
    <row r="29" spans="1:6" s="9" customFormat="1" ht="45.75" x14ac:dyDescent="0.25">
      <c r="A29" s="6">
        <v>23</v>
      </c>
      <c r="B29" s="6" t="s">
        <v>29</v>
      </c>
      <c r="C29" s="6" t="s">
        <v>33</v>
      </c>
      <c r="D29" s="7">
        <v>101.37</v>
      </c>
      <c r="E29" s="8">
        <v>4.1159999999999997</v>
      </c>
      <c r="F29" s="7">
        <f t="shared" si="0"/>
        <v>417.24</v>
      </c>
    </row>
    <row r="30" spans="1:6" s="9" customFormat="1" ht="102" x14ac:dyDescent="0.25">
      <c r="A30" s="6">
        <v>24</v>
      </c>
      <c r="B30" s="6" t="s">
        <v>19</v>
      </c>
      <c r="C30" s="6" t="s">
        <v>34</v>
      </c>
      <c r="D30" s="7">
        <v>151.47999999999999</v>
      </c>
      <c r="E30" s="8">
        <v>3.84</v>
      </c>
      <c r="F30" s="7">
        <f t="shared" si="0"/>
        <v>581.67999999999995</v>
      </c>
    </row>
    <row r="31" spans="1:6" s="9" customFormat="1" ht="34.5" x14ac:dyDescent="0.25">
      <c r="A31" s="6">
        <v>25</v>
      </c>
      <c r="B31" s="6" t="s">
        <v>19</v>
      </c>
      <c r="C31" s="6" t="s">
        <v>35</v>
      </c>
      <c r="D31" s="7">
        <v>44.13</v>
      </c>
      <c r="E31" s="8">
        <v>2.4</v>
      </c>
      <c r="F31" s="7">
        <f t="shared" si="0"/>
        <v>105.91</v>
      </c>
    </row>
    <row r="32" spans="1:6" s="9" customFormat="1" ht="68.25" x14ac:dyDescent="0.25">
      <c r="A32" s="6">
        <v>26</v>
      </c>
      <c r="B32" s="6" t="s">
        <v>19</v>
      </c>
      <c r="C32" s="6" t="s">
        <v>36</v>
      </c>
      <c r="D32" s="7">
        <v>33.6</v>
      </c>
      <c r="E32" s="8">
        <v>2.4</v>
      </c>
      <c r="F32" s="7">
        <f t="shared" si="0"/>
        <v>80.64</v>
      </c>
    </row>
    <row r="33" spans="1:11" s="9" customFormat="1" ht="34.5" x14ac:dyDescent="0.25">
      <c r="A33" s="6">
        <v>27</v>
      </c>
      <c r="B33" s="6" t="s">
        <v>12</v>
      </c>
      <c r="C33" s="6" t="s">
        <v>37</v>
      </c>
      <c r="D33" s="7">
        <v>65.569999999999993</v>
      </c>
      <c r="E33" s="8">
        <v>2</v>
      </c>
      <c r="F33" s="7">
        <f t="shared" si="0"/>
        <v>131.13999999999999</v>
      </c>
    </row>
    <row r="34" spans="1:11" s="9" customFormat="1" ht="90.75" x14ac:dyDescent="0.25">
      <c r="A34" s="6">
        <v>28</v>
      </c>
      <c r="B34" s="6" t="s">
        <v>38</v>
      </c>
      <c r="C34" s="6" t="s">
        <v>39</v>
      </c>
      <c r="D34" s="7">
        <v>1160.83</v>
      </c>
      <c r="E34" s="8">
        <v>2</v>
      </c>
      <c r="F34" s="7">
        <f t="shared" si="0"/>
        <v>2321.66</v>
      </c>
    </row>
    <row r="35" spans="1:11" s="9" customFormat="1" ht="34.5" x14ac:dyDescent="0.25">
      <c r="A35" s="6">
        <v>29</v>
      </c>
      <c r="B35" s="6" t="s">
        <v>12</v>
      </c>
      <c r="C35" s="6" t="s">
        <v>40</v>
      </c>
      <c r="D35" s="7">
        <v>6.99</v>
      </c>
      <c r="E35" s="8">
        <v>2</v>
      </c>
      <c r="F35" s="7">
        <f t="shared" si="0"/>
        <v>13.98</v>
      </c>
    </row>
    <row r="36" spans="1:11" s="9" customFormat="1" ht="79.5" x14ac:dyDescent="0.25">
      <c r="A36" s="6">
        <v>30</v>
      </c>
      <c r="B36" s="6" t="s">
        <v>41</v>
      </c>
      <c r="C36" s="6" t="s">
        <v>42</v>
      </c>
      <c r="D36" s="7">
        <v>521.14</v>
      </c>
      <c r="E36" s="8">
        <v>2</v>
      </c>
      <c r="F36" s="7">
        <f t="shared" si="0"/>
        <v>1042.28</v>
      </c>
    </row>
    <row r="37" spans="1:11" s="9" customFormat="1" ht="68.25" x14ac:dyDescent="0.25">
      <c r="A37" s="6">
        <v>31</v>
      </c>
      <c r="B37" s="6" t="s">
        <v>41</v>
      </c>
      <c r="C37" s="6" t="s">
        <v>43</v>
      </c>
      <c r="D37" s="7">
        <v>281.58999999999997</v>
      </c>
      <c r="E37" s="8">
        <v>2</v>
      </c>
      <c r="F37" s="7">
        <f t="shared" si="0"/>
        <v>563.17999999999995</v>
      </c>
    </row>
    <row r="38" spans="1:11" s="9" customFormat="1" ht="79.5" x14ac:dyDescent="0.25">
      <c r="A38" s="6">
        <v>32</v>
      </c>
      <c r="B38" s="6" t="s">
        <v>41</v>
      </c>
      <c r="C38" s="6" t="s">
        <v>44</v>
      </c>
      <c r="D38" s="7">
        <v>683.86</v>
      </c>
      <c r="E38" s="8">
        <v>1</v>
      </c>
      <c r="F38" s="7">
        <f t="shared" si="0"/>
        <v>683.86</v>
      </c>
    </row>
    <row r="39" spans="1:11" s="9" customFormat="1" ht="34.5" x14ac:dyDescent="0.25">
      <c r="A39" s="6">
        <v>33</v>
      </c>
      <c r="B39" s="6" t="s">
        <v>41</v>
      </c>
      <c r="C39" s="6" t="s">
        <v>45</v>
      </c>
      <c r="D39" s="7">
        <v>154.91999999999999</v>
      </c>
      <c r="E39" s="8">
        <v>1</v>
      </c>
      <c r="F39" s="7">
        <f t="shared" si="0"/>
        <v>154.91999999999999</v>
      </c>
    </row>
    <row r="40" spans="1:11" s="9" customFormat="1" ht="34.5" x14ac:dyDescent="0.25">
      <c r="A40" s="6">
        <v>34</v>
      </c>
      <c r="B40" s="6" t="s">
        <v>41</v>
      </c>
      <c r="C40" s="6" t="s">
        <v>46</v>
      </c>
      <c r="D40" s="7">
        <v>124.78</v>
      </c>
      <c r="E40" s="8">
        <v>1</v>
      </c>
      <c r="F40" s="7">
        <f t="shared" si="0"/>
        <v>124.78</v>
      </c>
    </row>
    <row r="41" spans="1:11" s="9" customFormat="1" x14ac:dyDescent="0.25">
      <c r="A41" s="6">
        <v>35</v>
      </c>
      <c r="B41" s="6" t="s">
        <v>47</v>
      </c>
      <c r="C41" s="6" t="s">
        <v>48</v>
      </c>
      <c r="D41" s="7">
        <v>320</v>
      </c>
      <c r="E41" s="8">
        <v>1</v>
      </c>
      <c r="F41" s="7">
        <f t="shared" si="0"/>
        <v>320</v>
      </c>
    </row>
    <row r="42" spans="1:11" s="9" customFormat="1" x14ac:dyDescent="0.25">
      <c r="A42" s="6">
        <v>36</v>
      </c>
      <c r="B42" s="6" t="s">
        <v>47</v>
      </c>
      <c r="C42" s="6" t="s">
        <v>49</v>
      </c>
      <c r="D42" s="7">
        <v>650</v>
      </c>
      <c r="E42" s="8">
        <v>1</v>
      </c>
      <c r="F42" s="7">
        <f t="shared" si="0"/>
        <v>650</v>
      </c>
    </row>
    <row r="43" spans="1:11" s="9" customFormat="1" ht="34.5" x14ac:dyDescent="0.25">
      <c r="A43" s="6">
        <v>37</v>
      </c>
      <c r="B43" s="6" t="s">
        <v>47</v>
      </c>
      <c r="C43" s="6" t="s">
        <v>50</v>
      </c>
      <c r="D43" s="7">
        <v>900</v>
      </c>
      <c r="E43" s="8">
        <v>1</v>
      </c>
      <c r="F43" s="7">
        <f t="shared" si="0"/>
        <v>900</v>
      </c>
      <c r="K43" s="15"/>
    </row>
    <row r="44" spans="1:11" s="9" customFormat="1" ht="34.5" x14ac:dyDescent="0.25">
      <c r="A44" s="6">
        <v>38</v>
      </c>
      <c r="B44" s="6" t="s">
        <v>47</v>
      </c>
      <c r="C44" s="6" t="s">
        <v>51</v>
      </c>
      <c r="D44" s="7">
        <v>350</v>
      </c>
      <c r="E44" s="8">
        <v>1</v>
      </c>
      <c r="F44" s="7">
        <f t="shared" si="0"/>
        <v>350</v>
      </c>
    </row>
    <row r="45" spans="1:11" s="9" customFormat="1" x14ac:dyDescent="0.25">
      <c r="A45" s="6">
        <v>39</v>
      </c>
      <c r="B45" s="6" t="s">
        <v>47</v>
      </c>
      <c r="C45" s="6" t="s">
        <v>52</v>
      </c>
      <c r="D45" s="7">
        <v>250</v>
      </c>
      <c r="E45" s="8">
        <v>1</v>
      </c>
      <c r="F45" s="7">
        <f t="shared" si="0"/>
        <v>250</v>
      </c>
    </row>
    <row r="46" spans="1:11" s="9" customFormat="1" x14ac:dyDescent="0.25">
      <c r="A46" s="6"/>
      <c r="B46" s="6"/>
      <c r="C46" s="6"/>
      <c r="D46" s="7"/>
      <c r="E46" s="8"/>
      <c r="F46" s="7"/>
    </row>
    <row r="47" spans="1:11" s="12" customFormat="1" x14ac:dyDescent="0.25">
      <c r="A47" s="10"/>
      <c r="B47" s="10"/>
      <c r="C47" s="14" t="s">
        <v>54</v>
      </c>
      <c r="D47" s="14"/>
      <c r="E47" s="14"/>
      <c r="F47" s="11">
        <f>SUM(F7:F45)</f>
        <v>13827.410000000002</v>
      </c>
    </row>
    <row r="48" spans="1:11" x14ac:dyDescent="0.25">
      <c r="C48" s="6" t="s">
        <v>55</v>
      </c>
      <c r="E48" s="13">
        <v>0.13</v>
      </c>
      <c r="F48" s="7">
        <f>ROUND(F47*E48,2)</f>
        <v>1797.56</v>
      </c>
    </row>
    <row r="49" spans="1:6" x14ac:dyDescent="0.25">
      <c r="C49" s="6" t="s">
        <v>56</v>
      </c>
      <c r="E49" s="13">
        <v>0.06</v>
      </c>
      <c r="F49" s="7">
        <f>ROUND(F47*E49,2)</f>
        <v>829.64</v>
      </c>
    </row>
    <row r="50" spans="1:6" x14ac:dyDescent="0.25">
      <c r="C50" s="14" t="s">
        <v>57</v>
      </c>
      <c r="F50" s="11">
        <f>ROUND(SUM(F47:F49),2)</f>
        <v>16454.61</v>
      </c>
    </row>
    <row r="51" spans="1:6" x14ac:dyDescent="0.25">
      <c r="C51" s="6" t="s">
        <v>58</v>
      </c>
      <c r="E51" s="13">
        <v>0.21</v>
      </c>
      <c r="F51" s="7">
        <f>ROUND(F50*E51,2)</f>
        <v>3455.47</v>
      </c>
    </row>
    <row r="52" spans="1:6" x14ac:dyDescent="0.25">
      <c r="A52" s="19"/>
      <c r="B52" s="16"/>
      <c r="C52" s="18" t="s">
        <v>59</v>
      </c>
      <c r="D52" s="16"/>
      <c r="E52" s="16"/>
      <c r="F52" s="17">
        <f>ROUND(SUM(F50:F51),2)</f>
        <v>19910.080000000002</v>
      </c>
    </row>
  </sheetData>
  <mergeCells count="6">
    <mergeCell ref="D5:D6"/>
    <mergeCell ref="E5:E6"/>
    <mergeCell ref="F5:F6"/>
    <mergeCell ref="A5:A6"/>
    <mergeCell ref="B5:B6"/>
    <mergeCell ref="C5:C6"/>
  </mergeCells>
  <pageMargins left="0.75" right="0.75" top="0.75" bottom="0.5" header="0.5" footer="0.7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López Montesinos, Mª Cristina</dc:creator>
  <cp:lastModifiedBy>Ajuntament de Barcelona</cp:lastModifiedBy>
  <dcterms:created xsi:type="dcterms:W3CDTF">2025-07-07T10:07:01Z</dcterms:created>
  <dcterms:modified xsi:type="dcterms:W3CDTF">2025-07-07T11:21:43Z</dcterms:modified>
</cp:coreProperties>
</file>