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calcChain.xml" ContentType="application/vnd.openxmlformats-officedocument.spreadsheetml.calcChain+xml"/>
  <Override PartName="/xl/theme/theme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eff36d493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886eece1f4dda9bce6dd5ac55ae7f.psmdcp" Id="Rf237da9c33a94f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-PRES" sheetId="2" r:id="rId2"/>
    <x:sheet name="T-APU" sheetId="7" r:id="rId7"/>
    <x:sheet name="T-SMP" sheetId="8" r:id="rId8"/>
    <x:sheet name="T-DIM" sheetId="9" r:id="rId9"/>
  </x:sheets>
  <x:definedNames/>
  <x:calcPr calcId="125725"/>
</x:workbook>
</file>

<file path=xl/calcChain.xml><?xml version="1.0" encoding="utf-8"?>
<x:calcChain xmlns:x="http://schemas.openxmlformats.org/spreadsheetml/2006/main">
  <x:c r="K11" i="7"/>
  <x:c r="J13" i="7"/>
  <x:c r="J14" i="7"/>
  <x:c r="K15" i="7"/>
  <x:c r="J17" i="7"/>
  <x:c r="K18" i="7"/>
  <x:c r="J20" i="7"/>
  <x:c r="K21" i="7"/>
  <x:c r="K22" i="7"/>
  <x:c r="K24" i="7"/>
  <x:c r="J26" i="7"/>
  <x:c r="J27" i="7"/>
  <x:c r="K28" i="7"/>
  <x:c r="J30" i="7"/>
  <x:c r="K31" i="7"/>
  <x:c r="J33" i="7"/>
  <x:c r="K34" i="7"/>
  <x:c r="K35" i="7"/>
  <x:c r="K37" i="7"/>
  <x:c r="J39" i="7"/>
  <x:c r="J40" i="7"/>
  <x:c r="K41" i="7"/>
  <x:c r="J43" i="7"/>
  <x:c r="J44" i="7"/>
  <x:c r="K45" i="7"/>
  <x:c r="J47" i="7"/>
  <x:c r="K48" i="7"/>
  <x:c r="K49" i="7"/>
  <x:c r="K51" i="7"/>
  <x:c r="J53" i="7"/>
  <x:c r="J54" i="7"/>
  <x:c r="K55" i="7"/>
  <x:c r="K56" i="7"/>
  <x:c r="G13" i="9"/>
  <x:c r="G14" i="9"/>
  <x:c r="G19" i="9"/>
  <x:c r="G20" i="9"/>
  <x:c r="G22" i="9"/>
  <x:c r="G23" i="9"/>
  <x:c r="G24" i="9"/>
  <x:c r="G25" i="9"/>
</x:calcChain>
</file>

<file path=xl/sharedStrings.xml><?xml version="1.0" encoding="utf-8"?>
<x:sst xmlns:x="http://schemas.openxmlformats.org/spreadsheetml/2006/main" count="81" uniqueCount="81">
  <x:si>
    <x:t>Reacondicionament Sala de Ponents Museu del Disseny de Barcelona</x:t>
  </x:si>
  <x:si>
    <x:t>PRESSUPOST</x:t>
  </x:si>
  <x:si>
    <x:t>Preu</x:t>
  </x:si>
  <x:si>
    <x:t>Amidament</x:t>
  </x:si>
  <x:si>
    <x:t>Import</x:t>
  </x:si>
  <x:si>
    <x:t>Obra</x:t>
  </x:si>
  <x:si>
    <x:t>01</x:t>
  </x:si>
  <x:si>
    <x:t>Pressupost-</x:t>
  </x:si>
  <x:si>
    <x:t>Capítol</x:t>
  </x:si>
  <x:si>
    <x:t>Treballs previs</x:t>
  </x:si>
  <x:si>
    <x:t>'01.01</x:t>
  </x:si>
  <x:si>
    <x:t>K21GU010</x:t>
  </x:si>
  <x:si>
    <x:t>u</x:t>
  </x:si>
  <x:si>
    <x:t>Desmuntatge i posterior muntatge de polsador de porta automàtica tallafocs per situar-lo a la seva nova ubicació previst amb un caixetí doble per a nova instal·lació de control de privacitat mitjançant vinil intel·ligent. Mecanismes finals en nova ubicació: 1 polsador per porta automàtica tallafoc i un interruptor per a control de opacitat del vinil intel·ligent del nou tancament de vidre. Inclou nou cablejat per a funcionament d'interruptor de vinil intel·ligent.</x:t>
  </x:si>
  <x:si>
    <x:t>TOTAL</x:t>
  </x:si>
  <x:si>
    <x:t>02</x:t>
  </x:si>
  <x:si>
    <x:t>Tancament practicable</x:t>
  </x:si>
  <x:si>
    <x:t>'01.02</x:t>
  </x:si>
  <x:si>
    <x:t>E66E0328</x:t>
  </x:si>
  <x:si>
    <x:t>Tancament practicable de vidre trempat de 10 mm de gruix segons normatives UNE-EN 410 i UNE-EN 673 amb perfileria d'alumini lacat a taller per a un buit d'obra de 218cm d'amplada i 220 d'alçada. Tancament compost per una franja superior horitzontal fixa de 18 cm que abarca tota l'amplada del tancament i dues franjes verticals inferiors. Una fixa de 79 cm d'amplada subdividida en quatre particions de 49 cm d'alçada i una practicable de 136 cm d'amplada per una alçada de 200cm. La fulla practicable serà pivotant sobre un eix situat a 12 cm de la paret. Aquests 12 cm aniran revestits d'una xapa d'alumini del mateix color que la perfileria, mentre que la resta de la fulla serà de vidre sense perfileria perimetral.
La maneta i pany de la porta seran amb control d'obertura electrònic compatible amb les targetes del personal del museu. Model inalambric de la marca Salto.</x:t>
  </x:si>
  <x:si>
    <x:t>E86710DR</x:t>
  </x:si>
  <x:si>
    <x:t>m2</x:t>
  </x:si>
  <x:si>
    <x:t>Revestiment de parament vertical de vidre amb làmina vinílica intel·ligent, col·locat adherit i totalment connectat a la instal·lació elèctrica per al seu correcte funcionament</x:t>
  </x:si>
  <x:si>
    <x:t xml:space="preserve">IMPORT TOTAL DEL PRESSUPOST : </x:t>
  </x:si>
  <x:si>
    <x:t>Justificació d'elements</x:t>
  </x:si>
  <x:si>
    <x:t>Nº</x:t>
  </x:si>
  <x:si>
    <x:t>Codi</x:t>
  </x:si>
  <x:si>
    <x:t>U.A.</x:t>
  </x:si>
  <x:si>
    <x:t>Descripció</x:t>
  </x:si>
  <x:si>
    <x:t>Partida d'obra</x:t>
  </x:si>
  <x:si>
    <x:t>E66E032R</x:t>
  </x:si>
  <x:si>
    <x:t>Tancament practicable de vidre trempat de 10 mm de gruix segons normatives UNE-EN 410 i UNE-EN 673 amb perfileria d'alumini lacat a taller per a un buit d'obra de 218cm d'amplada i 220 d'alçada. Tancament compost per una franja superior horitzontal amb calaix per a ocultar sistema de protecció visual tipus screener o similar (inclòs en el preu de la partida) de 18 cm que abarca tota l'amplada del tancament i dues franjes verticals inferiors. Una fixa de 79 cm d'amplada subdividida en quatre particions de 49 cm d'alçada i una practicable de 136 cm d'amplada per una alçada de 200cm. La fulla practicable serà pivotant sobre un eix situat a 12 cm de la paret. Aquests 12 cm aniran revestits d'una xapa d'alumini del mateix color que la perfileria, mentre que la resta de la fulla serà de vidre sense perfileria perimetral.
La maneta i pany de la porta seran amb control d'obertura electrònic compatible amb les targetes del personal del museu.</x:t>
  </x:si>
  <x:si>
    <x:t>Rend.:</x:t>
  </x:si>
  <x:si>
    <x:t>Mà d'obra</x:t>
  </x:si>
  <x:si>
    <x:t>A012M000</x:t>
  </x:si>
  <x:si>
    <x:t>h</x:t>
  </x:si>
  <x:si>
    <x:t>Oficial 1a muntador</x:t>
  </x:si>
  <x:si>
    <x:t>/R</x:t>
  </x:si>
  <x:si>
    <x:t>x</x:t>
  </x:si>
  <x:si>
    <x:t>=</x:t>
  </x:si>
  <x:si>
    <x:t>A013M000</x:t>
  </x:si>
  <x:si>
    <x:t>Ajudant muntador</x:t>
  </x:si>
  <x:si>
    <x:t>Subtotal mà d'obra</x:t>
  </x:si>
  <x:si>
    <x:t>Material</x:t>
  </x:si>
  <x:si>
    <x:t>B66E032R</x:t>
  </x:si>
  <x:si>
    <x:t>Mampara modular de 80 mm de gruix, formada per simple vidre laminar de seguretat de 6+6 mm de gruix, amb sistema de suspensió sobre perfileria oculta d'alumini extrusionat i junts termoplàstics per al segellat dels vidres i del perímetre dels taulers</x:t>
  </x:si>
  <x:si>
    <x:t>Subtotal material</x:t>
  </x:si>
  <x:si>
    <x:t>Despeses auxiliars</x:t>
  </x:si>
  <x:si>
    <x:t>%</x:t>
  </x:si>
  <x:si>
    <x:t>Cost directe</x:t>
  </x:si>
  <x:si>
    <x:t>Total</x:t>
  </x:si>
  <x:si>
    <x:t>P-1</x:t>
  </x:si>
  <x:si>
    <x:t>B66E0328</x:t>
  </x:si>
  <x:si>
    <x:t>Mampara modular de 80 mm de gruix, formada per simple vidre laminar de seguretat de 3+3 mm de gruix, amb sistema de suspensió sobre perfileria oculta d'alumini extrusionat i junts termoplàstics per al segellat dels vidres i del perímetre dels taulers</x:t>
  </x:si>
  <x:si>
    <x:t>P-2</x:t>
  </x:si>
  <x:si>
    <x:t>A0137000</x:t>
  </x:si>
  <x:si>
    <x:t>Ajudant col·locador</x:t>
  </x:si>
  <x:si>
    <x:t>A0127000</x:t>
  </x:si>
  <x:si>
    <x:t>Oficial 1a col·locador</x:t>
  </x:si>
  <x:si>
    <x:t>B86710DR</x:t>
  </x:si>
  <x:si>
    <x:t>Làmina vinílica de 0,9 mm de gruix i 1500 g/m2 de massa superficial</x:t>
  </x:si>
  <x:si>
    <x:t>B0901000</x:t>
  </x:si>
  <x:si>
    <x:t>kg</x:t>
  </x:si>
  <x:si>
    <x:t>Adhesiu en dispersió aquosa</x:t>
  </x:si>
  <x:si>
    <x:t>P-3</x:t>
  </x:si>
  <x:si>
    <x:t>A012H000</x:t>
  </x:si>
  <x:si>
    <x:t>Oficial 1a electricista</x:t>
  </x:si>
  <x:si>
    <x:t>A013H000</x:t>
  </x:si>
  <x:si>
    <x:t>Ajudant electricista</x:t>
  </x:si>
  <x:si>
    <x:t>AMIDAMENTS</x:t>
  </x:si>
  <x:si>
    <x:t>N</x:t>
  </x:si>
  <x:si>
    <x:t>'01.01.001</x:t>
  </x:si>
  <x:si>
    <x:t>L</x:t>
  </x:si>
  <x:si>
    <x:t xml:space="preserve">Desmuntatge i muntatge </x:t>
  </x:si>
  <x:si>
    <x:t>'01.02.001</x:t>
  </x:si>
  <x:si>
    <x:t>Tancament practicable de vidre trempat de 10 mm de gruix segons normatives UNE-EN 410 i UNE-EN 673 amb perfileria d'alumini lacat a taller per a un buit d'obra de 218cm d'amplada i 220 d'alçada. Tancament compost per una franja superior horitzontal fixa de 18 cm que abarca tota l'amplada del tancament i dues franjes verticals inferiors. Una fixa de 79 cm d'amplada subdividida en quatre particions de 49 cm d'alçada i una practicable de 136 cm d'amplada per una alçada de 200cm. La fulla practicable serà pivotant sobre un eix situat a 12 cm de la paret. Aquests 12 cm aniran revestits d'una xapa d'alumini del mateix color que la perfileria, mentre que la resta de la fulla serà de vidre sense perfileria perimetral.
La maneta i pany de la porta seran amb control d'obertura electrònic compatible amb les targetes del personal del museu. Model inalambric de la marca Salto.</x:t>
  </x:si>
  <x:si>
    <x:t>Tancament segons plànols</x:t>
  </x:si>
  <x:si>
    <x:t>'01.02.002</x:t>
  </x:si>
  <x:si>
    <x:t>Franja superior 20x218</x:t>
  </x:si>
  <x:si>
    <x:t>Franjes laterals fixes</x:t>
  </x:si>
  <x:si>
    <x:t>Fulla batent</x:t>
  </x:si>
</x:sst>
</file>

<file path=xl/styles.xml><?xml version="1.0" encoding="utf-8"?>
<x:styleSheet xmlns:x="http://schemas.openxmlformats.org/spreadsheetml/2006/main">
  <x:numFmts count="6">
    <x:numFmt numFmtId="0" formatCode=""/>
    <x:numFmt numFmtId="1" formatCode="@"/>
    <x:numFmt numFmtId="2" formatCode="General"/>
    <x:numFmt numFmtId="3" formatCode="###,###,##0.00"/>
    <x:numFmt numFmtId="4" formatCode="###,###,##0.000"/>
    <x:numFmt numFmtId="5" formatCode="###,###,##0.00000"/>
  </x:numFmts>
  <x:fonts count="16"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10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0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99CCFF"/>
        <x:bgColor rgb="FF99CCFF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C0C0C0"/>
        <x:bgColor rgb="FFC0C0C0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1">
    <x:xf numFmtId="0" fontId="0" fillId="0" borderId="0" applyNumberFormat="0" applyFill="1" applyBorder="0" applyAlignment="0" applyProtection="1">
      <x:protection locked="1" hidden="0"/>
    </x:xf>
    <x:xf numFmtId="0" fontId="1" fillId="0" borderId="0" applyNumberFormat="0" applyFill="1" applyBorder="0" applyAlignment="0" applyProtection="1">
      <x:protection locked="1" hidden="0"/>
    </x:xf>
    <x:xf numFmtId="0" fontId="0" fillId="2" borderId="0" applyNumberFormat="0" applyFill="0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1" fontId="3" fillId="0" borderId="0" applyNumberFormat="0" applyFill="1" applyBorder="0" applyAlignment="0" applyProtection="1">
      <x:protection locked="1" hidden="0"/>
    </x:xf>
    <x:xf numFmtId="1" fontId="1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3" fontId="1" fillId="4" borderId="0" applyNumberFormat="0" applyFill="0" applyBorder="0" applyAlignment="0" applyProtection="1">
      <x:protection locked="0" hidden="0"/>
    </x:xf>
    <x:xf numFmtId="4" fontId="1" fillId="0" borderId="0" applyNumberFormat="0" applyFill="1" applyBorder="0" applyAlignment="0" applyProtection="1">
      <x:protection locked="1" hidden="0"/>
    </x:xf>
    <x:xf numFmtId="3" fontId="1" fillId="0" borderId="0" applyNumberFormat="0" applyFill="1" applyBorder="0" applyAlignment="0" applyProtection="1">
      <x:protection locked="1" hidden="0"/>
    </x:xf>
    <x:xf numFmtId="3" fontId="3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3" fontId="4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0" fontId="6" fillId="0" borderId="0" applyNumberFormat="0" applyFill="1" applyBorder="0" applyAlignment="0" applyProtection="1">
      <x:protection locked="1" hidden="0"/>
    </x:xf>
    <x:xf numFmtId="0" fontId="7" fillId="2" borderId="0" applyNumberFormat="0" applyFill="0" applyBorder="0" applyAlignment="0" applyProtection="1">
      <x:protection locked="1" hidden="0"/>
    </x:xf>
    <x:xf numFmtId="0" fontId="8" fillId="5" borderId="0" applyNumberFormat="0" applyFill="0" applyBorder="0" applyAlignment="0" applyProtection="1">
      <x:protection locked="1" hidden="0"/>
    </x:xf>
    <x:xf numFmtId="0" fontId="9" fillId="2" borderId="0" applyNumberFormat="0" applyFill="0" applyBorder="0" applyAlignment="0" applyProtection="1">
      <x:protection locked="1" hidden="0"/>
    </x:xf>
    <x:xf numFmtId="0" fontId="10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4" fontId="10" fillId="0" borderId="0" applyNumberFormat="0" applyFill="1" applyBorder="0" applyAlignment="0" applyProtection="1">
      <x:protection locked="1" hidden="0"/>
    </x:xf>
    <x:xf numFmtId="4" fontId="10" fillId="4" borderId="0" applyNumberFormat="0" applyFill="0" applyBorder="0" applyAlignment="0" applyProtection="1">
      <x:protection locked="0" hidden="0"/>
    </x:xf>
    <x:xf numFmtId="0" fontId="5" fillId="4" borderId="0" applyNumberFormat="0" applyFill="0" applyBorder="0" applyAlignment="0" applyProtection="1">
      <x:protection locked="0" hidden="0"/>
    </x:xf>
    <x:xf numFmtId="3" fontId="10" fillId="4" borderId="0" applyNumberFormat="0" applyFill="0" applyBorder="0" applyAlignment="0" applyProtection="1">
      <x:protection locked="0" hidden="0"/>
    </x:xf>
    <x:xf numFmtId="4" fontId="5" fillId="4" borderId="0" applyNumberFormat="0" applyFill="0" applyBorder="0" applyAlignment="0" applyProtection="1">
      <x:protection locked="0" hidden="0"/>
    </x:xf>
    <x:xf numFmtId="5" fontId="5" fillId="4" borderId="0" applyNumberFormat="0" applyFill="0" applyBorder="0" applyAlignment="0" applyProtection="1">
      <x:protection locked="0" hidden="0"/>
    </x:xf>
    <x:xf numFmtId="5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5" fontId="5" fillId="4" borderId="1" applyNumberFormat="0" applyFill="0" applyBorder="1" applyAlignment="0" applyProtection="1">
      <x:protection locked="0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4" fontId="4" fillId="0" borderId="0" applyNumberFormat="0" applyFill="1" applyBorder="0" applyAlignment="0" applyProtection="1">
      <x:protection locked="1" hidden="0"/>
    </x:xf>
    <x:xf numFmtId="4" fontId="4" fillId="4" borderId="0" applyNumberFormat="0" applyFill="0" applyBorder="0" applyAlignment="0" applyProtection="1">
      <x:protection locked="0" hidden="0"/>
    </x:xf>
    <x:xf numFmtId="0" fontId="0" fillId="4" borderId="0" applyNumberFormat="0" applyFill="0" applyBorder="0" applyAlignment="0" applyProtection="1">
      <x:protection locked="0" hidden="0"/>
    </x:xf>
    <x:xf numFmtId="3" fontId="4" fillId="4" borderId="0" applyNumberFormat="0" applyFill="0" applyBorder="0" applyAlignment="0" applyProtection="1">
      <x:protection locked="0" hidden="0"/>
    </x:xf>
    <x:xf numFmtId="4" fontId="0" fillId="4" borderId="0" applyNumberFormat="0" applyFill="0" applyBorder="0" applyAlignment="0" applyProtection="1">
      <x:protection locked="0" hidden="0"/>
    </x:xf>
    <x:xf numFmtId="5" fontId="0" fillId="4" borderId="0" applyNumberFormat="0" applyFill="0" applyBorder="0" applyAlignment="0" applyProtection="1">
      <x:protection locked="0" hidden="0"/>
    </x:xf>
    <x:xf numFmtId="5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5" fontId="0" fillId="4" borderId="1" applyNumberFormat="0" applyFill="0" applyBorder="1" applyAlignment="0" applyProtection="1">
      <x:protection locked="0" hidden="0"/>
    </x:xf>
    <x:xf numFmtId="0" fontId="12" fillId="0" borderId="0" applyNumberFormat="0" applyFill="1" applyBorder="0" applyAlignment="0" applyProtection="1">
      <x:protection locked="1" hidden="0"/>
    </x:xf>
    <x:xf numFmtId="0" fontId="13" fillId="2" borderId="0" applyNumberFormat="0" applyFill="0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1" fontId="14" fillId="0" borderId="0" applyNumberFormat="0" applyFill="1" applyBorder="0" applyAlignment="0" applyProtection="1">
      <x:protection locked="1" hidden="0"/>
    </x:xf>
    <x:xf numFmtId="1" fontId="15" fillId="0" borderId="0" applyNumberFormat="0" applyFill="1" applyBorder="0" applyAlignment="0" applyProtection="1">
      <x:protection locked="1" hidden="0"/>
    </x:xf>
    <x:xf numFmtId="0" fontId="15" fillId="0" borderId="0" applyNumberFormat="0" applyFill="1" applyBorder="0" applyAlignment="0" applyProtection="1">
      <x:protection locked="1" hidden="0"/>
    </x:xf>
    <x:xf numFmtId="2" fontId="15" fillId="0" borderId="0" applyNumberFormat="0" applyFill="1" applyBorder="0" applyAlignment="0" applyProtection="1">
      <x:protection locked="1" hidden="0"/>
    </x:xf>
    <x:xf numFmtId="4" fontId="15" fillId="0" borderId="0" applyNumberFormat="0" applyFill="1" applyBorder="0" applyAlignment="0" applyProtection="1">
      <x:protection locked="1" hidden="0"/>
    </x:xf>
    <x:xf numFmtId="4" fontId="11" fillId="0" borderId="0" applyNumberFormat="0" applyFill="1" applyBorder="0" applyAlignment="0" applyProtection="1">
      <x:protection locked="1" hidden="0"/>
    </x:xf>
    <x:xf numFmtId="4" fontId="11" fillId="0" borderId="2" applyNumberFormat="0" applyFill="1" applyBorder="1" applyAlignment="0" applyProtection="1">
      <x:protection locked="1" hidden="0"/>
    </x:xf>
  </x:cellStyleXfs>
  <x:cellXfs count="58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8" fillId="5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9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0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10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5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1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5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5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3" fillId="3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4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4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4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0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3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2" fontId="1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4" fontId="1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11" fillId="0" borderId="2" xfId="0" applyNumberFormat="0" applyFill="1" applyBorder="1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calcChain" Target="/xl/calcChain.xml" Id="rId5" /><Relationship Type="http://schemas.openxmlformats.org/officeDocument/2006/relationships/theme" Target="/xl/theme/theme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Relationship Type="http://schemas.openxmlformats.org/officeDocument/2006/relationships/worksheet" Target="/xl/worksheets/sheet4.xml" Id="rId9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23"/>
  <x:sheetViews>
    <x:sheetView workbookViewId="0">
      <x:pane xSplit="0" ySplit="8" topLeftCell="A9" state="frozenSplit"/>
    </x:sheetView>
  </x:sheetViews>
  <x:sheetFormatPr defaultRowHeight="15"/>
  <x:cols>
    <x:col min="1" max="1" width="18.710625" style="0" customWidth="1"/>
    <x:col min="2" max="2" width="3.410625" style="0" customWidth="1"/>
    <x:col min="3" max="3" width="13.710625" style="0" customWidth="1"/>
    <x:col min="4" max="4" width="4.4106250000000005" style="0" customWidth="1"/>
    <x:col min="5" max="5" width="48.710625" style="0" customWidth="1"/>
    <x:col min="6" max="7" width="12.710625" style="0" customWidth="1"/>
    <x:col min="8" max="8" width="13.710625" style="0" customWidth="1"/>
  </x:cols>
  <x:sheetData>
    <x:row r="1" spans="1:8">
      <x:c r="E1" s="1" t="s">
        <x:v>0</x:v>
      </x:c>
      <x:c r="F1" s="1" t="s">
        <x:v>0</x:v>
      </x:c>
      <x:c r="G1" s="1" t="s">
        <x:v>0</x:v>
      </x:c>
      <x:c r="H1" s="1" t="s">
        <x:v>0</x:v>
      </x:c>
    </x:row>
    <x:row r="2" spans="1:8">
      <x:c r="E2" s="1" t="s"/>
      <x:c r="F2" s="1" t="s"/>
      <x:c r="G2" s="1" t="s"/>
      <x:c r="H2" s="1" t="s"/>
    </x:row>
    <x:row r="3" spans="1:8">
      <x:c r="E3" s="1" t="s"/>
      <x:c r="F3" s="1" t="s"/>
      <x:c r="G3" s="1" t="s"/>
      <x:c r="H3" s="1" t="s"/>
    </x:row>
    <x:row r="4" spans="1:8">
      <x:c r="E4" s="1" t="s"/>
      <x:c r="F4" s="1" t="s"/>
      <x:c r="G4" s="1" t="s"/>
      <x:c r="H4" s="1" t="s"/>
    </x:row>
    <x:row r="6" spans="1:8">
      <x:c r="C6" s="2" t="s"/>
      <x:c r="D6" s="2" t="s"/>
      <x:c r="E6" s="3" t="s">
        <x:v>1</x:v>
      </x:c>
      <x:c r="F6" s="2" t="s"/>
      <x:c r="G6" s="2" t="s"/>
      <x:c r="H6" s="2" t="s"/>
    </x:row>
    <x:row r="8" spans="1:8">
      <x:c r="F8" s="4" t="s">
        <x:v>2</x:v>
      </x:c>
      <x:c r="G8" s="4" t="s">
        <x:v>3</x:v>
      </x:c>
      <x:c r="H8" s="4" t="s">
        <x:v>4</x:v>
      </x:c>
    </x:row>
    <x:row r="10" spans="1:8">
      <x:c r="C10" s="5" t="s">
        <x:v>5</x:v>
      </x:c>
      <x:c r="D10" s="6" t="s">
        <x:v>6</x:v>
      </x:c>
      <x:c r="E10" s="5" t="s">
        <x:v>7</x:v>
      </x:c>
    </x:row>
    <x:row r="11" spans="1:8">
      <x:c r="C11" s="5" t="s">
        <x:v>8</x:v>
      </x:c>
      <x:c r="D11" s="6" t="s">
        <x:v>6</x:v>
      </x:c>
      <x:c r="E11" s="5" t="s">
        <x:v>9</x:v>
      </x:c>
    </x:row>
    <x:row r="13" spans="1:8">
      <x:c r="A13" s="7" t="s">
        <x:v>10</x:v>
      </x:c>
      <x:c r="B13" s="1" t="n">
        <x:v>1</x:v>
      </x:c>
      <x:c r="C13" s="7" t="s">
        <x:v>11</x:v>
      </x:c>
      <x:c r="D13" s="7" t="s">
        <x:v>12</x:v>
      </x:c>
      <x:c r="E13" s="8" t="s">
        <x:v>13</x:v>
      </x:c>
      <x:c r="F13" s="9" t="n">
        <x:v>0</x:v>
      </x:c>
      <x:c r="G13" s="10" t="n">
        <x:v>1</x:v>
      </x:c>
      <x:c r="H13" s="11">
        <x:f>ROUND(ROUND(F13,2)*ROUND(G13,3),2)</x:f>
      </x:c>
    </x:row>
    <x:row r="14" spans="1:8">
      <x:c r="E14" s="5" t="s">
        <x:v>14</x:v>
      </x:c>
      <x:c r="F14" s="5" t="s"/>
      <x:c r="G14" s="5" t="s"/>
      <x:c r="H14" s="12">
        <x:f>SUM(H13:H13)</x:f>
      </x:c>
    </x:row>
    <x:row r="16" spans="1:8">
      <x:c r="C16" s="5" t="s">
        <x:v>5</x:v>
      </x:c>
      <x:c r="D16" s="6" t="s">
        <x:v>6</x:v>
      </x:c>
      <x:c r="E16" s="5" t="s">
        <x:v>7</x:v>
      </x:c>
    </x:row>
    <x:row r="17" spans="1:8">
      <x:c r="C17" s="5" t="s">
        <x:v>8</x:v>
      </x:c>
      <x:c r="D17" s="6" t="s">
        <x:v>15</x:v>
      </x:c>
      <x:c r="E17" s="5" t="s">
        <x:v>16</x:v>
      </x:c>
    </x:row>
    <x:row r="19" spans="1:8">
      <x:c r="A19" s="7" t="s">
        <x:v>17</x:v>
      </x:c>
      <x:c r="B19" s="1" t="n">
        <x:v>1</x:v>
      </x:c>
      <x:c r="C19" s="7" t="s">
        <x:v>18</x:v>
      </x:c>
      <x:c r="D19" s="7" t="s">
        <x:v>12</x:v>
      </x:c>
      <x:c r="E19" s="13" t="s">
        <x:v>19</x:v>
      </x:c>
      <x:c r="F19" s="9" t="n">
        <x:v>0</x:v>
      </x:c>
      <x:c r="G19" s="10" t="n">
        <x:v>1</x:v>
      </x:c>
      <x:c r="H19" s="11">
        <x:f>ROUND(ROUND(F19,2)*ROUND(G19,3),2)</x:f>
      </x:c>
    </x:row>
    <x:row r="20" spans="1:8">
      <x:c r="A20" s="7" t="s">
        <x:v>17</x:v>
      </x:c>
      <x:c r="B20" s="1" t="n">
        <x:v>2</x:v>
      </x:c>
      <x:c r="C20" s="7" t="s">
        <x:v>20</x:v>
      </x:c>
      <x:c r="D20" s="7" t="s">
        <x:v>21</x:v>
      </x:c>
      <x:c r="E20" s="8" t="s">
        <x:v>22</x:v>
      </x:c>
      <x:c r="F20" s="9" t="n">
        <x:v>0</x:v>
      </x:c>
      <x:c r="G20" s="10" t="n">
        <x:v>4.516</x:v>
      </x:c>
      <x:c r="H20" s="11">
        <x:f>ROUND(ROUND(F20,2)*ROUND(G20,3),2)</x:f>
      </x:c>
    </x:row>
    <x:row r="21" spans="1:8">
      <x:c r="E21" s="5" t="s">
        <x:v>14</x:v>
      </x:c>
      <x:c r="F21" s="5" t="s"/>
      <x:c r="G21" s="5" t="s"/>
      <x:c r="H21" s="12">
        <x:f>SUM(H19:H20)</x:f>
      </x:c>
    </x:row>
    <x:row r="23" spans="1:8">
      <x:c r="E23" s="14" t="s">
        <x:v>23</x:v>
      </x:c>
      <x:c r="H23" s="15">
        <x:f>SUM(H9:H22)/2</x:f>
      </x:c>
    </x:row>
  </x:sheetData>
  <x:sheetProtection sheet="1"/>
  <x:mergeCells count="4">
    <x:mergeCell ref="E1:H1"/>
    <x:mergeCell ref="E2:H2"/>
    <x:mergeCell ref="E3:H3"/>
    <x:mergeCell ref="E4:H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A56"/>
  <x:sheetViews>
    <x:sheetView workbookViewId="0">
      <x:pane xSplit="0" ySplit="8" topLeftCell="A9" state="frozenSplit"/>
    </x:sheetView>
  </x:sheetViews>
  <x:sheetFormatPr defaultRowHeight="15"/>
  <x:cols>
    <x:col min="1" max="1" width="6.710625" style="0" customWidth="1"/>
    <x:col min="2" max="2" width="14.710625" style="0" customWidth="1"/>
    <x:col min="3" max="3" width="6.210625" style="0" customWidth="1"/>
    <x:col min="4" max="4" width="30.710625" style="0" customWidth="1"/>
    <x:col min="5" max="5" width="10.710625" style="0" customWidth="1"/>
    <x:col min="6" max="6" width="3.0106249999999997" style="0" customWidth="1"/>
    <x:col min="7" max="7" width="2.210625" style="0" customWidth="1"/>
    <x:col min="8" max="8" width="10.710625" style="0" customWidth="1"/>
    <x:col min="9" max="9" width="2.210625" style="0" customWidth="1"/>
    <x:col min="10" max="11" width="10.710625" style="0" customWidth="1"/>
  </x:cols>
  <x:sheetData>
    <x:row r="1" spans="1:27">
      <x:c r="A1" s="16" t="s">
        <x:v>0</x:v>
      </x:c>
      <x:c r="B1" s="16" t="s">
        <x:v>0</x:v>
      </x:c>
      <x:c r="C1" s="16" t="s">
        <x:v>0</x:v>
      </x:c>
      <x:c r="D1" s="16" t="s">
        <x:v>0</x:v>
      </x:c>
      <x:c r="E1" s="16" t="s">
        <x:v>0</x:v>
      </x:c>
      <x:c r="F1" s="16" t="s">
        <x:v>0</x:v>
      </x:c>
      <x:c r="G1" s="16" t="s">
        <x:v>0</x:v>
      </x:c>
      <x:c r="H1" s="16" t="s">
        <x:v>0</x:v>
      </x:c>
      <x:c r="I1" s="16" t="s">
        <x:v>0</x:v>
      </x:c>
      <x:c r="J1" s="16" t="s">
        <x:v>0</x:v>
      </x:c>
      <x:c r="K1" s="16" t="s">
        <x:v>0</x:v>
      </x:c>
    </x:row>
    <x:row r="2" spans="1:27">
      <x:c r="A2" s="16" t="s"/>
      <x:c r="B2" s="16" t="s"/>
      <x:c r="C2" s="16" t="s"/>
      <x:c r="D2" s="16" t="s"/>
      <x:c r="E2" s="16" t="s"/>
      <x:c r="F2" s="16" t="s"/>
      <x:c r="G2" s="16" t="s"/>
      <x:c r="H2" s="16" t="s"/>
      <x:c r="I2" s="16" t="s"/>
      <x:c r="J2" s="16" t="s"/>
      <x:c r="K2" s="16" t="s"/>
    </x:row>
    <x:row r="3" spans="1:27">
      <x:c r="A3" s="16" t="s"/>
      <x:c r="B3" s="16" t="s"/>
      <x:c r="C3" s="16" t="s"/>
      <x:c r="D3" s="16" t="s"/>
      <x:c r="E3" s="16" t="s"/>
      <x:c r="F3" s="16" t="s"/>
      <x:c r="G3" s="16" t="s"/>
      <x:c r="H3" s="16" t="s"/>
      <x:c r="I3" s="16" t="s"/>
      <x:c r="J3" s="16" t="s"/>
      <x:c r="K3" s="16" t="s"/>
    </x:row>
    <x:row r="4" spans="1:27">
      <x:c r="A4" s="16" t="s"/>
      <x:c r="B4" s="16" t="s"/>
      <x:c r="C4" s="16" t="s"/>
      <x:c r="D4" s="16" t="s"/>
      <x:c r="E4" s="16" t="s"/>
      <x:c r="F4" s="16" t="s"/>
      <x:c r="G4" s="16" t="s"/>
      <x:c r="H4" s="16" t="s"/>
      <x:c r="I4" s="16" t="s"/>
      <x:c r="J4" s="16" t="s"/>
      <x:c r="K4" s="16" t="s"/>
    </x:row>
    <x:row r="6" spans="1:27">
      <x:c r="A6" s="3" t="s">
        <x:v>24</x:v>
      </x:c>
      <x:c r="B6" s="3" t="s">
        <x:v>24</x:v>
      </x:c>
      <x:c r="C6" s="3" t="s">
        <x:v>24</x:v>
      </x:c>
      <x:c r="D6" s="3" t="s">
        <x:v>24</x:v>
      </x:c>
      <x:c r="E6" s="3" t="s">
        <x:v>24</x:v>
      </x:c>
      <x:c r="F6" s="3" t="s">
        <x:v>24</x:v>
      </x:c>
      <x:c r="G6" s="3" t="s">
        <x:v>24</x:v>
      </x:c>
      <x:c r="H6" s="3" t="s">
        <x:v>24</x:v>
      </x:c>
      <x:c r="I6" s="3" t="s">
        <x:v>24</x:v>
      </x:c>
      <x:c r="J6" s="3" t="s">
        <x:v>24</x:v>
      </x:c>
      <x:c r="K6" s="3" t="s">
        <x:v>24</x:v>
      </x:c>
    </x:row>
    <x:row r="8" spans="1:27">
      <x:c r="A8" s="34" t="s">
        <x:v>25</x:v>
      </x:c>
      <x:c r="B8" s="34" t="s">
        <x:v>26</x:v>
      </x:c>
      <x:c r="C8" s="34" t="s">
        <x:v>27</x:v>
      </x:c>
      <x:c r="D8" s="34" t="s">
        <x:v>28</x:v>
      </x:c>
      <x:c r="E8" s="34" t="s"/>
      <x:c r="F8" s="34" t="s"/>
      <x:c r="G8" s="34" t="s"/>
      <x:c r="H8" s="34" t="s"/>
      <x:c r="I8" s="34" t="s"/>
      <x:c r="J8" s="34" t="s"/>
      <x:c r="K8" s="34" t="s">
        <x:v>2</x:v>
      </x:c>
    </x:row>
    <x:row r="10" spans="1:27">
      <x:c r="A10" s="19" t="s">
        <x:v>29</x:v>
      </x:c>
      <x:c r="B10" s="19" t="s"/>
    </x:row>
    <x:row r="11" spans="1:27" customFormat="1" ht="45" customHeight="1">
      <x:c r="A11" s="35" t="s"/>
      <x:c r="B11" s="35" t="s">
        <x:v>30</x:v>
      </x:c>
      <x:c r="C11" s="36" t="s">
        <x:v>12</x:v>
      </x:c>
      <x:c r="D11" s="37" t="s">
        <x:v>31</x:v>
      </x:c>
      <x:c r="E11" s="36" t="s"/>
      <x:c r="F11" s="36" t="s"/>
      <x:c r="G11" s="36" t="s"/>
      <x:c r="H11" s="38" t="s">
        <x:v>32</x:v>
      </x:c>
      <x:c r="I11" s="39" t="n">
        <x:v>1</x:v>
      </x:c>
      <x:c r="J11" s="40" t="s"/>
      <x:c r="K11" s="41">
        <x:f>ROUND(K22,2)</x:f>
      </x:c>
      <x:c r="L11" s="36" t="s"/>
      <x:c r="M11" s="36" t="s"/>
      <x:c r="N11" s="36" t="s"/>
      <x:c r="O11" s="36" t="s"/>
      <x:c r="P11" s="36" t="s"/>
      <x:c r="Q11" s="36" t="s"/>
      <x:c r="R11" s="36" t="s"/>
      <x:c r="S11" s="36" t="s"/>
      <x:c r="T11" s="36" t="s"/>
      <x:c r="U11" s="36" t="s"/>
      <x:c r="V11" s="36" t="s"/>
      <x:c r="W11" s="36" t="s"/>
      <x:c r="X11" s="36" t="s"/>
      <x:c r="Y11" s="36" t="s"/>
      <x:c r="Z11" s="36" t="s"/>
      <x:c r="AA11" s="36" t="s"/>
    </x:row>
    <x:row r="12" spans="1:27">
      <x:c r="B12" s="14" t="s">
        <x:v>33</x:v>
      </x:c>
    </x:row>
    <x:row r="13" spans="1:27">
      <x:c r="B13" s="0" t="s">
        <x:v>34</x:v>
      </x:c>
      <x:c r="C13" s="0" t="s">
        <x:v>35</x:v>
      </x:c>
      <x:c r="D13" s="0" t="s">
        <x:v>36</x:v>
      </x:c>
      <x:c r="E13" s="42" t="n">
        <x:v>0.35</x:v>
      </x:c>
      <x:c r="F13" s="0" t="s">
        <x:v>37</x:v>
      </x:c>
      <x:c r="G13" s="0" t="s">
        <x:v>38</x:v>
      </x:c>
      <x:c r="H13" s="43" t="s"/>
      <x:c r="I13" s="0" t="s">
        <x:v>39</x:v>
      </x:c>
      <x:c r="J13" s="44">
        <x:f>ROUND(E13/I11* H13,5)</x:f>
      </x:c>
      <x:c r="K13" s="45" t="s"/>
    </x:row>
    <x:row r="14" spans="1:27">
      <x:c r="B14" s="0" t="s">
        <x:v>40</x:v>
      </x:c>
      <x:c r="C14" s="0" t="s">
        <x:v>35</x:v>
      </x:c>
      <x:c r="D14" s="0" t="s">
        <x:v>41</x:v>
      </x:c>
      <x:c r="E14" s="42" t="n">
        <x:v>0.35</x:v>
      </x:c>
      <x:c r="F14" s="0" t="s">
        <x:v>37</x:v>
      </x:c>
      <x:c r="G14" s="0" t="s">
        <x:v>38</x:v>
      </x:c>
      <x:c r="H14" s="43" t="s"/>
      <x:c r="I14" s="0" t="s">
        <x:v>39</x:v>
      </x:c>
      <x:c r="J14" s="44">
        <x:f>ROUND(E14/I11* H14,5)</x:f>
      </x:c>
      <x:c r="K14" s="45" t="s"/>
    </x:row>
    <x:row r="15" spans="1:27">
      <x:c r="D15" s="46" t="s">
        <x:v>42</x:v>
      </x:c>
      <x:c r="E15" s="45" t="s"/>
      <x:c r="H15" s="45" t="s"/>
      <x:c r="K15" s="43">
        <x:f>SUM(J13:J14)</x:f>
      </x:c>
    </x:row>
    <x:row r="16" spans="1:27">
      <x:c r="B16" s="14" t="s">
        <x:v>43</x:v>
      </x:c>
      <x:c r="E16" s="45" t="s"/>
      <x:c r="H16" s="45" t="s"/>
      <x:c r="K16" s="45" t="s"/>
    </x:row>
    <x:row r="17" spans="1:27">
      <x:c r="B17" s="0" t="s">
        <x:v>44</x:v>
      </x:c>
      <x:c r="C17" s="0" t="s">
        <x:v>21</x:v>
      </x:c>
      <x:c r="D17" s="0" t="s">
        <x:v>45</x:v>
      </x:c>
      <x:c r="E17" s="42" t="n">
        <x:v>1</x:v>
      </x:c>
      <x:c r="G17" s="0" t="s">
        <x:v>38</x:v>
      </x:c>
      <x:c r="H17" s="43" t="s"/>
      <x:c r="I17" s="0" t="s">
        <x:v>39</x:v>
      </x:c>
      <x:c r="J17" s="44">
        <x:f>ROUND(E17* H17,5)</x:f>
      </x:c>
      <x:c r="K17" s="45" t="s"/>
    </x:row>
    <x:row r="18" spans="1:27">
      <x:c r="D18" s="46" t="s">
        <x:v>46</x:v>
      </x:c>
      <x:c r="E18" s="45" t="s"/>
      <x:c r="H18" s="45" t="s"/>
      <x:c r="K18" s="43">
        <x:f>SUM(J17:J17)</x:f>
      </x:c>
    </x:row>
    <x:row r="19" spans="1:27">
      <x:c r="E19" s="45" t="s"/>
      <x:c r="H19" s="45" t="s"/>
      <x:c r="K19" s="45" t="s"/>
    </x:row>
    <x:row r="20" spans="1:27">
      <x:c r="D20" s="46" t="s">
        <x:v>47</x:v>
      </x:c>
      <x:c r="E20" s="45" t="s"/>
      <x:c r="H20" s="45" t="n">
        <x:v>1.5</x:v>
      </x:c>
      <x:c r="I20" s="0" t="s">
        <x:v>48</x:v>
      </x:c>
      <x:c r="J20" s="0">
        <x:f>ROUND(H20/100*K15,5)</x:f>
      </x:c>
      <x:c r="K20" s="45" t="s"/>
    </x:row>
    <x:row r="21" spans="1:27">
      <x:c r="D21" s="46" t="s">
        <x:v>49</x:v>
      </x:c>
      <x:c r="E21" s="45" t="s"/>
      <x:c r="H21" s="45" t="s"/>
      <x:c r="K21" s="47">
        <x:f>SUM(J12:J20)</x:f>
      </x:c>
    </x:row>
    <x:row r="22" spans="1:27">
      <x:c r="D22" s="46" t="s">
        <x:v>50</x:v>
      </x:c>
      <x:c r="E22" s="45" t="s"/>
      <x:c r="H22" s="45" t="s"/>
      <x:c r="K22" s="47">
        <x:f>SUM(K21:K21)</x:f>
      </x:c>
    </x:row>
    <x:row r="24" spans="1:27" customFormat="1" ht="45" customHeight="1">
      <x:c r="A24" s="35" t="s">
        <x:v>51</x:v>
      </x:c>
      <x:c r="B24" s="35" t="s">
        <x:v>18</x:v>
      </x:c>
      <x:c r="C24" s="36" t="s">
        <x:v>12</x:v>
      </x:c>
      <x:c r="D24" s="37" t="s">
        <x:v>19</x:v>
      </x:c>
      <x:c r="E24" s="36" t="s"/>
      <x:c r="F24" s="36" t="s"/>
      <x:c r="G24" s="36" t="s"/>
      <x:c r="H24" s="38" t="s">
        <x:v>32</x:v>
      </x:c>
      <x:c r="I24" s="39" t="n">
        <x:v>1</x:v>
      </x:c>
      <x:c r="J24" s="40" t="s"/>
      <x:c r="K24" s="41">
        <x:f>ROUND(K35,2)</x:f>
      </x:c>
      <x:c r="L24" s="36" t="s"/>
      <x:c r="M24" s="36" t="s"/>
      <x:c r="N24" s="36" t="s"/>
      <x:c r="O24" s="36" t="s"/>
      <x:c r="P24" s="36" t="s"/>
      <x:c r="Q24" s="36" t="s"/>
      <x:c r="R24" s="36" t="s"/>
      <x:c r="S24" s="36" t="s"/>
      <x:c r="T24" s="36" t="s"/>
      <x:c r="U24" s="36" t="s"/>
      <x:c r="V24" s="36" t="s"/>
      <x:c r="W24" s="36" t="s"/>
      <x:c r="X24" s="36" t="s"/>
      <x:c r="Y24" s="36" t="s"/>
      <x:c r="Z24" s="36" t="s"/>
      <x:c r="AA24" s="36" t="s"/>
    </x:row>
    <x:row r="25" spans="1:27">
      <x:c r="B25" s="14" t="s">
        <x:v>33</x:v>
      </x:c>
    </x:row>
    <x:row r="26" spans="1:27">
      <x:c r="B26" s="0" t="s">
        <x:v>40</x:v>
      </x:c>
      <x:c r="C26" s="0" t="s">
        <x:v>35</x:v>
      </x:c>
      <x:c r="D26" s="0" t="s">
        <x:v>41</x:v>
      </x:c>
      <x:c r="E26" s="42" t="n">
        <x:v>0.35</x:v>
      </x:c>
      <x:c r="F26" s="0" t="s">
        <x:v>37</x:v>
      </x:c>
      <x:c r="G26" s="0" t="s">
        <x:v>38</x:v>
      </x:c>
      <x:c r="H26" s="43" t="s"/>
      <x:c r="I26" s="0" t="s">
        <x:v>39</x:v>
      </x:c>
      <x:c r="J26" s="44">
        <x:f>ROUND(E26/I24* H26,5)</x:f>
      </x:c>
      <x:c r="K26" s="45" t="s"/>
    </x:row>
    <x:row r="27" spans="1:27">
      <x:c r="B27" s="0" t="s">
        <x:v>34</x:v>
      </x:c>
      <x:c r="C27" s="0" t="s">
        <x:v>35</x:v>
      </x:c>
      <x:c r="D27" s="0" t="s">
        <x:v>36</x:v>
      </x:c>
      <x:c r="E27" s="42" t="n">
        <x:v>0.35</x:v>
      </x:c>
      <x:c r="F27" s="0" t="s">
        <x:v>37</x:v>
      </x:c>
      <x:c r="G27" s="0" t="s">
        <x:v>38</x:v>
      </x:c>
      <x:c r="H27" s="43" t="s"/>
      <x:c r="I27" s="0" t="s">
        <x:v>39</x:v>
      </x:c>
      <x:c r="J27" s="44">
        <x:f>ROUND(E27/I24* H27,5)</x:f>
      </x:c>
      <x:c r="K27" s="45" t="s"/>
    </x:row>
    <x:row r="28" spans="1:27">
      <x:c r="D28" s="46" t="s">
        <x:v>42</x:v>
      </x:c>
      <x:c r="E28" s="45" t="s"/>
      <x:c r="H28" s="45" t="s"/>
      <x:c r="K28" s="43">
        <x:f>SUM(J26:J27)</x:f>
      </x:c>
    </x:row>
    <x:row r="29" spans="1:27">
      <x:c r="B29" s="14" t="s">
        <x:v>43</x:v>
      </x:c>
      <x:c r="E29" s="45" t="s"/>
      <x:c r="H29" s="45" t="s"/>
      <x:c r="K29" s="45" t="s"/>
    </x:row>
    <x:row r="30" spans="1:27">
      <x:c r="B30" s="0" t="s">
        <x:v>52</x:v>
      </x:c>
      <x:c r="C30" s="0" t="s">
        <x:v>21</x:v>
      </x:c>
      <x:c r="D30" s="0" t="s">
        <x:v>53</x:v>
      </x:c>
      <x:c r="E30" s="42" t="n">
        <x:v>26.9315</x:v>
      </x:c>
      <x:c r="G30" s="0" t="s">
        <x:v>38</x:v>
      </x:c>
      <x:c r="H30" s="43" t="s"/>
      <x:c r="I30" s="0" t="s">
        <x:v>39</x:v>
      </x:c>
      <x:c r="J30" s="44">
        <x:f>ROUND(E30* H30,5)</x:f>
      </x:c>
      <x:c r="K30" s="45" t="s"/>
    </x:row>
    <x:row r="31" spans="1:27">
      <x:c r="D31" s="46" t="s">
        <x:v>46</x:v>
      </x:c>
      <x:c r="E31" s="45" t="s"/>
      <x:c r="H31" s="45" t="s"/>
      <x:c r="K31" s="43">
        <x:f>SUM(J30:J30)</x:f>
      </x:c>
    </x:row>
    <x:row r="32" spans="1:27">
      <x:c r="E32" s="45" t="s"/>
      <x:c r="H32" s="45" t="s"/>
      <x:c r="K32" s="45" t="s"/>
    </x:row>
    <x:row r="33" spans="1:27">
      <x:c r="D33" s="46" t="s">
        <x:v>47</x:v>
      </x:c>
      <x:c r="E33" s="45" t="s"/>
      <x:c r="H33" s="45" t="n">
        <x:v>1</x:v>
      </x:c>
      <x:c r="I33" s="0" t="s">
        <x:v>48</x:v>
      </x:c>
      <x:c r="J33" s="0">
        <x:f>ROUND(H33/100*K28,5)</x:f>
      </x:c>
      <x:c r="K33" s="45" t="s"/>
    </x:row>
    <x:row r="34" spans="1:27">
      <x:c r="D34" s="46" t="s">
        <x:v>49</x:v>
      </x:c>
      <x:c r="E34" s="45" t="s"/>
      <x:c r="H34" s="45" t="s"/>
      <x:c r="K34" s="47">
        <x:f>SUM(J25:J33)</x:f>
      </x:c>
    </x:row>
    <x:row r="35" spans="1:27">
      <x:c r="D35" s="46" t="s">
        <x:v>50</x:v>
      </x:c>
      <x:c r="E35" s="45" t="s"/>
      <x:c r="H35" s="45" t="s"/>
      <x:c r="K35" s="47">
        <x:f>SUM(K34:K34)</x:f>
      </x:c>
    </x:row>
    <x:row r="37" spans="1:27" customFormat="1" ht="45" customHeight="1">
      <x:c r="A37" s="35" t="s">
        <x:v>54</x:v>
      </x:c>
      <x:c r="B37" s="35" t="s">
        <x:v>20</x:v>
      </x:c>
      <x:c r="C37" s="36" t="s">
        <x:v>21</x:v>
      </x:c>
      <x:c r="D37" s="37" t="s">
        <x:v>22</x:v>
      </x:c>
      <x:c r="E37" s="36" t="s"/>
      <x:c r="F37" s="36" t="s"/>
      <x:c r="G37" s="36" t="s"/>
      <x:c r="H37" s="38" t="s">
        <x:v>32</x:v>
      </x:c>
      <x:c r="I37" s="39" t="n">
        <x:v>0.007</x:v>
      </x:c>
      <x:c r="J37" s="40" t="s"/>
      <x:c r="K37" s="41">
        <x:f>ROUND(K49,2)</x:f>
      </x:c>
      <x:c r="L37" s="36" t="s"/>
      <x:c r="M37" s="36" t="s"/>
      <x:c r="N37" s="36" t="s"/>
      <x:c r="O37" s="36" t="s"/>
      <x:c r="P37" s="36" t="s"/>
      <x:c r="Q37" s="36" t="s"/>
      <x:c r="R37" s="36" t="s"/>
      <x:c r="S37" s="36" t="s"/>
      <x:c r="T37" s="36" t="s"/>
      <x:c r="U37" s="36" t="s"/>
      <x:c r="V37" s="36" t="s"/>
      <x:c r="W37" s="36" t="s"/>
      <x:c r="X37" s="36" t="s"/>
      <x:c r="Y37" s="36" t="s"/>
      <x:c r="Z37" s="36" t="s"/>
      <x:c r="AA37" s="36" t="s"/>
    </x:row>
    <x:row r="38" spans="1:27">
      <x:c r="B38" s="14" t="s">
        <x:v>33</x:v>
      </x:c>
    </x:row>
    <x:row r="39" spans="1:27">
      <x:c r="B39" s="0" t="s">
        <x:v>55</x:v>
      </x:c>
      <x:c r="C39" s="0" t="s">
        <x:v>35</x:v>
      </x:c>
      <x:c r="D39" s="0" t="s">
        <x:v>56</x:v>
      </x:c>
      <x:c r="E39" s="42" t="n">
        <x:v>0.132</x:v>
      </x:c>
      <x:c r="F39" s="0" t="s">
        <x:v>37</x:v>
      </x:c>
      <x:c r="G39" s="0" t="s">
        <x:v>38</x:v>
      </x:c>
      <x:c r="H39" s="43" t="s"/>
      <x:c r="I39" s="0" t="s">
        <x:v>39</x:v>
      </x:c>
      <x:c r="J39" s="44">
        <x:f>ROUND(E39/I37* H39,5)</x:f>
      </x:c>
      <x:c r="K39" s="45" t="s"/>
    </x:row>
    <x:row r="40" spans="1:27">
      <x:c r="B40" s="0" t="s">
        <x:v>57</x:v>
      </x:c>
      <x:c r="C40" s="0" t="s">
        <x:v>35</x:v>
      </x:c>
      <x:c r="D40" s="0" t="s">
        <x:v>58</x:v>
      </x:c>
      <x:c r="E40" s="42" t="n">
        <x:v>0.132</x:v>
      </x:c>
      <x:c r="F40" s="0" t="s">
        <x:v>37</x:v>
      </x:c>
      <x:c r="G40" s="0" t="s">
        <x:v>38</x:v>
      </x:c>
      <x:c r="H40" s="43" t="s"/>
      <x:c r="I40" s="0" t="s">
        <x:v>39</x:v>
      </x:c>
      <x:c r="J40" s="44">
        <x:f>ROUND(E40/I37* H40,5)</x:f>
      </x:c>
      <x:c r="K40" s="45" t="s"/>
    </x:row>
    <x:row r="41" spans="1:27">
      <x:c r="D41" s="46" t="s">
        <x:v>42</x:v>
      </x:c>
      <x:c r="E41" s="45" t="s"/>
      <x:c r="H41" s="45" t="s"/>
      <x:c r="K41" s="43">
        <x:f>SUM(J39:J40)</x:f>
      </x:c>
    </x:row>
    <x:row r="42" spans="1:27">
      <x:c r="B42" s="14" t="s">
        <x:v>43</x:v>
      </x:c>
      <x:c r="E42" s="45" t="s"/>
      <x:c r="H42" s="45" t="s"/>
      <x:c r="K42" s="45" t="s"/>
    </x:row>
    <x:row r="43" spans="1:27">
      <x:c r="B43" s="0" t="s">
        <x:v>59</x:v>
      </x:c>
      <x:c r="C43" s="0" t="s">
        <x:v>21</x:v>
      </x:c>
      <x:c r="D43" s="0" t="s">
        <x:v>60</x:v>
      </x:c>
      <x:c r="E43" s="42" t="n">
        <x:v>5</x:v>
      </x:c>
      <x:c r="G43" s="0" t="s">
        <x:v>38</x:v>
      </x:c>
      <x:c r="H43" s="43" t="s"/>
      <x:c r="I43" s="0" t="s">
        <x:v>39</x:v>
      </x:c>
      <x:c r="J43" s="44">
        <x:f>ROUND(E43* H43,5)</x:f>
      </x:c>
      <x:c r="K43" s="45" t="s"/>
    </x:row>
    <x:row r="44" spans="1:27">
      <x:c r="B44" s="0" t="s">
        <x:v>61</x:v>
      </x:c>
      <x:c r="C44" s="0" t="s">
        <x:v>62</x:v>
      </x:c>
      <x:c r="D44" s="0" t="s">
        <x:v>63</x:v>
      </x:c>
      <x:c r="E44" s="42" t="n">
        <x:v>1</x:v>
      </x:c>
      <x:c r="G44" s="0" t="s">
        <x:v>38</x:v>
      </x:c>
      <x:c r="H44" s="43" t="s"/>
      <x:c r="I44" s="0" t="s">
        <x:v>39</x:v>
      </x:c>
      <x:c r="J44" s="44">
        <x:f>ROUND(E44* H44,5)</x:f>
      </x:c>
      <x:c r="K44" s="45" t="s"/>
    </x:row>
    <x:row r="45" spans="1:27">
      <x:c r="D45" s="46" t="s">
        <x:v>46</x:v>
      </x:c>
      <x:c r="E45" s="45" t="s"/>
      <x:c r="H45" s="45" t="s"/>
      <x:c r="K45" s="43">
        <x:f>SUM(J43:J44)</x:f>
      </x:c>
    </x:row>
    <x:row r="46" spans="1:27">
      <x:c r="E46" s="45" t="s"/>
      <x:c r="H46" s="45" t="s"/>
      <x:c r="K46" s="45" t="s"/>
    </x:row>
    <x:row r="47" spans="1:27">
      <x:c r="D47" s="46" t="s">
        <x:v>47</x:v>
      </x:c>
      <x:c r="E47" s="45" t="s"/>
      <x:c r="H47" s="45" t="n">
        <x:v>1.28</x:v>
      </x:c>
      <x:c r="I47" s="0" t="s">
        <x:v>48</x:v>
      </x:c>
      <x:c r="J47" s="0">
        <x:f>ROUND(H47/100*K41,5)</x:f>
      </x:c>
      <x:c r="K47" s="45" t="s"/>
    </x:row>
    <x:row r="48" spans="1:27">
      <x:c r="D48" s="46" t="s">
        <x:v>49</x:v>
      </x:c>
      <x:c r="E48" s="45" t="s"/>
      <x:c r="H48" s="45" t="s"/>
      <x:c r="K48" s="47">
        <x:f>SUM(J38:J47)</x:f>
      </x:c>
    </x:row>
    <x:row r="49" spans="1:27">
      <x:c r="D49" s="46" t="s">
        <x:v>50</x:v>
      </x:c>
      <x:c r="E49" s="45" t="s"/>
      <x:c r="H49" s="45" t="s"/>
      <x:c r="K49" s="47">
        <x:f>SUM(K48:K48)</x:f>
      </x:c>
    </x:row>
    <x:row r="51" spans="1:27" customFormat="1" ht="45" customHeight="1">
      <x:c r="A51" s="35" t="s">
        <x:v>64</x:v>
      </x:c>
      <x:c r="B51" s="35" t="s">
        <x:v>11</x:v>
      </x:c>
      <x:c r="C51" s="36" t="s">
        <x:v>12</x:v>
      </x:c>
      <x:c r="D51" s="37" t="s">
        <x:v>13</x:v>
      </x:c>
      <x:c r="E51" s="36" t="s"/>
      <x:c r="F51" s="36" t="s"/>
      <x:c r="G51" s="36" t="s"/>
      <x:c r="H51" s="38" t="s">
        <x:v>32</x:v>
      </x:c>
      <x:c r="I51" s="39" t="n">
        <x:v>0.304</x:v>
      </x:c>
      <x:c r="J51" s="40" t="s"/>
      <x:c r="K51" s="41">
        <x:f>ROUND(K56,2)</x:f>
      </x:c>
      <x:c r="L51" s="36" t="s"/>
      <x:c r="M51" s="36" t="s"/>
      <x:c r="N51" s="36" t="s"/>
      <x:c r="O51" s="36" t="s"/>
      <x:c r="P51" s="36" t="s"/>
      <x:c r="Q51" s="36" t="s"/>
      <x:c r="R51" s="36" t="s"/>
      <x:c r="S51" s="36" t="s"/>
      <x:c r="T51" s="36" t="s"/>
      <x:c r="U51" s="36" t="s"/>
      <x:c r="V51" s="36" t="s"/>
      <x:c r="W51" s="36" t="s"/>
      <x:c r="X51" s="36" t="s"/>
      <x:c r="Y51" s="36" t="s"/>
      <x:c r="Z51" s="36" t="s"/>
      <x:c r="AA51" s="36" t="s"/>
    </x:row>
    <x:row r="52" spans="1:27">
      <x:c r="B52" s="14" t="s">
        <x:v>33</x:v>
      </x:c>
    </x:row>
    <x:row r="53" spans="1:27">
      <x:c r="B53" s="0" t="s">
        <x:v>65</x:v>
      </x:c>
      <x:c r="C53" s="0" t="s">
        <x:v>35</x:v>
      </x:c>
      <x:c r="D53" s="0" t="s">
        <x:v>66</x:v>
      </x:c>
      <x:c r="E53" s="42" t="n">
        <x:v>2</x:v>
      </x:c>
      <x:c r="F53" s="0" t="s">
        <x:v>37</x:v>
      </x:c>
      <x:c r="G53" s="0" t="s">
        <x:v>38</x:v>
      </x:c>
      <x:c r="H53" s="43" t="s"/>
      <x:c r="I53" s="0" t="s">
        <x:v>39</x:v>
      </x:c>
      <x:c r="J53" s="44">
        <x:f>ROUND(E53/I51* H53,5)</x:f>
      </x:c>
      <x:c r="K53" s="45" t="s"/>
    </x:row>
    <x:row r="54" spans="1:27">
      <x:c r="B54" s="0" t="s">
        <x:v>67</x:v>
      </x:c>
      <x:c r="C54" s="0" t="s">
        <x:v>35</x:v>
      </x:c>
      <x:c r="D54" s="0" t="s">
        <x:v>68</x:v>
      </x:c>
      <x:c r="E54" s="42" t="n">
        <x:v>2</x:v>
      </x:c>
      <x:c r="F54" s="0" t="s">
        <x:v>37</x:v>
      </x:c>
      <x:c r="G54" s="0" t="s">
        <x:v>38</x:v>
      </x:c>
      <x:c r="H54" s="43" t="s"/>
      <x:c r="I54" s="0" t="s">
        <x:v>39</x:v>
      </x:c>
      <x:c r="J54" s="44">
        <x:f>ROUND(E54/I51* H54,5)</x:f>
      </x:c>
      <x:c r="K54" s="45" t="s"/>
    </x:row>
    <x:row r="55" spans="1:27">
      <x:c r="D55" s="46" t="s">
        <x:v>49</x:v>
      </x:c>
      <x:c r="E55" s="45" t="s"/>
      <x:c r="H55" s="45" t="s"/>
      <x:c r="K55" s="47">
        <x:f>SUM(J52:J54)</x:f>
      </x:c>
    </x:row>
    <x:row r="56" spans="1:27">
      <x:c r="D56" s="46" t="s">
        <x:v>50</x:v>
      </x:c>
      <x:c r="E56" s="45" t="s"/>
      <x:c r="H56" s="45" t="s"/>
      <x:c r="K56" s="47">
        <x:f>SUM(K55:K55)</x:f>
      </x:c>
    </x:row>
  </x:sheetData>
  <x:sheetProtection sheet="1"/>
  <x:mergeCells count="13">
    <x:mergeCell ref="A1:K1"/>
    <x:mergeCell ref="A2:K2"/>
    <x:mergeCell ref="A3:K3"/>
    <x:mergeCell ref="A4:K4"/>
    <x:mergeCell ref="A6:K6"/>
    <x:mergeCell ref="D11:F11"/>
    <x:mergeCell ref="I11:J11"/>
    <x:mergeCell ref="D24:F24"/>
    <x:mergeCell ref="I24:J24"/>
    <x:mergeCell ref="D37:F37"/>
    <x:mergeCell ref="I37:J37"/>
    <x:mergeCell ref="D51:F51"/>
    <x:mergeCell ref="I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1"/>
  <x:sheetViews>
    <x:sheetView workbookViewId="0">
      <x:pane xSplit="0" ySplit="8" topLeftCell="A9" state="frozenSplit"/>
    </x:sheetView>
  </x:sheetViews>
  <x:sheetFormatPr defaultRowHeight="15"/>
  <x:cols>
    <x:col min="1" max="1" width="14.710625" style="0" customWidth="1"/>
    <x:col min="2" max="2" width="6.210625" style="0" customWidth="1"/>
    <x:col min="3" max="3" width="65.710625" style="0" customWidth="1"/>
    <x:col min="4" max="4" width="13.710625" style="0" customWidth="1"/>
    <x:col min="5" max="5" width="3.410625" style="0" customWidth="1"/>
  </x:cols>
  <x:sheetData>
    <x:row r="1" spans="1:5">
      <x:c r="A1" s="16" t="s">
        <x:v>0</x:v>
      </x:c>
      <x:c r="B1" s="16" t="s">
        <x:v>0</x:v>
      </x:c>
      <x:c r="C1" s="16" t="s">
        <x:v>0</x:v>
      </x:c>
      <x:c r="D1" s="16" t="s">
        <x:v>0</x:v>
      </x:c>
    </x:row>
    <x:row r="2" spans="1:5">
      <x:c r="A2" s="16" t="s"/>
      <x:c r="B2" s="16" t="s"/>
      <x:c r="C2" s="16" t="s"/>
      <x:c r="D2" s="16" t="s"/>
    </x:row>
    <x:row r="3" spans="1:5">
      <x:c r="A3" s="16" t="s"/>
      <x:c r="B3" s="16" t="s"/>
      <x:c r="C3" s="16" t="s"/>
      <x:c r="D3" s="16" t="s"/>
    </x:row>
    <x:row r="4" spans="1:5">
      <x:c r="A4" s="16" t="s"/>
      <x:c r="B4" s="16" t="s"/>
      <x:c r="C4" s="16" t="s"/>
      <x:c r="D4" s="16" t="s"/>
    </x:row>
    <x:row r="6" spans="1:5">
      <x:c r="A6" s="3" t="s">
        <x:v>24</x:v>
      </x:c>
      <x:c r="B6" s="3" t="s">
        <x:v>24</x:v>
      </x:c>
      <x:c r="C6" s="3" t="s">
        <x:v>24</x:v>
      </x:c>
      <x:c r="D6" s="3" t="s">
        <x:v>24</x:v>
      </x:c>
    </x:row>
    <x:row r="8" spans="1:5">
      <x:c r="A8" s="34" t="s">
        <x:v>26</x:v>
      </x:c>
      <x:c r="B8" s="34" t="s">
        <x:v>27</x:v>
      </x:c>
      <x:c r="C8" s="34" t="s">
        <x:v>28</x:v>
      </x:c>
      <x:c r="D8" s="34" t="s">
        <x:v>2</x:v>
      </x:c>
    </x:row>
    <x:row r="10" spans="1:5">
      <x:c r="A10" s="19" t="s">
        <x:v>33</x:v>
      </x:c>
    </x:row>
    <x:row r="11" spans="1:5">
      <x:c r="A11" s="0" t="s">
        <x:v>57</x:v>
      </x:c>
      <x:c r="B11" s="0" t="s">
        <x:v>35</x:v>
      </x:c>
      <x:c r="C11" s="0" t="s">
        <x:v>58</x:v>
      </x:c>
      <x:c r="D11" s="43" t="s"/>
    </x:row>
    <x:row r="12" spans="1:5">
      <x:c r="A12" s="0" t="s">
        <x:v>65</x:v>
      </x:c>
      <x:c r="B12" s="0" t="s">
        <x:v>35</x:v>
      </x:c>
      <x:c r="C12" s="0" t="s">
        <x:v>66</x:v>
      </x:c>
      <x:c r="D12" s="43" t="s"/>
    </x:row>
    <x:row r="13" spans="1:5">
      <x:c r="A13" s="0" t="s">
        <x:v>34</x:v>
      </x:c>
      <x:c r="B13" s="0" t="s">
        <x:v>35</x:v>
      </x:c>
      <x:c r="C13" s="0" t="s">
        <x:v>36</x:v>
      </x:c>
      <x:c r="D13" s="43" t="s"/>
    </x:row>
    <x:row r="14" spans="1:5">
      <x:c r="A14" s="0" t="s">
        <x:v>55</x:v>
      </x:c>
      <x:c r="B14" s="0" t="s">
        <x:v>35</x:v>
      </x:c>
      <x:c r="C14" s="0" t="s">
        <x:v>56</x:v>
      </x:c>
      <x:c r="D14" s="43" t="s"/>
    </x:row>
    <x:row r="15" spans="1:5">
      <x:c r="A15" s="0" t="s">
        <x:v>67</x:v>
      </x:c>
      <x:c r="B15" s="0" t="s">
        <x:v>35</x:v>
      </x:c>
      <x:c r="C15" s="0" t="s">
        <x:v>68</x:v>
      </x:c>
      <x:c r="D15" s="43" t="s"/>
    </x:row>
    <x:row r="16" spans="1:5">
      <x:c r="A16" s="0" t="s">
        <x:v>40</x:v>
      </x:c>
      <x:c r="B16" s="0" t="s">
        <x:v>35</x:v>
      </x:c>
      <x:c r="C16" s="0" t="s">
        <x:v>41</x:v>
      </x:c>
      <x:c r="D16" s="43" t="s"/>
    </x:row>
    <x:row r="17" spans="1:5">
      <x:c r="A17" s="19" t="s">
        <x:v>43</x:v>
      </x:c>
    </x:row>
    <x:row r="18" spans="1:5">
      <x:c r="A18" s="0" t="s">
        <x:v>61</x:v>
      </x:c>
      <x:c r="B18" s="0" t="s">
        <x:v>62</x:v>
      </x:c>
      <x:c r="C18" s="0" t="s">
        <x:v>63</x:v>
      </x:c>
      <x:c r="D18" s="43" t="s"/>
    </x:row>
    <x:row r="19" spans="1:5">
      <x:c r="A19" s="0" t="s">
        <x:v>52</x:v>
      </x:c>
      <x:c r="B19" s="0" t="s">
        <x:v>21</x:v>
      </x:c>
      <x:c r="C19" s="0" t="s">
        <x:v>53</x:v>
      </x:c>
      <x:c r="D19" s="43" t="s"/>
    </x:row>
    <x:row r="20" spans="1:5">
      <x:c r="A20" s="0" t="s">
        <x:v>44</x:v>
      </x:c>
      <x:c r="B20" s="0" t="s">
        <x:v>21</x:v>
      </x:c>
      <x:c r="C20" s="0" t="s">
        <x:v>45</x:v>
      </x:c>
      <x:c r="D20" s="43" t="s"/>
    </x:row>
    <x:row r="21" spans="1:5">
      <x:c r="A21" s="0" t="s">
        <x:v>59</x:v>
      </x:c>
      <x:c r="B21" s="0" t="s">
        <x:v>21</x:v>
      </x:c>
      <x:c r="C21" s="0" t="s">
        <x:v>60</x:v>
      </x:c>
      <x:c r="D21" s="43" t="s"/>
    </x:row>
  </x:sheetData>
  <x:sheetProtection sheet="1"/>
  <x:mergeCells count="5">
    <x:mergeCell ref="A1:D1"/>
    <x:mergeCell ref="A2:D2"/>
    <x:mergeCell ref="A3:D3"/>
    <x:mergeCell ref="A4:D4"/>
    <x:mergeCell ref="A6:D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25"/>
  <x:sheetViews>
    <x:sheetView workbookViewId="0"/>
  </x:sheetViews>
  <x:sheetFormatPr defaultRowHeight="15"/>
  <x:cols>
    <x:col min="1" max="1" width="25.710625" style="0" customWidth="1"/>
    <x:col min="2" max="2" width="3.410625" style="0" customWidth="1"/>
    <x:col min="3" max="7" width="13.710625" style="0" customWidth="1"/>
    <x:col min="8" max="8" width="25.710625" style="0" customWidth="1"/>
  </x:cols>
  <x:sheetData>
    <x:row r="1" spans="1:8">
      <x:c r="E1" s="48" t="s">
        <x:v>0</x:v>
      </x:c>
      <x:c r="F1" s="48" t="s">
        <x:v>0</x:v>
      </x:c>
      <x:c r="G1" s="48" t="s">
        <x:v>0</x:v>
      </x:c>
      <x:c r="H1" s="48" t="s">
        <x:v>0</x:v>
      </x:c>
    </x:row>
    <x:row r="2" spans="1:8">
      <x:c r="E2" s="48" t="s"/>
      <x:c r="F2" s="48" t="s"/>
      <x:c r="G2" s="48" t="s"/>
      <x:c r="H2" s="48" t="s"/>
    </x:row>
    <x:row r="3" spans="1:8">
      <x:c r="E3" s="48" t="s"/>
      <x:c r="F3" s="48" t="s"/>
      <x:c r="G3" s="48" t="s"/>
      <x:c r="H3" s="48" t="s"/>
    </x:row>
    <x:row r="4" spans="1:8">
      <x:c r="E4" s="48" t="s"/>
      <x:c r="F4" s="48" t="s"/>
      <x:c r="G4" s="48" t="s"/>
      <x:c r="H4" s="48" t="s"/>
    </x:row>
    <x:row r="6" spans="1:8">
      <x:c r="C6" s="49" t="s">
        <x:v>69</x:v>
      </x:c>
      <x:c r="D6" s="49" t="s">
        <x:v>69</x:v>
      </x:c>
      <x:c r="E6" s="49" t="s">
        <x:v>69</x:v>
      </x:c>
      <x:c r="F6" s="49" t="s">
        <x:v>69</x:v>
      </x:c>
      <x:c r="G6" s="49" t="s">
        <x:v>69</x:v>
      </x:c>
    </x:row>
    <x:row r="10" spans="1:8">
      <x:c r="B10" s="0" t="s">
        <x:v>70</x:v>
      </x:c>
      <x:c r="C10" s="50" t="s">
        <x:v>5</x:v>
      </x:c>
      <x:c r="D10" s="51" t="s">
        <x:v>6</x:v>
      </x:c>
      <x:c r="E10" s="50" t="s">
        <x:v>7</x:v>
      </x:c>
    </x:row>
    <x:row r="11" spans="1:8">
      <x:c r="B11" s="0" t="s">
        <x:v>70</x:v>
      </x:c>
      <x:c r="C11" s="50" t="s">
        <x:v>8</x:v>
      </x:c>
      <x:c r="D11" s="51" t="s">
        <x:v>6</x:v>
      </x:c>
      <x:c r="E11" s="50" t="s">
        <x:v>9</x:v>
      </x:c>
    </x:row>
    <x:row r="13" spans="1:8" customFormat="1" ht="45" customHeight="1">
      <x:c r="A13" s="52" t="s">
        <x:v>71</x:v>
      </x:c>
      <x:c r="B13" s="53" t="s">
        <x:v>72</x:v>
      </x:c>
      <x:c r="C13" s="52" t="s">
        <x:v>11</x:v>
      </x:c>
      <x:c r="D13" s="52" t="s">
        <x:v>12</x:v>
      </x:c>
      <x:c r="E13" s="54" t="s">
        <x:v>13</x:v>
      </x:c>
      <x:c r="F13" s="54" t="s">
        <x:v>13</x:v>
      </x:c>
      <x:c r="G13" s="55">
        <x:f>SUM(G14:G14)</x:f>
      </x:c>
      <x:c r="H13" s="0" t="s"/>
    </x:row>
    <x:row r="14" spans="1:8">
      <x:c r="A14" s="56" t="s">
        <x:v>73</x:v>
      </x:c>
      <x:c r="B14" s="56" t="s"/>
      <x:c r="C14" s="57" t="n">
        <x:v>1</x:v>
      </x:c>
      <x:c r="D14" s="57" t="s"/>
      <x:c r="E14" s="57" t="s"/>
      <x:c r="F14" s="57" t="s"/>
      <x:c r="G14" s="57">
        <x:f>PRODUCT(C14:F14)</x:f>
      </x:c>
      <x:c r="H14" s="0" t="s"/>
    </x:row>
    <x:row r="16" spans="1:8">
      <x:c r="B16" s="0" t="s">
        <x:v>70</x:v>
      </x:c>
      <x:c r="C16" s="50" t="s">
        <x:v>5</x:v>
      </x:c>
      <x:c r="D16" s="51" t="s">
        <x:v>6</x:v>
      </x:c>
      <x:c r="E16" s="50" t="s">
        <x:v>7</x:v>
      </x:c>
    </x:row>
    <x:row r="17" spans="1:8">
      <x:c r="B17" s="0" t="s">
        <x:v>70</x:v>
      </x:c>
      <x:c r="C17" s="50" t="s">
        <x:v>8</x:v>
      </x:c>
      <x:c r="D17" s="51" t="s">
        <x:v>15</x:v>
      </x:c>
      <x:c r="E17" s="50" t="s">
        <x:v>16</x:v>
      </x:c>
    </x:row>
    <x:row r="19" spans="1:8" customFormat="1" ht="45" customHeight="1">
      <x:c r="A19" s="52" t="s">
        <x:v>74</x:v>
      </x:c>
      <x:c r="B19" s="53" t="s">
        <x:v>72</x:v>
      </x:c>
      <x:c r="C19" s="52" t="s">
        <x:v>18</x:v>
      </x:c>
      <x:c r="D19" s="52" t="s">
        <x:v>12</x:v>
      </x:c>
      <x:c r="E19" s="54" t="s">
        <x:v>75</x:v>
      </x:c>
      <x:c r="F19" s="54" t="s">
        <x:v>75</x:v>
      </x:c>
      <x:c r="G19" s="55">
        <x:f>SUM(G20:G20)</x:f>
      </x:c>
      <x:c r="H19" s="0" t="s"/>
    </x:row>
    <x:row r="20" spans="1:8">
      <x:c r="A20" s="56" t="s">
        <x:v>76</x:v>
      </x:c>
      <x:c r="B20" s="56" t="s"/>
      <x:c r="C20" s="57" t="n">
        <x:v>1</x:v>
      </x:c>
      <x:c r="D20" s="57" t="s"/>
      <x:c r="E20" s="57" t="s"/>
      <x:c r="F20" s="57" t="s"/>
      <x:c r="G20" s="57">
        <x:f>PRODUCT(C20:F20)</x:f>
      </x:c>
      <x:c r="H20" s="0" t="s"/>
    </x:row>
    <x:row r="22" spans="1:8" customFormat="1" ht="45" customHeight="1">
      <x:c r="A22" s="52" t="s">
        <x:v>77</x:v>
      </x:c>
      <x:c r="B22" s="53" t="s">
        <x:v>72</x:v>
      </x:c>
      <x:c r="C22" s="52" t="s">
        <x:v>20</x:v>
      </x:c>
      <x:c r="D22" s="52" t="s">
        <x:v>21</x:v>
      </x:c>
      <x:c r="E22" s="54" t="s">
        <x:v>22</x:v>
      </x:c>
      <x:c r="F22" s="54" t="s">
        <x:v>22</x:v>
      </x:c>
      <x:c r="G22" s="55">
        <x:f>SUM(G23:G25)</x:f>
      </x:c>
      <x:c r="H22" s="0" t="s"/>
    </x:row>
    <x:row r="23" spans="1:8">
      <x:c r="A23" s="56" t="s">
        <x:v>78</x:v>
      </x:c>
      <x:c r="B23" s="56" t="s"/>
      <x:c r="C23" s="57" t="n">
        <x:v>1</x:v>
      </x:c>
      <x:c r="D23" s="57" t="n">
        <x:v>0.2</x:v>
      </x:c>
      <x:c r="E23" s="57" t="n">
        <x:v>2.18</x:v>
      </x:c>
      <x:c r="F23" s="57" t="s"/>
      <x:c r="G23" s="57">
        <x:f>PRODUCT(C23:F23)</x:f>
      </x:c>
      <x:c r="H23" s="0" t="s"/>
    </x:row>
    <x:row r="24" spans="1:8">
      <x:c r="A24" s="56" t="s">
        <x:v>79</x:v>
      </x:c>
      <x:c r="B24" s="56" t="s"/>
      <x:c r="C24" s="57" t="n">
        <x:v>4</x:v>
      </x:c>
      <x:c r="D24" s="57" t="n">
        <x:v>0.5</x:v>
      </x:c>
      <x:c r="E24" s="57" t="n">
        <x:v>0.8</x:v>
      </x:c>
      <x:c r="F24" s="57" t="s"/>
      <x:c r="G24" s="57">
        <x:f>PRODUCT(C24:F24)</x:f>
      </x:c>
      <x:c r="H24" s="0" t="s"/>
    </x:row>
    <x:row r="25" spans="1:8">
      <x:c r="A25" s="56" t="s">
        <x:v>80</x:v>
      </x:c>
      <x:c r="B25" s="56" t="s"/>
      <x:c r="C25" s="57" t="n">
        <x:v>1</x:v>
      </x:c>
      <x:c r="D25" s="57" t="n">
        <x:v>2</x:v>
      </x:c>
      <x:c r="E25" s="57" t="n">
        <x:v>1.24</x:v>
      </x:c>
      <x:c r="F25" s="57" t="s"/>
      <x:c r="G25" s="57">
        <x:f>PRODUCT(C25:F25)</x:f>
      </x:c>
      <x:c r="H25" s="0" t="s"/>
    </x:row>
  </x:sheetData>
  <x:sheetProtection sheet="1"/>
  <x:mergeCells count="8">
    <x:mergeCell ref="E1:H1"/>
    <x:mergeCell ref="E2:H2"/>
    <x:mergeCell ref="E3:H3"/>
    <x:mergeCell ref="E4:H4"/>
    <x:mergeCell ref="C6:G6"/>
    <x:mergeCell ref="E13:F13"/>
    <x:mergeCell ref="E19:F19"/>
    <x:mergeCell ref="E22:F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T-PRES</vt:lpstr>
      <vt:lpstr>T-APU</vt:lpstr>
      <vt:lpstr>T-SMP</vt:lpstr>
      <vt:lpstr>T-DIM</vt:lpstr>
      <vt:lpstr>T-PRES!Print_Area</vt:lpstr>
      <vt:lpstr>T-PRES!Print_Titles</vt:lpstr>
      <vt:lpstr>T-APU!Print_Area</vt:lpstr>
      <vt:lpstr>T-APU!Print_Titles</vt:lpstr>
      <vt:lpstr>T-SMP!Print_Area</vt:lpstr>
      <vt:lpstr>T-SMP!Print_Titles</vt:lpstr>
      <vt:lpstr>T-DIM!Print_Area</vt:lpstr>
      <vt:lpstr>T-DIM!Print_Titles</vt:lpstr>
    </vt:vector>
  </ap:TitlesOfParts>
</ap:Properties>
</file>