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hidePivotFieldList="1" defaultThemeVersion="124226"/>
  <bookViews>
    <workbookView xWindow="-120" yWindow="-120" windowWidth="23280" windowHeight="13200"/>
  </bookViews>
  <sheets>
    <sheet name="Listado personal+salarios+ss" sheetId="2" r:id="rId1"/>
  </sheets>
  <definedNames>
    <definedName name="_xlnm._FilterDatabase" localSheetId="0" hidden="1">'Listado personal+salarios+ss'!$A$1:$E$44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9" i="2" l="1"/>
  <c r="F46" i="2" l="1"/>
  <c r="F44" i="2"/>
  <c r="G44" i="2" s="1"/>
  <c r="F43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46" i="2" s="1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2" i="2"/>
  <c r="G43" i="2" l="1"/>
</calcChain>
</file>

<file path=xl/sharedStrings.xml><?xml version="1.0" encoding="utf-8"?>
<sst xmlns="http://schemas.openxmlformats.org/spreadsheetml/2006/main" count="95" uniqueCount="22">
  <si>
    <t>Número de personal</t>
  </si>
  <si>
    <t>Fecha inicio periodo</t>
  </si>
  <si>
    <t>Categoría profesional</t>
  </si>
  <si>
    <t>Clase conv.colectivo_1</t>
  </si>
  <si>
    <t>J.Semanal Centro</t>
  </si>
  <si>
    <t>INFORMADOR/A</t>
  </si>
  <si>
    <t>OCIO SOCIOCULTURAL</t>
  </si>
  <si>
    <t>CONTROLADOR</t>
  </si>
  <si>
    <t>CONTROLADOR/A</t>
  </si>
  <si>
    <t>Informador/a</t>
  </si>
  <si>
    <t>Empleado/a de Mantenimiento</t>
  </si>
  <si>
    <t>Controlador/a de Salas</t>
  </si>
  <si>
    <t>GRUPO II</t>
  </si>
  <si>
    <t>OFICINAS Y DESPACHOS</t>
  </si>
  <si>
    <t>Técnico/a Gestión A</t>
  </si>
  <si>
    <t>INFORMADOR</t>
  </si>
  <si>
    <t>COORDINADOR/A</t>
  </si>
  <si>
    <t>COORDINADOR PROYECTOS</t>
  </si>
  <si>
    <t>RECEPCIONISTA</t>
  </si>
  <si>
    <t>Seguridad social anual aproximada</t>
  </si>
  <si>
    <t>Salario fijo anual (sin variables)</t>
  </si>
  <si>
    <t>excedencia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</si>
</sst>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00000000"/>
    <numFmt numFmtId="166" formatCode="dd\.mm\.yyyy"/>
    <numFmt numFmtId="167" formatCode="#,##0.00;#,##0.00\-"/>
  </numFmts>
  <fonts count="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5" fontId="0" fillId="0" borderId="0" xfId="0" applyNumberFormat="1"/>
    <xf numFmtId="167" fontId="0" fillId="0" borderId="0" xfId="0" applyNumberFormat="1"/>
    <xf numFmtId="166" fontId="0" fillId="0" borderId="0" xfId="0" applyNumberFormat="1"/>
    <xf numFmtId="165" fontId="0" fillId="2" borderId="0" xfId="0" applyNumberFormat="1" applyFill="1"/>
    <xf numFmtId="166" fontId="0" fillId="2" borderId="0" xfId="0" applyNumberFormat="1" applyFill="1"/>
    <xf numFmtId="0" fontId="0" fillId="3" borderId="0" xfId="0" applyFill="1"/>
    <xf numFmtId="0" fontId="0" fillId="3" borderId="0" xfId="0" applyFill="1" applyAlignment="1">
      <alignment wrapText="1"/>
    </xf>
    <xf numFmtId="164" fontId="0" fillId="0" borderId="0" xfId="1" applyFont="1"/>
    <xf numFmtId="43" fontId="0" fillId="0" borderId="0" xfId="0" applyNumberFormat="1"/>
    <xf numFmtId="164" fontId="0" fillId="3" borderId="0" xfId="1" applyFont="1" applyFill="1" applyAlignment="1">
      <alignment wrapText="1"/>
    </xf>
    <xf numFmtId="0" fontId="0" fillId="2" borderId="0" xfId="0" applyFill="1"/>
    <xf numFmtId="167" fontId="0" fillId="2" borderId="0" xfId="0" applyNumberFormat="1" applyFill="1"/>
    <xf numFmtId="164" fontId="0" fillId="2" borderId="0" xfId="1" applyFont="1" applyFill="1"/>
    <xf numFmtId="43" fontId="0" fillId="2" borderId="0" xfId="0" applyNumberFormat="1" applyFill="1"/>
  </cellXfs>
  <cellStyles count="2">
    <cellStyle name="Coma" xfId="1" builtinId="3"/>
    <cellStyle name="Normal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workbookViewId="0">
      <pane ySplit="1" topLeftCell="A2" activePane="bottomLeft" state="frozen"/>
      <selection activeCell="G1" sqref="G1"/>
      <selection pane="bottomLeft" activeCell="J4" sqref="J4"/>
    </sheetView>
  </sheetViews>
  <sheetFormatPr defaultColWidth="11.42578125" defaultRowHeight="15" x14ac:dyDescent="0.25"/>
  <cols>
    <col min="1" max="1" width="17.7109375" bestFit="1" customWidth="1"/>
    <col min="2" max="2" width="20" customWidth="1"/>
    <col min="3" max="3" width="29.140625" bestFit="1" customWidth="1"/>
    <col min="4" max="4" width="20.5703125" customWidth="1"/>
    <col min="5" max="5" width="15.140625" customWidth="1"/>
    <col min="6" max="6" width="15.85546875" style="8" bestFit="1" customWidth="1"/>
    <col min="7" max="7" width="17.42578125" customWidth="1"/>
    <col min="8" max="8" width="13" bestFit="1" customWidth="1"/>
  </cols>
  <sheetData>
    <row r="1" spans="1:7" ht="4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10" t="s">
        <v>20</v>
      </c>
      <c r="G1" s="7" t="s">
        <v>19</v>
      </c>
    </row>
    <row r="2" spans="1:7" x14ac:dyDescent="0.25">
      <c r="A2" s="1">
        <v>50007611</v>
      </c>
      <c r="B2" s="3">
        <v>44336</v>
      </c>
      <c r="C2" t="s">
        <v>7</v>
      </c>
      <c r="D2" t="s">
        <v>6</v>
      </c>
      <c r="E2" s="2">
        <v>13.5</v>
      </c>
      <c r="F2" s="8">
        <v>5746.435199999999</v>
      </c>
      <c r="G2" s="9">
        <f>F2*33%</f>
        <v>1896.3236159999997</v>
      </c>
    </row>
    <row r="3" spans="1:7" x14ac:dyDescent="0.25">
      <c r="A3" s="1">
        <v>50030619</v>
      </c>
      <c r="B3" s="3">
        <v>44660</v>
      </c>
      <c r="C3" t="s">
        <v>8</v>
      </c>
      <c r="D3" t="s">
        <v>6</v>
      </c>
      <c r="E3" s="2">
        <v>21.5</v>
      </c>
      <c r="F3" s="8">
        <v>9151.1074559999979</v>
      </c>
      <c r="G3" s="9">
        <f t="shared" ref="G3:G44" si="0">F3*33%</f>
        <v>3019.8654604799995</v>
      </c>
    </row>
    <row r="4" spans="1:7" x14ac:dyDescent="0.25">
      <c r="A4" s="1">
        <v>50049242</v>
      </c>
      <c r="B4" s="3">
        <v>44989</v>
      </c>
      <c r="C4" t="s">
        <v>8</v>
      </c>
      <c r="D4" t="s">
        <v>6</v>
      </c>
      <c r="E4" s="2">
        <v>18</v>
      </c>
      <c r="F4" s="8">
        <v>7661.913599999999</v>
      </c>
      <c r="G4" s="9">
        <f t="shared" si="0"/>
        <v>2528.4314879999997</v>
      </c>
    </row>
    <row r="5" spans="1:7" x14ac:dyDescent="0.25">
      <c r="A5" s="1">
        <v>50056299</v>
      </c>
      <c r="B5" s="3">
        <v>44831</v>
      </c>
      <c r="C5" t="s">
        <v>5</v>
      </c>
      <c r="D5" t="s">
        <v>6</v>
      </c>
      <c r="E5" s="2">
        <v>23.09</v>
      </c>
      <c r="F5" s="8">
        <v>9827.9930239999994</v>
      </c>
      <c r="G5" s="9">
        <f t="shared" si="0"/>
        <v>3243.2376979199998</v>
      </c>
    </row>
    <row r="6" spans="1:7" x14ac:dyDescent="0.25">
      <c r="A6" s="1">
        <v>50066548</v>
      </c>
      <c r="B6" s="3">
        <v>44996</v>
      </c>
      <c r="C6" t="s">
        <v>5</v>
      </c>
      <c r="D6" t="s">
        <v>6</v>
      </c>
      <c r="E6" s="2">
        <v>17.5</v>
      </c>
      <c r="F6" s="8">
        <v>7449.5453440000001</v>
      </c>
      <c r="G6" s="9">
        <f t="shared" si="0"/>
        <v>2458.3499635200001</v>
      </c>
    </row>
    <row r="7" spans="1:7" x14ac:dyDescent="0.25">
      <c r="A7" s="1">
        <v>50067110</v>
      </c>
      <c r="B7" s="3">
        <v>45010</v>
      </c>
      <c r="C7" t="s">
        <v>9</v>
      </c>
      <c r="D7" t="s">
        <v>6</v>
      </c>
      <c r="E7" s="2">
        <v>11</v>
      </c>
      <c r="F7" s="8">
        <v>5188.5360280000004</v>
      </c>
      <c r="G7" s="9">
        <f t="shared" si="0"/>
        <v>1712.2168892400002</v>
      </c>
    </row>
    <row r="8" spans="1:7" x14ac:dyDescent="0.25">
      <c r="A8" s="1">
        <v>50068336</v>
      </c>
      <c r="B8" s="3">
        <v>45021</v>
      </c>
      <c r="C8" t="s">
        <v>8</v>
      </c>
      <c r="D8" t="s">
        <v>6</v>
      </c>
      <c r="E8" s="2">
        <v>25</v>
      </c>
      <c r="F8" s="8">
        <v>10641.969344000001</v>
      </c>
      <c r="G8" s="9">
        <f t="shared" si="0"/>
        <v>3511.8498835200003</v>
      </c>
    </row>
    <row r="9" spans="1:7" x14ac:dyDescent="0.25">
      <c r="A9" s="1">
        <v>50079100</v>
      </c>
      <c r="B9" s="3">
        <v>45143</v>
      </c>
      <c r="C9" t="s">
        <v>10</v>
      </c>
      <c r="D9" t="s">
        <v>6</v>
      </c>
      <c r="E9" s="2">
        <v>23.5</v>
      </c>
      <c r="F9" s="8">
        <v>10003.556543999999</v>
      </c>
      <c r="G9" s="9">
        <f t="shared" si="0"/>
        <v>3301.17365952</v>
      </c>
    </row>
    <row r="10" spans="1:7" x14ac:dyDescent="0.25">
      <c r="A10" s="1">
        <v>50081598</v>
      </c>
      <c r="B10" s="3">
        <v>45185</v>
      </c>
      <c r="C10" t="s">
        <v>10</v>
      </c>
      <c r="D10" t="s">
        <v>6</v>
      </c>
      <c r="E10" s="2">
        <v>20.5</v>
      </c>
      <c r="F10" s="8">
        <v>8726.6109440000018</v>
      </c>
      <c r="G10" s="9">
        <f t="shared" si="0"/>
        <v>2879.7816115200008</v>
      </c>
    </row>
    <row r="11" spans="1:7" x14ac:dyDescent="0.25">
      <c r="A11" s="1">
        <v>80000667</v>
      </c>
      <c r="B11" s="3">
        <v>45213</v>
      </c>
      <c r="C11" t="s">
        <v>11</v>
      </c>
      <c r="D11" t="s">
        <v>6</v>
      </c>
      <c r="E11" s="2">
        <v>10</v>
      </c>
      <c r="F11" s="8">
        <v>4257.1213440000001</v>
      </c>
      <c r="G11" s="9">
        <f t="shared" si="0"/>
        <v>1404.8500435200001</v>
      </c>
    </row>
    <row r="12" spans="1:7" x14ac:dyDescent="0.25">
      <c r="A12" s="1">
        <v>80002215</v>
      </c>
      <c r="B12" s="3">
        <v>45318</v>
      </c>
      <c r="C12" t="s">
        <v>11</v>
      </c>
      <c r="D12" t="s">
        <v>6</v>
      </c>
      <c r="E12" s="2">
        <v>23</v>
      </c>
      <c r="F12" s="8">
        <v>9789.6402559999988</v>
      </c>
      <c r="G12" s="9">
        <f t="shared" si="0"/>
        <v>3230.5812844799998</v>
      </c>
    </row>
    <row r="13" spans="1:7" x14ac:dyDescent="0.25">
      <c r="A13" s="1">
        <v>80007995</v>
      </c>
      <c r="B13" s="3">
        <v>45477</v>
      </c>
      <c r="C13" t="s">
        <v>11</v>
      </c>
      <c r="D13" t="s">
        <v>6</v>
      </c>
      <c r="E13" s="2">
        <v>35</v>
      </c>
      <c r="F13" s="8">
        <v>14897.542656000001</v>
      </c>
      <c r="G13" s="9">
        <f t="shared" si="0"/>
        <v>4916.1890764800009</v>
      </c>
    </row>
    <row r="14" spans="1:7" x14ac:dyDescent="0.25">
      <c r="A14" s="1">
        <v>80013991</v>
      </c>
      <c r="B14" s="3">
        <v>45624</v>
      </c>
      <c r="C14" t="s">
        <v>11</v>
      </c>
      <c r="D14" t="s">
        <v>6</v>
      </c>
      <c r="E14" s="2">
        <v>23</v>
      </c>
      <c r="F14" s="8">
        <v>9789.6402559999988</v>
      </c>
      <c r="G14" s="9">
        <f t="shared" si="0"/>
        <v>3230.5812844799998</v>
      </c>
    </row>
    <row r="15" spans="1:7" x14ac:dyDescent="0.25">
      <c r="A15" s="1">
        <v>80014981</v>
      </c>
      <c r="B15" s="3">
        <v>45627</v>
      </c>
      <c r="C15" t="s">
        <v>11</v>
      </c>
      <c r="D15" t="s">
        <v>6</v>
      </c>
      <c r="E15" s="2">
        <v>10</v>
      </c>
      <c r="F15" s="8">
        <v>4257.1213440000001</v>
      </c>
      <c r="G15" s="9">
        <f t="shared" si="0"/>
        <v>1404.8500435200001</v>
      </c>
    </row>
    <row r="16" spans="1:7" x14ac:dyDescent="0.25">
      <c r="A16" s="1">
        <v>80019017</v>
      </c>
      <c r="B16" s="3">
        <v>45646</v>
      </c>
      <c r="C16" t="s">
        <v>11</v>
      </c>
      <c r="D16" t="s">
        <v>6</v>
      </c>
      <c r="E16" s="2">
        <v>21.5</v>
      </c>
      <c r="F16" s="8">
        <v>9151.1074559999979</v>
      </c>
      <c r="G16" s="9">
        <f t="shared" si="0"/>
        <v>3019.8654604799995</v>
      </c>
    </row>
    <row r="17" spans="1:7" x14ac:dyDescent="0.25">
      <c r="A17" s="1">
        <v>80019057</v>
      </c>
      <c r="B17" s="3">
        <v>45647</v>
      </c>
      <c r="C17" t="s">
        <v>11</v>
      </c>
      <c r="D17" t="s">
        <v>6</v>
      </c>
      <c r="E17" s="2">
        <v>11</v>
      </c>
      <c r="F17" s="8">
        <v>4681.7378559999997</v>
      </c>
      <c r="G17" s="9">
        <f t="shared" si="0"/>
        <v>1544.97349248</v>
      </c>
    </row>
    <row r="18" spans="1:7" x14ac:dyDescent="0.25">
      <c r="A18" s="1">
        <v>90161210</v>
      </c>
      <c r="B18" s="3">
        <v>45108</v>
      </c>
      <c r="C18" t="s">
        <v>12</v>
      </c>
      <c r="D18" t="s">
        <v>13</v>
      </c>
      <c r="E18" s="2">
        <v>1.4</v>
      </c>
      <c r="F18" s="8">
        <v>19500.039999999997</v>
      </c>
      <c r="G18" s="9">
        <f t="shared" si="0"/>
        <v>6435.0131999999994</v>
      </c>
    </row>
    <row r="19" spans="1:7" x14ac:dyDescent="0.25">
      <c r="A19" s="1">
        <v>90196234</v>
      </c>
      <c r="B19" s="3">
        <v>43647</v>
      </c>
      <c r="C19" t="s">
        <v>14</v>
      </c>
      <c r="D19" t="s">
        <v>6</v>
      </c>
      <c r="E19" s="2">
        <v>32</v>
      </c>
      <c r="F19" s="8">
        <v>19832.823187999998</v>
      </c>
      <c r="G19" s="9">
        <f t="shared" si="0"/>
        <v>6544.8316520399994</v>
      </c>
    </row>
    <row r="20" spans="1:7" x14ac:dyDescent="0.25">
      <c r="A20" s="1">
        <v>90196347</v>
      </c>
      <c r="B20" s="3">
        <v>43647</v>
      </c>
      <c r="C20" t="s">
        <v>14</v>
      </c>
      <c r="D20" t="s">
        <v>6</v>
      </c>
      <c r="E20" s="2">
        <v>25</v>
      </c>
      <c r="F20" s="8">
        <v>15495.764012</v>
      </c>
      <c r="G20" s="9">
        <f t="shared" si="0"/>
        <v>5113.6021239600004</v>
      </c>
    </row>
    <row r="21" spans="1:7" x14ac:dyDescent="0.25">
      <c r="A21" s="1">
        <v>90196348</v>
      </c>
      <c r="B21" s="3">
        <v>44129</v>
      </c>
      <c r="C21" t="s">
        <v>5</v>
      </c>
      <c r="D21" t="s">
        <v>6</v>
      </c>
      <c r="E21" s="2">
        <v>4.58</v>
      </c>
      <c r="F21" s="8">
        <v>2159.9262360000002</v>
      </c>
      <c r="G21" s="9">
        <f t="shared" si="0"/>
        <v>712.77565788000015</v>
      </c>
    </row>
    <row r="22" spans="1:7" x14ac:dyDescent="0.25">
      <c r="A22" s="1">
        <v>90196349</v>
      </c>
      <c r="B22" s="3">
        <v>45023</v>
      </c>
      <c r="C22" t="s">
        <v>15</v>
      </c>
      <c r="D22" t="s">
        <v>6</v>
      </c>
      <c r="E22" s="2">
        <v>25</v>
      </c>
      <c r="F22" s="8">
        <v>11794.017572000001</v>
      </c>
      <c r="G22" s="9">
        <f t="shared" si="0"/>
        <v>3892.0257987600003</v>
      </c>
    </row>
    <row r="23" spans="1:7" x14ac:dyDescent="0.25">
      <c r="A23" s="1">
        <v>90196350</v>
      </c>
      <c r="B23" s="3">
        <v>43647</v>
      </c>
      <c r="C23" t="s">
        <v>7</v>
      </c>
      <c r="D23" t="s">
        <v>6</v>
      </c>
      <c r="E23" s="2">
        <v>23.43</v>
      </c>
      <c r="F23" s="8">
        <v>9973.1839359999994</v>
      </c>
      <c r="G23" s="9">
        <f t="shared" si="0"/>
        <v>3291.1506988800002</v>
      </c>
    </row>
    <row r="24" spans="1:7" x14ac:dyDescent="0.25">
      <c r="A24" s="1">
        <v>90196352</v>
      </c>
      <c r="B24" s="3">
        <v>43647</v>
      </c>
      <c r="C24" t="s">
        <v>15</v>
      </c>
      <c r="D24" t="s">
        <v>6</v>
      </c>
      <c r="E24" s="2">
        <v>23.75</v>
      </c>
      <c r="F24" s="8">
        <v>11203.210428</v>
      </c>
      <c r="G24" s="9">
        <f t="shared" si="0"/>
        <v>3697.0594412400001</v>
      </c>
    </row>
    <row r="25" spans="1:7" x14ac:dyDescent="0.25">
      <c r="A25" s="1">
        <v>90196354</v>
      </c>
      <c r="B25" s="3">
        <v>43647</v>
      </c>
      <c r="C25" t="s">
        <v>16</v>
      </c>
      <c r="D25" t="s">
        <v>6</v>
      </c>
      <c r="E25" s="2">
        <v>19.73</v>
      </c>
      <c r="F25" s="8">
        <v>10529.534597999998</v>
      </c>
      <c r="G25" s="9">
        <f t="shared" si="0"/>
        <v>3474.7464173399994</v>
      </c>
    </row>
    <row r="26" spans="1:7" x14ac:dyDescent="0.25">
      <c r="A26" s="1">
        <v>90196355</v>
      </c>
      <c r="B26" s="3">
        <v>43647</v>
      </c>
      <c r="C26" t="s">
        <v>15</v>
      </c>
      <c r="D26" t="s">
        <v>6</v>
      </c>
      <c r="E26" s="2">
        <v>32.5</v>
      </c>
      <c r="F26" s="8">
        <v>15331.969572000002</v>
      </c>
      <c r="G26" s="9">
        <f t="shared" si="0"/>
        <v>5059.5499587600007</v>
      </c>
    </row>
    <row r="27" spans="1:7" x14ac:dyDescent="0.25">
      <c r="A27" s="1">
        <v>90196356</v>
      </c>
      <c r="B27" s="3">
        <v>43647</v>
      </c>
      <c r="C27" t="s">
        <v>7</v>
      </c>
      <c r="D27" t="s">
        <v>6</v>
      </c>
      <c r="E27" s="2">
        <v>32</v>
      </c>
      <c r="F27" s="8">
        <v>13620.597055999999</v>
      </c>
      <c r="G27" s="9">
        <f t="shared" si="0"/>
        <v>4494.7970284799994</v>
      </c>
    </row>
    <row r="28" spans="1:7" x14ac:dyDescent="0.25">
      <c r="A28" s="1">
        <v>90196359</v>
      </c>
      <c r="B28" s="3">
        <v>43647</v>
      </c>
      <c r="C28" t="s">
        <v>15</v>
      </c>
      <c r="D28" t="s">
        <v>6</v>
      </c>
      <c r="E28" s="2">
        <v>8.0500000000000007</v>
      </c>
      <c r="F28" s="8">
        <v>3798.0612520000004</v>
      </c>
      <c r="G28" s="9">
        <f t="shared" si="0"/>
        <v>1253.3602131600003</v>
      </c>
    </row>
    <row r="29" spans="1:7" x14ac:dyDescent="0.25">
      <c r="A29" s="1">
        <v>90196360</v>
      </c>
      <c r="B29" s="3">
        <v>43647</v>
      </c>
      <c r="C29" t="s">
        <v>17</v>
      </c>
      <c r="D29" t="s">
        <v>6</v>
      </c>
      <c r="E29" s="2">
        <v>37.5</v>
      </c>
      <c r="F29" s="8">
        <f>23242.52+3701.76</f>
        <v>26944.28</v>
      </c>
      <c r="G29" s="9">
        <f t="shared" si="0"/>
        <v>8891.6124</v>
      </c>
    </row>
    <row r="30" spans="1:7" x14ac:dyDescent="0.25">
      <c r="A30" s="1">
        <v>90196361</v>
      </c>
      <c r="B30" s="3">
        <v>45334</v>
      </c>
      <c r="C30" t="s">
        <v>9</v>
      </c>
      <c r="D30" t="s">
        <v>6</v>
      </c>
      <c r="E30" s="2">
        <v>23</v>
      </c>
      <c r="F30" s="8">
        <v>10849.307228000001</v>
      </c>
      <c r="G30" s="9">
        <f t="shared" si="0"/>
        <v>3580.2713852400007</v>
      </c>
    </row>
    <row r="31" spans="1:7" x14ac:dyDescent="0.25">
      <c r="A31" s="1">
        <v>90196364</v>
      </c>
      <c r="B31" s="3">
        <v>43647</v>
      </c>
      <c r="C31" t="s">
        <v>15</v>
      </c>
      <c r="D31" t="s">
        <v>6</v>
      </c>
      <c r="E31" s="2">
        <v>22.5</v>
      </c>
      <c r="F31" s="8">
        <v>10614.095999999998</v>
      </c>
      <c r="G31" s="9">
        <f t="shared" si="0"/>
        <v>3502.6516799999995</v>
      </c>
    </row>
    <row r="32" spans="1:7" x14ac:dyDescent="0.25">
      <c r="A32" s="1">
        <v>90196366</v>
      </c>
      <c r="B32" s="3">
        <v>43647</v>
      </c>
      <c r="C32" t="s">
        <v>7</v>
      </c>
      <c r="D32" t="s">
        <v>6</v>
      </c>
      <c r="E32" s="2">
        <v>25.11</v>
      </c>
      <c r="F32" s="8">
        <v>10688.302272000001</v>
      </c>
      <c r="G32" s="9">
        <f t="shared" si="0"/>
        <v>3527.1397497600005</v>
      </c>
    </row>
    <row r="33" spans="1:8" x14ac:dyDescent="0.25">
      <c r="A33" s="1">
        <v>90196369</v>
      </c>
      <c r="B33" s="3">
        <v>43647</v>
      </c>
      <c r="C33" t="s">
        <v>9</v>
      </c>
      <c r="D33" t="s">
        <v>6</v>
      </c>
      <c r="E33" s="2">
        <v>32</v>
      </c>
      <c r="F33" s="8">
        <v>15094.945628000001</v>
      </c>
      <c r="G33" s="9">
        <f t="shared" si="0"/>
        <v>4981.3320572400007</v>
      </c>
    </row>
    <row r="34" spans="1:8" x14ac:dyDescent="0.25">
      <c r="A34" s="1">
        <v>90196372</v>
      </c>
      <c r="B34" s="3">
        <v>43647</v>
      </c>
      <c r="C34" t="s">
        <v>7</v>
      </c>
      <c r="D34" t="s">
        <v>6</v>
      </c>
      <c r="E34" s="2">
        <v>23</v>
      </c>
      <c r="F34" s="8">
        <v>9789.6402559999988</v>
      </c>
      <c r="G34" s="9">
        <f t="shared" si="0"/>
        <v>3230.5812844799998</v>
      </c>
    </row>
    <row r="35" spans="1:8" x14ac:dyDescent="0.25">
      <c r="A35" s="1">
        <v>90196374</v>
      </c>
      <c r="B35" s="3">
        <v>43647</v>
      </c>
      <c r="C35" t="s">
        <v>9</v>
      </c>
      <c r="D35" t="s">
        <v>6</v>
      </c>
      <c r="E35" s="2">
        <v>23</v>
      </c>
      <c r="F35" s="8">
        <v>10849.307228000001</v>
      </c>
      <c r="G35" s="9">
        <f t="shared" si="0"/>
        <v>3580.2713852400007</v>
      </c>
    </row>
    <row r="36" spans="1:8" x14ac:dyDescent="0.25">
      <c r="A36" s="1">
        <v>90196376</v>
      </c>
      <c r="B36" s="3">
        <v>43647</v>
      </c>
      <c r="C36" t="s">
        <v>15</v>
      </c>
      <c r="D36" t="s">
        <v>6</v>
      </c>
      <c r="E36" s="2">
        <v>18.59</v>
      </c>
      <c r="F36" s="8">
        <v>8769.0332120000003</v>
      </c>
      <c r="G36" s="9">
        <f t="shared" si="0"/>
        <v>2893.78095996</v>
      </c>
    </row>
    <row r="37" spans="1:8" x14ac:dyDescent="0.25">
      <c r="A37" s="1">
        <v>90196378</v>
      </c>
      <c r="B37" s="3">
        <v>43647</v>
      </c>
      <c r="C37" t="s">
        <v>5</v>
      </c>
      <c r="D37" t="s">
        <v>6</v>
      </c>
      <c r="E37" s="2">
        <v>23.75</v>
      </c>
      <c r="F37" s="8">
        <v>11203.210428</v>
      </c>
      <c r="G37" s="9">
        <f t="shared" si="0"/>
        <v>3697.0594412400001</v>
      </c>
    </row>
    <row r="38" spans="1:8" x14ac:dyDescent="0.25">
      <c r="A38" s="1">
        <v>90196382</v>
      </c>
      <c r="B38" s="3">
        <v>43647</v>
      </c>
      <c r="C38" t="s">
        <v>7</v>
      </c>
      <c r="D38" t="s">
        <v>6</v>
      </c>
      <c r="E38" s="2">
        <v>25</v>
      </c>
      <c r="F38" s="8">
        <v>10641.969344000001</v>
      </c>
      <c r="G38" s="9">
        <f t="shared" si="0"/>
        <v>3511.8498835200003</v>
      </c>
    </row>
    <row r="39" spans="1:8" x14ac:dyDescent="0.25">
      <c r="A39" s="1">
        <v>90196406</v>
      </c>
      <c r="B39" s="3">
        <v>43647</v>
      </c>
      <c r="C39" t="s">
        <v>7</v>
      </c>
      <c r="D39" t="s">
        <v>6</v>
      </c>
      <c r="E39" s="2">
        <v>23.38</v>
      </c>
      <c r="F39" s="8">
        <v>9952.4595200000003</v>
      </c>
      <c r="G39" s="9">
        <f t="shared" si="0"/>
        <v>3284.3116416000003</v>
      </c>
    </row>
    <row r="40" spans="1:8" x14ac:dyDescent="0.25">
      <c r="A40" s="1">
        <v>90196407</v>
      </c>
      <c r="B40" s="3">
        <v>43647</v>
      </c>
      <c r="C40" t="s">
        <v>18</v>
      </c>
      <c r="D40" t="s">
        <v>6</v>
      </c>
      <c r="E40" s="2">
        <v>35</v>
      </c>
      <c r="F40" s="8">
        <v>15305.081910000001</v>
      </c>
      <c r="G40" s="9">
        <f t="shared" si="0"/>
        <v>5050.6770303000003</v>
      </c>
    </row>
    <row r="41" spans="1:8" x14ac:dyDescent="0.25">
      <c r="A41" s="1">
        <v>90196699</v>
      </c>
      <c r="B41" s="3">
        <v>43800</v>
      </c>
      <c r="C41" t="s">
        <v>7</v>
      </c>
      <c r="D41" t="s">
        <v>6</v>
      </c>
      <c r="E41" s="2">
        <v>37</v>
      </c>
      <c r="F41" s="8">
        <v>15749.991743999999</v>
      </c>
      <c r="G41" s="9">
        <f t="shared" si="0"/>
        <v>5197.4972755199997</v>
      </c>
    </row>
    <row r="42" spans="1:8" x14ac:dyDescent="0.25">
      <c r="A42" s="1">
        <v>80012841</v>
      </c>
      <c r="B42" s="3">
        <v>45569</v>
      </c>
      <c r="C42" t="s">
        <v>9</v>
      </c>
      <c r="D42" t="s">
        <v>6</v>
      </c>
      <c r="E42" s="2">
        <v>25</v>
      </c>
      <c r="F42" s="8">
        <v>11794.017572000001</v>
      </c>
      <c r="G42" s="9">
        <f t="shared" si="0"/>
        <v>3892.0257987600003</v>
      </c>
    </row>
    <row r="43" spans="1:8" x14ac:dyDescent="0.25">
      <c r="A43" s="4">
        <v>50067935</v>
      </c>
      <c r="B43" s="5">
        <v>45627</v>
      </c>
      <c r="C43" s="11" t="s">
        <v>8</v>
      </c>
      <c r="D43" s="11" t="s">
        <v>6</v>
      </c>
      <c r="E43" s="12">
        <v>10</v>
      </c>
      <c r="F43" s="13">
        <f>+(304.08*12)+((1140.16*2)*26.67%)</f>
        <v>4257.1213440000001</v>
      </c>
      <c r="G43" s="14">
        <f t="shared" si="0"/>
        <v>1404.8500435200001</v>
      </c>
      <c r="H43" t="s">
        <v>21</v>
      </c>
    </row>
    <row r="44" spans="1:8" x14ac:dyDescent="0.25">
      <c r="A44" s="4">
        <v>90196370</v>
      </c>
      <c r="B44" s="5">
        <v>45318</v>
      </c>
      <c r="C44" s="11" t="s">
        <v>15</v>
      </c>
      <c r="D44" s="11" t="s">
        <v>6</v>
      </c>
      <c r="E44" s="12">
        <v>25.82</v>
      </c>
      <c r="F44" s="13">
        <f>+(869.97*12)+((1263.58*2)*68.85%)</f>
        <v>12179.58966</v>
      </c>
      <c r="G44" s="14">
        <f t="shared" si="0"/>
        <v>4019.2645877999998</v>
      </c>
      <c r="H44" t="s">
        <v>21</v>
      </c>
    </row>
    <row r="46" spans="1:8" x14ac:dyDescent="0.25">
      <c r="F46" s="8">
        <f>SUM(F2:F45)</f>
        <v>459143.059848</v>
      </c>
      <c r="G46" s="8">
        <f>SUM(G2:G45)</f>
        <v>151517.20974984</v>
      </c>
      <c r="H46" s="9"/>
    </row>
    <row r="47" spans="1:8" x14ac:dyDescent="0.25">
      <c r="G47" s="9"/>
      <c r="H47" s="9"/>
    </row>
    <row r="48" spans="1:8" x14ac:dyDescent="0.25">
      <c r="H48" s="9"/>
    </row>
  </sheetData>
  <autoFilter ref="A1:E4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Listado personal+salarios+ss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Subrogaciones de salida</dc:title>
  <dc:creator>LYPEREZ</dc:creator>
  <dc:description>Powered by EPI-USE Query Manager</dc:description>
  <cp:lastModifiedBy>Ajuntament de Barcelona</cp:lastModifiedBy>
  <dcterms:created xsi:type="dcterms:W3CDTF">2025-01-15T11:53:52Z</dcterms:created>
  <dcterms:modified xsi:type="dcterms:W3CDTF">2025-01-23T11:05:10Z</dcterms:modified>
</cp:coreProperties>
</file>