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04_Besòs_Saludable_Parc_Fluvial\341_Mur verd_Fase 2 i mant\03_doc\03_Tècnic\02. Pressupost\"/>
    </mc:Choice>
  </mc:AlternateContent>
  <xr:revisionPtr revIDLastSave="0" documentId="13_ncr:1_{3FA4D393-3225-4AF0-AD37-BDCAB7ADD0C1}" xr6:coauthVersionLast="47" xr6:coauthVersionMax="47" xr10:uidLastSave="{00000000-0000-0000-0000-000000000000}"/>
  <bookViews>
    <workbookView xWindow="28680" yWindow="-120" windowWidth="19440" windowHeight="15000" tabRatio="537" xr2:uid="{9CA85D22-BACE-49E4-856D-A5A3665733F8}"/>
  </bookViews>
  <sheets>
    <sheet name="MUR" sheetId="1" r:id="rId1"/>
  </sheets>
  <definedNames>
    <definedName name="_xlnm.Print_Area" localSheetId="0">MUR!$A$1:$D$43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D15" i="1"/>
  <c r="C13" i="1"/>
  <c r="D13" i="1"/>
  <c r="C14" i="1"/>
  <c r="D14" i="1" s="1"/>
  <c r="C12" i="1"/>
  <c r="C4" i="1"/>
  <c r="D4" i="1"/>
  <c r="C5" i="1"/>
  <c r="D5" i="1" s="1"/>
  <c r="C6" i="1"/>
  <c r="D6" i="1"/>
  <c r="C7" i="1"/>
  <c r="D7" i="1"/>
  <c r="C8" i="1"/>
  <c r="D8" i="1"/>
  <c r="C9" i="1"/>
  <c r="D9" i="1"/>
  <c r="C10" i="1"/>
  <c r="D10" i="1"/>
  <c r="D3" i="1"/>
  <c r="C3" i="1"/>
  <c r="D2" i="1"/>
  <c r="C2" i="1"/>
  <c r="B2" i="1"/>
  <c r="B15" i="1" s="1"/>
  <c r="D12" i="1"/>
  <c r="D11" i="1"/>
  <c r="C11" i="1"/>
  <c r="B11" i="1"/>
</calcChain>
</file>

<file path=xl/sharedStrings.xml><?xml version="1.0" encoding="utf-8"?>
<sst xmlns="http://schemas.openxmlformats.org/spreadsheetml/2006/main" count="18" uniqueCount="18">
  <si>
    <t>IMPORT TOTAL ESTIMAT</t>
  </si>
  <si>
    <t>IMPORT 
PEM</t>
  </si>
  <si>
    <t>IMPORT 
PEC</t>
  </si>
  <si>
    <t>IMPORT 
PEC IVA INCLÒS</t>
  </si>
  <si>
    <t>CAPÍTOL</t>
  </si>
  <si>
    <t>AMPLIACIÓ</t>
  </si>
  <si>
    <t>MANTENIMENT</t>
  </si>
  <si>
    <t>Impermeabilització i drenatge</t>
  </si>
  <si>
    <t>Jardineria</t>
  </si>
  <si>
    <t>Plantacions</t>
  </si>
  <si>
    <t>Sistema de reg</t>
  </si>
  <si>
    <t>Senyalització</t>
  </si>
  <si>
    <t>Gestió de residus</t>
  </si>
  <si>
    <t>Seguretat i salut</t>
  </si>
  <si>
    <t>Manteniment</t>
  </si>
  <si>
    <t>Seguiment ambiental</t>
  </si>
  <si>
    <t>Inversió de reposició</t>
  </si>
  <si>
    <t>Serralleria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</si>
</sst>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e Regular"/>
      <family val="2"/>
    </font>
    <font>
      <sz val="8"/>
      <color theme="1"/>
      <name val="Calibre Regular"/>
      <family val="2"/>
    </font>
    <font>
      <b/>
      <sz val="9"/>
      <color theme="0"/>
      <name val="Calibre Regular"/>
      <family val="2"/>
    </font>
    <font>
      <sz val="9"/>
      <color theme="1"/>
      <name val="Calibre Regular"/>
      <family val="2"/>
    </font>
    <font>
      <b/>
      <sz val="9"/>
      <color theme="1"/>
      <name val="Calibre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009BD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4" fillId="0" borderId="0" xfId="0" applyFont="1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164" fontId="7" fillId="0" borderId="0" xfId="1" applyNumberFormat="1" applyFont="1" applyAlignment="1">
      <alignment vertical="center"/>
    </xf>
    <xf numFmtId="165" fontId="7" fillId="0" borderId="0" xfId="1" applyNumberFormat="1" applyFont="1" applyAlignment="1">
      <alignment vertical="center"/>
    </xf>
    <xf numFmtId="0" fontId="6" fillId="0" borderId="0" xfId="0" applyFont="1" applyAlignment="1">
      <alignment horizontal="left" vertical="center" indent="2"/>
    </xf>
    <xf numFmtId="164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164" fontId="5" fillId="2" borderId="0" xfId="0" applyNumberFormat="1" applyFont="1" applyFill="1" applyAlignment="1">
      <alignment vertical="center"/>
    </xf>
    <xf numFmtId="0" fontId="2" fillId="0" borderId="0" xfId="1" applyAlignment="1">
      <alignment vertical="center"/>
    </xf>
    <xf numFmtId="0" fontId="4" fillId="0" borderId="0" xfId="0" applyFont="1" applyAlignment="1">
      <alignment horizontal="right"/>
    </xf>
    <xf numFmtId="0" fontId="6" fillId="0" borderId="0" xfId="1" applyFont="1" applyAlignment="1">
      <alignment horizontal="left" vertical="center" indent="2"/>
    </xf>
    <xf numFmtId="164" fontId="6" fillId="0" borderId="0" xfId="1" applyNumberFormat="1" applyFont="1" applyAlignment="1">
      <alignment vertical="center"/>
    </xf>
  </cellXfs>
  <cellStyles count="2">
    <cellStyle name="NivelFila_1" xfId="1" builtinId="1" iLevel="0"/>
    <cellStyle name="Normal" xfId="0" builtinId="0"/>
  </cellStyles>
  <dxfs count="0"/>
  <tableStyles count="0" defaultTableStyle="TableStyleMedium2" defaultPivotStyle="PivotStyleLight16"/>
  <colors>
    <mruColors>
      <color rgb="FF009BDB"/>
      <color rgb="FFFFFFCC"/>
      <color rgb="FF99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40716571267362"/>
          <c:y val="0.13154200935630991"/>
          <c:w val="0.66699244592471263"/>
          <c:h val="0.60793602579178296"/>
        </c:manualLayout>
      </c:layout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7BE-4EB8-922B-3D9F4EC0FFFF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DD0-4CE7-A745-CED4B70BDE60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MUR!$A$2:$A$15</c15:sqref>
                  </c15:fullRef>
                </c:ext>
              </c:extLst>
              <c:f>(MUR!$A$2,MUR!$A$11)</c:f>
              <c:strCache>
                <c:ptCount val="2"/>
                <c:pt idx="0">
                  <c:v>AMPLIACIÓ</c:v>
                </c:pt>
                <c:pt idx="1">
                  <c:v>MANTENIMENT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MUR!$B$2:$B$15</c15:sqref>
                  </c15:fullRef>
                </c:ext>
              </c:extLst>
              <c:f>(MUR!$B$2,MUR!$B$11)</c:f>
              <c:numCache>
                <c:formatCode>#,##0.00\ [$€-1]</c:formatCode>
                <c:ptCount val="2"/>
                <c:pt idx="0">
                  <c:v>15565.609999999999</c:v>
                </c:pt>
                <c:pt idx="1">
                  <c:v>39881.759999999995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MUR!$B$3</c15:sqref>
                  <c15:explosion val="77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CDD0-4CE7-A745-CED4B70BD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BE-4EB8-922B-3D9F4EC0FFF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BE-4EB8-922B-3D9F4EC0FFFF}"/>
                    </c:ext>
                  </c:extLst>
                </c:dPt>
                <c:cat>
                  <c:strRef>
                    <c:extLst>
                      <c:ext uri="{02D57815-91ED-43cb-92C2-25804820EDAC}">
                        <c15:fullRef>
                          <c15:sqref>MUR!$A$2:$A$15</c15:sqref>
                        </c15:fullRef>
                        <c15:formulaRef>
                          <c15:sqref>(MUR!$A$2,MUR!$A$11)</c15:sqref>
                        </c15:formulaRef>
                      </c:ext>
                    </c:extLst>
                    <c:strCache>
                      <c:ptCount val="2"/>
                      <c:pt idx="0">
                        <c:v>AMPLIACIÓ</c:v>
                      </c:pt>
                      <c:pt idx="1">
                        <c:v>MANTENIMENT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MUR!$C$2:$C$15</c15:sqref>
                        </c15:fullRef>
                        <c15:formulaRef>
                          <c15:sqref>(MUR!$C$2,MUR!$C$11)</c15:sqref>
                        </c15:formulaRef>
                      </c:ext>
                    </c:extLst>
                    <c:numCache>
                      <c:formatCode>#,##0.00\ [$€-1]</c:formatCode>
                      <c:ptCount val="2"/>
                      <c:pt idx="0" formatCode="#,##0.00\ &quot;€&quot;">
                        <c:v>18523.075899999996</c:v>
                      </c:pt>
                      <c:pt idx="1" formatCode="#,##0.00\ &quot;€&quot;">
                        <c:v>47459.294399999992</c:v>
                      </c:pt>
                    </c:numCache>
                  </c:numRef>
                </c:val>
                <c:extLst>
                  <c:ext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1-CDD0-4CE7-A745-CED4B70BDE60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87BE-4EB8-922B-3D9F4EC0FFF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BE-4EB8-922B-3D9F4EC0FFFF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MUR!$A$2:$A$15</c15:sqref>
                        </c15:fullRef>
                        <c15:formulaRef>
                          <c15:sqref>(MUR!$A$2,MUR!$A$11)</c15:sqref>
                        </c15:formulaRef>
                      </c:ext>
                    </c:extLst>
                    <c:strCache>
                      <c:ptCount val="2"/>
                      <c:pt idx="0">
                        <c:v>AMPLIACIÓ</c:v>
                      </c:pt>
                      <c:pt idx="1">
                        <c:v>MANTENIMENT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MUR!$D$2:$D$15</c15:sqref>
                        </c15:fullRef>
                        <c15:formulaRef>
                          <c15:sqref>(MUR!$D$2,MUR!$D$11)</c15:sqref>
                        </c15:formulaRef>
                      </c:ext>
                    </c:extLst>
                    <c:numCache>
                      <c:formatCode>#,##0.00\ [$€-1]</c:formatCode>
                      <c:ptCount val="2"/>
                      <c:pt idx="0" formatCode="#,##0.00\ &quot;€&quot;">
                        <c:v>22412.921838999995</c:v>
                      </c:pt>
                      <c:pt idx="1" formatCode="#,##0.00\ &quot;€&quot;">
                        <c:v>57425.746223999988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2-CDD0-4CE7-A745-CED4B70BDE60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rgbClr val="009BDB"/>
                </a:solidFill>
                <a:latin typeface="Calibre Regular" panose="020B0503030202060203" pitchFamily="34" charset="0"/>
                <a:ea typeface="+mn-ea"/>
                <a:cs typeface="+mn-cs"/>
              </a:defRPr>
            </a:pPr>
            <a:endParaRPr lang="es-E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rgbClr val="009BDB"/>
                </a:solidFill>
                <a:latin typeface="Calibre Regular" panose="020B0503030202060203" pitchFamily="34" charset="0"/>
                <a:ea typeface="+mn-ea"/>
                <a:cs typeface="+mn-cs"/>
              </a:defRPr>
            </a:pPr>
            <a:endParaRPr lang="es-ES"/>
          </a:p>
        </c:txPr>
      </c:legendEntry>
      <c:layout>
        <c:manualLayout>
          <c:xMode val="edge"/>
          <c:yMode val="edge"/>
          <c:x val="0.6755994917296122"/>
          <c:y val="0.22338397195399468"/>
          <c:w val="0.30898914511984671"/>
          <c:h val="0.31782575033019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rgbClr val="009BDB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rgbClr val="009BDB"/>
                </a:solidFill>
                <a:latin typeface="Calibre Regular" panose="020B0503030202060203" pitchFamily="34" charset="0"/>
                <a:ea typeface="+mn-ea"/>
                <a:cs typeface="+mn-cs"/>
              </a:defRPr>
            </a:pPr>
            <a:r>
              <a:rPr lang="es-ES" sz="900" b="1">
                <a:solidFill>
                  <a:srgbClr val="009BDB"/>
                </a:solidFill>
                <a:latin typeface="Calibre Regular" panose="020B0503030202060203" pitchFamily="34" charset="0"/>
              </a:rPr>
              <a:t>AMPLIACIÓ</a:t>
            </a:r>
          </a:p>
        </c:rich>
      </c:tx>
      <c:layout>
        <c:manualLayout>
          <c:xMode val="edge"/>
          <c:yMode val="edge"/>
          <c:x val="0.14980968445818382"/>
          <c:y val="8.98758212976671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spc="0" baseline="0">
              <a:solidFill>
                <a:srgbClr val="009BDB"/>
              </a:solidFill>
              <a:latin typeface="Calibre Regular" panose="020B0503030202060203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4.2833739763252637E-2"/>
          <c:y val="0.25672507650973042"/>
          <c:w val="0.4810633258305721"/>
          <c:h val="0.62096404510535697"/>
        </c:manualLayout>
      </c:layout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304-4D21-B919-197A09EC31E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304-4D21-B919-197A09EC31E5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B9BA-4EEA-8E5B-72CFA6363603}"/>
              </c:ext>
            </c:extLst>
          </c:dPt>
          <c:dPt>
            <c:idx val="3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304-4D21-B919-197A09EC31E5}"/>
              </c:ext>
            </c:extLst>
          </c:dPt>
          <c:dPt>
            <c:idx val="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A304-4D21-B919-197A09EC31E5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MUR!$A$2:$A$15</c15:sqref>
                  </c15:fullRef>
                </c:ext>
              </c:extLst>
              <c:f>(MUR!$A$3:$A$5,MUR!$A$7:$A$8)</c:f>
              <c:strCache>
                <c:ptCount val="5"/>
                <c:pt idx="0">
                  <c:v>Impermeabilització i drenatge</c:v>
                </c:pt>
                <c:pt idx="1">
                  <c:v>Jardineria</c:v>
                </c:pt>
                <c:pt idx="2">
                  <c:v>Plantacions</c:v>
                </c:pt>
                <c:pt idx="3">
                  <c:v>Sistema de reg</c:v>
                </c:pt>
                <c:pt idx="4">
                  <c:v>Senyalització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MUR!$B$2:$B$15</c15:sqref>
                  </c15:fullRef>
                </c:ext>
              </c:extLst>
              <c:f>(MUR!$B$3:$B$5,MUR!$B$7:$B$8)</c:f>
              <c:numCache>
                <c:formatCode>#,##0.00\ [$€-1]</c:formatCode>
                <c:ptCount val="5"/>
                <c:pt idx="0">
                  <c:v>1493.34</c:v>
                </c:pt>
                <c:pt idx="1">
                  <c:v>3142.6</c:v>
                </c:pt>
                <c:pt idx="2">
                  <c:v>6500.32</c:v>
                </c:pt>
                <c:pt idx="3">
                  <c:v>1155.8900000000001</c:v>
                </c:pt>
                <c:pt idx="4">
                  <c:v>2703.96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B9BA-4EEA-8E5B-72CFA636360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304-4D21-B919-197A09EC31E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304-4D21-B919-197A09EC31E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304-4D21-B919-197A09EC31E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304-4D21-B919-197A09EC31E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304-4D21-B919-197A09EC31E5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MUR!$A$2:$A$15</c15:sqref>
                  </c15:fullRef>
                </c:ext>
              </c:extLst>
              <c:f>(MUR!$A$3:$A$5,MUR!$A$7:$A$8)</c:f>
              <c:strCache>
                <c:ptCount val="5"/>
                <c:pt idx="0">
                  <c:v>Impermeabilització i drenatge</c:v>
                </c:pt>
                <c:pt idx="1">
                  <c:v>Jardineria</c:v>
                </c:pt>
                <c:pt idx="2">
                  <c:v>Plantacions</c:v>
                </c:pt>
                <c:pt idx="3">
                  <c:v>Sistema de reg</c:v>
                </c:pt>
                <c:pt idx="4">
                  <c:v>Senyalització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MUR!$C$2:$C$15</c15:sqref>
                  </c15:fullRef>
                </c:ext>
              </c:extLst>
              <c:f>(MUR!$C$3:$C$5,MUR!$C$7:$C$8)</c:f>
              <c:numCache>
                <c:formatCode>#,##0.00\ [$€-1]</c:formatCode>
                <c:ptCount val="5"/>
                <c:pt idx="0">
                  <c:v>1777.0745999999999</c:v>
                </c:pt>
                <c:pt idx="1">
                  <c:v>3739.6939999999995</c:v>
                </c:pt>
                <c:pt idx="2">
                  <c:v>7735.380799999999</c:v>
                </c:pt>
                <c:pt idx="3">
                  <c:v>1375.5091</c:v>
                </c:pt>
                <c:pt idx="4">
                  <c:v>3217.7123999999999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1-B9BA-4EEA-8E5B-72CFA636360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304-4D21-B919-197A09EC31E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304-4D21-B919-197A09EC31E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304-4D21-B919-197A09EC31E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A304-4D21-B919-197A09EC31E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304-4D21-B919-197A09EC31E5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MUR!$A$2:$A$15</c15:sqref>
                  </c15:fullRef>
                </c:ext>
              </c:extLst>
              <c:f>(MUR!$A$3:$A$5,MUR!$A$7:$A$8)</c:f>
              <c:strCache>
                <c:ptCount val="5"/>
                <c:pt idx="0">
                  <c:v>Impermeabilització i drenatge</c:v>
                </c:pt>
                <c:pt idx="1">
                  <c:v>Jardineria</c:v>
                </c:pt>
                <c:pt idx="2">
                  <c:v>Plantacions</c:v>
                </c:pt>
                <c:pt idx="3">
                  <c:v>Sistema de reg</c:v>
                </c:pt>
                <c:pt idx="4">
                  <c:v>Senyalització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MUR!$D$2:$D$15</c15:sqref>
                  </c15:fullRef>
                </c:ext>
              </c:extLst>
              <c:f>(MUR!$D$3:$D$5,MUR!$D$7:$D$8)</c:f>
              <c:numCache>
                <c:formatCode>#,##0.00\ [$€-1]</c:formatCode>
                <c:ptCount val="5"/>
                <c:pt idx="0">
                  <c:v>2150.2602659999998</c:v>
                </c:pt>
                <c:pt idx="1">
                  <c:v>4525.029739999999</c:v>
                </c:pt>
                <c:pt idx="2">
                  <c:v>9359.8107679999994</c:v>
                </c:pt>
                <c:pt idx="3">
                  <c:v>1664.3660109999998</c:v>
                </c:pt>
                <c:pt idx="4">
                  <c:v>3893.4320039999998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2-B9BA-4EEA-8E5B-72CFA6363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5443837057899514"/>
          <c:y val="0.19187734596241482"/>
          <c:w val="0.44041061507752055"/>
          <c:h val="0.656355719127484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e Regular" panose="020B0503030202060203" pitchFamily="34" charset="0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9BDB"/>
                </a:solidFill>
                <a:latin typeface="+mn-lt"/>
                <a:ea typeface="+mn-ea"/>
                <a:cs typeface="+mn-cs"/>
              </a:defRPr>
            </a:pPr>
            <a:r>
              <a:rPr lang="en-US" sz="900" b="1">
                <a:solidFill>
                  <a:srgbClr val="009BDB"/>
                </a:solidFill>
                <a:latin typeface="Calibre Regular" panose="020B0503030202060203" pitchFamily="34" charset="0"/>
              </a:rPr>
              <a:t>MANTENIMENT</a:t>
            </a:r>
            <a:endParaRPr lang="en-US" b="1">
              <a:solidFill>
                <a:srgbClr val="009BDB"/>
              </a:solidFill>
              <a:latin typeface="Calibre Regular" panose="020B0503030202060203" pitchFamily="34" charset="0"/>
            </a:endParaRPr>
          </a:p>
        </c:rich>
      </c:tx>
      <c:layout>
        <c:manualLayout>
          <c:xMode val="edge"/>
          <c:yMode val="edge"/>
          <c:x val="0.15446343671472165"/>
          <c:y val="7.66091181014912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9BDB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7.0494142217588485E-2"/>
          <c:y val="0.23901963583020691"/>
          <c:w val="0.49018167758692904"/>
          <c:h val="0.61816973267057496"/>
        </c:manualLayout>
      </c:layout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327-481C-9DEB-D1FEC3CE4EAE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D15-4A56-BC84-71ADB0F581AC}"/>
              </c:ext>
            </c:extLst>
          </c:dPt>
          <c:dPt>
            <c:idx val="2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CD15-4A56-BC84-71ADB0F581A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128-48F4-84BD-9E2F565436B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CD15-4A56-BC84-71ADB0F581A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CD15-4A56-BC84-71ADB0F581AC}"/>
              </c:ext>
            </c:extLst>
          </c:dPt>
          <c:cat>
            <c:strRef>
              <c:f>MUR!$A$12:$A$14</c:f>
              <c:strCache>
                <c:ptCount val="3"/>
                <c:pt idx="0">
                  <c:v>Manteniment</c:v>
                </c:pt>
                <c:pt idx="1">
                  <c:v>Seguiment ambiental</c:v>
                </c:pt>
                <c:pt idx="2">
                  <c:v>Inversió de reposició</c:v>
                </c:pt>
              </c:strCache>
            </c:strRef>
          </c:cat>
          <c:val>
            <c:numRef>
              <c:f>MUR!$B$12:$B$14</c:f>
              <c:numCache>
                <c:formatCode>#,##0.00\ [$€-1]</c:formatCode>
                <c:ptCount val="3"/>
                <c:pt idx="0">
                  <c:v>26801.759999999998</c:v>
                </c:pt>
                <c:pt idx="1">
                  <c:v>4080</c:v>
                </c:pt>
                <c:pt idx="2">
                  <c:v>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27-481C-9DEB-D1FEC3CE4EAE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128-48F4-84BD-9E2F565436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CD15-4A56-BC84-71ADB0F581A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CD15-4A56-BC84-71ADB0F581A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128-48F4-84BD-9E2F565436B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CD15-4A56-BC84-71ADB0F581A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CD15-4A56-BC84-71ADB0F581AC}"/>
              </c:ext>
            </c:extLst>
          </c:dPt>
          <c:cat>
            <c:strRef>
              <c:f>MUR!$A$12:$A$14</c:f>
              <c:strCache>
                <c:ptCount val="3"/>
                <c:pt idx="0">
                  <c:v>Manteniment</c:v>
                </c:pt>
                <c:pt idx="1">
                  <c:v>Seguiment ambiental</c:v>
                </c:pt>
                <c:pt idx="2">
                  <c:v>Inversió de reposició</c:v>
                </c:pt>
              </c:strCache>
            </c:strRef>
          </c:cat>
          <c:val>
            <c:numRef>
              <c:f>MUR!$C$12:$C$14</c:f>
              <c:numCache>
                <c:formatCode>#,##0.00\ [$€-1]</c:formatCode>
                <c:ptCount val="3"/>
                <c:pt idx="0">
                  <c:v>31894.094399999998</c:v>
                </c:pt>
                <c:pt idx="1">
                  <c:v>4855.2</c:v>
                </c:pt>
                <c:pt idx="2">
                  <c:v>10710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27-481C-9DEB-D1FEC3CE4EAE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128-48F4-84BD-9E2F565436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CD15-4A56-BC84-71ADB0F581A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CD15-4A56-BC84-71ADB0F581A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128-48F4-84BD-9E2F565436B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CD15-4A56-BC84-71ADB0F581A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D15-4A56-BC84-71ADB0F581AC}"/>
              </c:ext>
            </c:extLst>
          </c:dPt>
          <c:cat>
            <c:strRef>
              <c:f>MUR!$A$12:$A$14</c:f>
              <c:strCache>
                <c:ptCount val="3"/>
                <c:pt idx="0">
                  <c:v>Manteniment</c:v>
                </c:pt>
                <c:pt idx="1">
                  <c:v>Seguiment ambiental</c:v>
                </c:pt>
                <c:pt idx="2">
                  <c:v>Inversió de reposició</c:v>
                </c:pt>
              </c:strCache>
            </c:strRef>
          </c:cat>
          <c:val>
            <c:numRef>
              <c:f>MUR!$D$12:$D$14</c:f>
              <c:numCache>
                <c:formatCode>#,##0.00\ [$€-1]</c:formatCode>
                <c:ptCount val="3"/>
                <c:pt idx="0">
                  <c:v>38591.854223999995</c:v>
                </c:pt>
                <c:pt idx="1">
                  <c:v>5874.7919999999995</c:v>
                </c:pt>
                <c:pt idx="2">
                  <c:v>12959.1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27-481C-9DEB-D1FEC3CE4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0726438800855997"/>
          <c:y val="0.28329740672016934"/>
          <c:w val="0.33485418811669926"/>
          <c:h val="0.484098696952679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e Regular" panose="020B0503030202060203" pitchFamily="34" charset="0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520211</xdr:colOff>
      <xdr:row>18</xdr:row>
      <xdr:rowOff>65944</xdr:rowOff>
    </xdr:from>
    <xdr:to>
      <xdr:col>3</xdr:col>
      <xdr:colOff>247235</xdr:colOff>
      <xdr:row>31</xdr:row>
      <xdr:rowOff>144542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B8946D6-0D96-25B2-A494-E4158D94C93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109904</xdr:colOff>
      <xdr:row>30</xdr:row>
      <xdr:rowOff>73270</xdr:rowOff>
    </xdr:from>
    <xdr:to>
      <xdr:col>1</xdr:col>
      <xdr:colOff>915866</xdr:colOff>
      <xdr:row>43</xdr:row>
      <xdr:rowOff>95251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972AD5D-9205-887A-81F4-B98815D288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759002</xdr:colOff>
      <xdr:row>30</xdr:row>
      <xdr:rowOff>102576</xdr:rowOff>
    </xdr:from>
    <xdr:to>
      <xdr:col>4</xdr:col>
      <xdr:colOff>7326</xdr:colOff>
      <xdr:row>43</xdr:row>
      <xdr:rowOff>117230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F3C1B55-9BAE-2D15-53E7-01F3B494D1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82C2-30FE-417E-A900-CC8D6845422E}">
  <sheetPr>
    <outlinePr summaryBelow="0"/>
    <pageSetUpPr fitToPage="1"/>
  </sheetPr>
  <dimension ref="A1:F38"/>
  <sheetViews>
    <sheetView tabSelected="1" topLeftCell="D1" zoomScale="130" zoomScaleNormal="130" workbookViewId="0">
      <selection activeCell="N19" sqref="N19"/>
    </sheetView>
  </sheetViews>
  <sheetFormatPr baseColWidth="10" defaultColWidth="11.42578125" defaultRowHeight="11.25" outlineLevelRow="1" x14ac:dyDescent="0.2"/>
  <cols>
    <col min="1" max="1" width="24.28515625" style="4" customWidth="1"/>
    <col min="2" max="4" width="15.85546875" style="4" customWidth="1"/>
    <col min="5" max="5" width="4.7109375" style="4" customWidth="1"/>
    <col min="6" max="6" width="5" style="4" bestFit="1" customWidth="1"/>
    <col min="7" max="7" width="11.28515625" style="4" customWidth="1"/>
    <col min="8" max="16384" width="11.42578125" style="4"/>
  </cols>
  <sheetData>
    <row r="1" spans="1:6" s="7" customFormat="1" ht="24" x14ac:dyDescent="0.25">
      <c r="A1" s="5" t="s">
        <v>4</v>
      </c>
      <c r="B1" s="6" t="s">
        <v>1</v>
      </c>
      <c r="C1" s="6" t="s">
        <v>2</v>
      </c>
      <c r="D1" s="6" t="s">
        <v>3</v>
      </c>
      <c r="E1" s="13"/>
    </row>
    <row r="2" spans="1:6" s="16" customFormat="1" ht="12.75" customHeight="1" x14ac:dyDescent="0.25">
      <c r="A2" s="8" t="s">
        <v>5</v>
      </c>
      <c r="B2" s="9">
        <f>SUM(B3:B10)</f>
        <v>15565.609999999999</v>
      </c>
      <c r="C2" s="10">
        <f>B2*$F$2</f>
        <v>18523.075899999996</v>
      </c>
      <c r="D2" s="10">
        <f>C2*$F$3</f>
        <v>22412.921838999995</v>
      </c>
      <c r="F2" s="7">
        <v>1.19</v>
      </c>
    </row>
    <row r="3" spans="1:6" s="7" customFormat="1" ht="12.75" customHeight="1" outlineLevel="1" x14ac:dyDescent="0.25">
      <c r="A3" s="11" t="s">
        <v>7</v>
      </c>
      <c r="B3" s="12">
        <v>1493.34</v>
      </c>
      <c r="C3" s="12">
        <f>B3*$F$2</f>
        <v>1777.0745999999999</v>
      </c>
      <c r="D3" s="12">
        <f>C3*$F$3</f>
        <v>2150.2602659999998</v>
      </c>
      <c r="F3" s="7">
        <v>1.21</v>
      </c>
    </row>
    <row r="4" spans="1:6" s="7" customFormat="1" ht="12.75" customHeight="1" outlineLevel="1" x14ac:dyDescent="0.25">
      <c r="A4" s="11" t="s">
        <v>8</v>
      </c>
      <c r="B4" s="12">
        <v>3142.6</v>
      </c>
      <c r="C4" s="12">
        <f t="shared" ref="C4:C10" si="0">B4*$F$2</f>
        <v>3739.6939999999995</v>
      </c>
      <c r="D4" s="12">
        <f t="shared" ref="D4:D10" si="1">C4*$F$3</f>
        <v>4525.029739999999</v>
      </c>
    </row>
    <row r="5" spans="1:6" s="7" customFormat="1" ht="12.75" customHeight="1" outlineLevel="1" x14ac:dyDescent="0.25">
      <c r="A5" s="11" t="s">
        <v>9</v>
      </c>
      <c r="B5" s="12">
        <v>6500.32</v>
      </c>
      <c r="C5" s="12">
        <f t="shared" si="0"/>
        <v>7735.380799999999</v>
      </c>
      <c r="D5" s="12">
        <f t="shared" si="1"/>
        <v>9359.8107679999994</v>
      </c>
    </row>
    <row r="6" spans="1:6" s="7" customFormat="1" ht="12.75" customHeight="1" outlineLevel="1" x14ac:dyDescent="0.25">
      <c r="A6" s="11" t="s">
        <v>17</v>
      </c>
      <c r="B6" s="12">
        <v>145.51</v>
      </c>
      <c r="C6" s="12">
        <f t="shared" si="0"/>
        <v>173.15689999999998</v>
      </c>
      <c r="D6" s="12">
        <f t="shared" si="1"/>
        <v>209.51984899999997</v>
      </c>
    </row>
    <row r="7" spans="1:6" s="7" customFormat="1" ht="12.75" customHeight="1" outlineLevel="1" x14ac:dyDescent="0.25">
      <c r="A7" s="11" t="s">
        <v>10</v>
      </c>
      <c r="B7" s="12">
        <v>1155.8900000000001</v>
      </c>
      <c r="C7" s="12">
        <f t="shared" si="0"/>
        <v>1375.5091</v>
      </c>
      <c r="D7" s="12">
        <f t="shared" si="1"/>
        <v>1664.3660109999998</v>
      </c>
    </row>
    <row r="8" spans="1:6" s="7" customFormat="1" ht="12.75" customHeight="1" outlineLevel="1" x14ac:dyDescent="0.25">
      <c r="A8" s="11" t="s">
        <v>11</v>
      </c>
      <c r="B8" s="12">
        <v>2703.96</v>
      </c>
      <c r="C8" s="12">
        <f t="shared" si="0"/>
        <v>3217.7123999999999</v>
      </c>
      <c r="D8" s="12">
        <f t="shared" si="1"/>
        <v>3893.4320039999998</v>
      </c>
    </row>
    <row r="9" spans="1:6" s="7" customFormat="1" ht="12.75" customHeight="1" outlineLevel="1" x14ac:dyDescent="0.25">
      <c r="A9" s="11" t="s">
        <v>12</v>
      </c>
      <c r="B9" s="12">
        <v>198.99</v>
      </c>
      <c r="C9" s="12">
        <f t="shared" si="0"/>
        <v>236.79810000000001</v>
      </c>
      <c r="D9" s="12">
        <f t="shared" si="1"/>
        <v>286.52570099999997</v>
      </c>
    </row>
    <row r="10" spans="1:6" s="7" customFormat="1" ht="12.75" customHeight="1" outlineLevel="1" x14ac:dyDescent="0.25">
      <c r="A10" s="11" t="s">
        <v>13</v>
      </c>
      <c r="B10" s="12">
        <v>225</v>
      </c>
      <c r="C10" s="12">
        <f t="shared" si="0"/>
        <v>267.75</v>
      </c>
      <c r="D10" s="12">
        <f t="shared" si="1"/>
        <v>323.97749999999996</v>
      </c>
    </row>
    <row r="11" spans="1:6" s="8" customFormat="1" ht="12.75" customHeight="1" x14ac:dyDescent="0.25">
      <c r="A11" s="8" t="s">
        <v>6</v>
      </c>
      <c r="B11" s="9">
        <f>SUM(B12:B14)</f>
        <v>39881.759999999995</v>
      </c>
      <c r="C11" s="10">
        <f>B11*$F$2</f>
        <v>47459.294399999992</v>
      </c>
      <c r="D11" s="10">
        <f>C11*$F$3</f>
        <v>57425.746223999988</v>
      </c>
    </row>
    <row r="12" spans="1:6" s="7" customFormat="1" ht="12.75" customHeight="1" collapsed="1" x14ac:dyDescent="0.25">
      <c r="A12" s="18" t="s">
        <v>14</v>
      </c>
      <c r="B12" s="12">
        <v>26801.759999999998</v>
      </c>
      <c r="C12" s="12">
        <f>B12*$F$2</f>
        <v>31894.094399999998</v>
      </c>
      <c r="D12" s="12">
        <f>C12*$F$3</f>
        <v>38591.854223999995</v>
      </c>
    </row>
    <row r="13" spans="1:6" s="7" customFormat="1" ht="12.75" customHeight="1" x14ac:dyDescent="0.25">
      <c r="A13" s="18" t="s">
        <v>15</v>
      </c>
      <c r="B13" s="19">
        <v>4080</v>
      </c>
      <c r="C13" s="12">
        <f t="shared" ref="C13:C14" si="2">B13*$F$2</f>
        <v>4855.2</v>
      </c>
      <c r="D13" s="12">
        <f t="shared" ref="D13:D14" si="3">C13*$F$3</f>
        <v>5874.7919999999995</v>
      </c>
    </row>
    <row r="14" spans="1:6" s="7" customFormat="1" ht="12.75" customHeight="1" x14ac:dyDescent="0.25">
      <c r="A14" s="18" t="s">
        <v>16</v>
      </c>
      <c r="B14" s="19">
        <v>9000</v>
      </c>
      <c r="C14" s="12">
        <f t="shared" si="2"/>
        <v>10710</v>
      </c>
      <c r="D14" s="12">
        <f t="shared" si="3"/>
        <v>12959.1</v>
      </c>
    </row>
    <row r="15" spans="1:6" s="7" customFormat="1" ht="12.75" customHeight="1" x14ac:dyDescent="0.25">
      <c r="A15" s="14" t="s">
        <v>0</v>
      </c>
      <c r="B15" s="15">
        <f>SUM(B2:B14)/2</f>
        <v>55447.369999999988</v>
      </c>
      <c r="C15" s="15">
        <f>SUM(C2:C14)/2</f>
        <v>65982.37029999998</v>
      </c>
      <c r="D15" s="15">
        <f>SUM(D2:D14)/2</f>
        <v>79838.66806299999</v>
      </c>
    </row>
    <row r="16" spans="1:6" s="1" customFormat="1" x14ac:dyDescent="0.25">
      <c r="A16" s="2"/>
      <c r="B16" s="3"/>
      <c r="C16" s="3"/>
      <c r="D16" s="3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38" spans="4:4" x14ac:dyDescent="0.2">
      <c r="D38" s="17"/>
    </row>
  </sheetData>
  <dataConsolidate topLabels="1"/>
  <phoneticPr fontId="1" type="noConversion"/>
  <printOptions horizontalCentered="1"/>
  <pageMargins left="0.78740157480314965" right="0.78740157480314965" top="1.7716535433070868" bottom="0.59055118110236227" header="0.9055118110236221" footer="0.51181102362204722"/>
  <pageSetup paperSize="9" orientation="portrait" horizontalDpi="1200" verticalDpi="1200" r:id="rId1"/>
  <headerFooter>
    <oddHeader xml:space="preserve">&amp;C&amp;"Calibre Bold,Negrita"&amp;10&amp;K009BDBMUR VERD
AMPLIACIÓ I MANTENIMENT
RESUM DE PRESSUPOST 
</oddHeader>
  </headerFooter>
  <colBreaks count="1" manualBreakCount="1">
    <brk id="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514F4E9FDD6D48A4F4A25B5AC33AB4" ma:contentTypeVersion="17" ma:contentTypeDescription="Crea un document nou" ma:contentTypeScope="" ma:versionID="c8e3001e2ef7583a909b681f9c5971f0">
  <xsd:schema xmlns:xsd="http://www.w3.org/2001/XMLSchema" xmlns:xs="http://www.w3.org/2001/XMLSchema" xmlns:p="http://schemas.microsoft.com/office/2006/metadata/properties" xmlns:ns2="b556faf4-caf0-43a6-b022-8644885041d5" xmlns:ns3="27dd97c3-2d4f-4d5e-99c8-436d3d1c592c" targetNamespace="http://schemas.microsoft.com/office/2006/metadata/properties" ma:root="true" ma:fieldsID="880b0247d2f03a618bab6dc3407924be" ns2:_="" ns3:_="">
    <xsd:import namespace="b556faf4-caf0-43a6-b022-8644885041d5"/>
    <xsd:import namespace="27dd97c3-2d4f-4d5e-99c8-436d3d1c592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6faf4-caf0-43a6-b022-8644885041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474a2-f1b4-480e-9cc2-db955383e39c}" ma:internalName="TaxCatchAll" ma:showField="CatchAllData" ma:web="b556faf4-caf0-43a6-b022-8644885041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d97c3-2d4f-4d5e-99c8-436d3d1c59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a7f05f76-7d54-4fc9-82a1-33b4f3b219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dd97c3-2d4f-4d5e-99c8-436d3d1c592c">
      <Terms xmlns="http://schemas.microsoft.com/office/infopath/2007/PartnerControls"/>
    </lcf76f155ced4ddcb4097134ff3c332f>
    <TaxCatchAll xmlns="b556faf4-caf0-43a6-b022-8644885041d5" xsi:nil="true"/>
  </documentManagement>
</p:properties>
</file>

<file path=customXml/itemProps1.xml><?xml version="1.0" encoding="utf-8"?>
<ds:datastoreItem xmlns:ds="http://schemas.openxmlformats.org/officeDocument/2006/customXml" ds:itemID="{A04C4680-C047-42A3-B77D-9861BFA56C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0A02EF-3C95-45D4-9C88-BE5E5222868C}"/>
</file>

<file path=customXml/itemProps3.xml><?xml version="1.0" encoding="utf-8"?>
<ds:datastoreItem xmlns:ds="http://schemas.openxmlformats.org/officeDocument/2006/customXml" ds:itemID="{A46DFC21-51A1-495F-8849-5E868CAA78B9}">
  <ds:schemaRefs>
    <ds:schemaRef ds:uri="http://schemas.microsoft.com/office/2006/metadata/properties"/>
    <ds:schemaRef ds:uri="http://schemas.microsoft.com/office/infopath/2007/PartnerControls"/>
    <ds:schemaRef ds:uri="27dd97c3-2d4f-4d5e-99c8-436d3d1c592c"/>
    <ds:schemaRef ds:uri="b556faf4-caf0-43a6-b022-8644885041d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MUR</vt:lpstr>
      <vt:lpstr>MUR!Área_de_impresión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CBUser</dc:creator>
  <cp:keywords/>
  <dc:description/>
  <cp:lastModifiedBy>Cristina Marquez</cp:lastModifiedBy>
  <cp:revision/>
  <cp:lastPrinted>2023-07-07T11:09:05Z</cp:lastPrinted>
  <dcterms:created xsi:type="dcterms:W3CDTF">2023-05-17T07:25:55Z</dcterms:created>
  <dcterms:modified xsi:type="dcterms:W3CDTF">2023-07-07T11:12:37Z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0x0101006A514F4E9FDD6D48A4F4A25B5AC33AB4</vt:lpwstr>
  </property>
  <property fmtid="{D5CDD505-2E9C-101B-9397-08002B2CF9AE}" pid="3" name="MediaServiceImageTags">
    <vt:lpwstr/>
  </property>
</Properties>
</file>