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80" yWindow="-260" windowWidth="18860" windowHeight="10900"/>
  </bookViews>
  <sheets>
    <sheet name="Hoja1" sheetId="1" r:id="rId1"/>
  </sheets>
  <definedNames>
    <definedName name="_xlnm.Print_Area" localSheetId="0">Hoja1!$B$1:$G$22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G10" i="1" l="1"/>
  <c r="G8" i="1"/>
  <c r="G7" i="1" l="1"/>
  <c r="G6" i="1" s="1"/>
  <c r="F16" i="1" s="1"/>
  <c r="G16" i="1" s="1"/>
  <c r="F13" i="1" l="1"/>
  <c r="G13" i="1" s="1"/>
  <c r="G12" i="1" s="1"/>
  <c r="G15" i="1"/>
  <c r="G18" i="1" l="1"/>
  <c r="G19" i="1" s="1"/>
  <c r="G20" i="1" s="1"/>
  <c r="G21" i="1" s="1"/>
  <c r="G22" i="1" s="1"/>
</calcChain>
</file>

<file path=xl/sharedStrings.xml><?xml version="1.0" encoding="utf-8"?>
<sst xmlns="http://schemas.openxmlformats.org/spreadsheetml/2006/main" count="36" uniqueCount="30">
  <si>
    <t>Codi</t>
  </si>
  <si>
    <t>Ut.</t>
  </si>
  <si>
    <t>Descripció</t>
  </si>
  <si>
    <t>Quantitat</t>
  </si>
  <si>
    <t>Preu Ut. (€)</t>
  </si>
  <si>
    <t>Import (€)</t>
  </si>
  <si>
    <t>2.1</t>
  </si>
  <si>
    <t>3.1</t>
  </si>
  <si>
    <t>Partida alçada d'abonament íntegre per a la Seguretat i Salut en l'obra</t>
  </si>
  <si>
    <t xml:space="preserve">Transport de residus inerts o no especials a instal·lació autoritzada de gestió de residus, inclòs cànon d’abocament. </t>
  </si>
  <si>
    <t>1.1.1</t>
  </si>
  <si>
    <t>1.1.2</t>
  </si>
  <si>
    <t>1.1.3</t>
  </si>
  <si>
    <t>CAPÍTOL 2. SEGURETAT I SALUT</t>
  </si>
  <si>
    <t>CAPÍTOL 3. GESTIÓ DE RESIDUS</t>
  </si>
  <si>
    <t>TOTAL OBRA (PEM)</t>
  </si>
  <si>
    <t>TOTAL OBRA (PEC)</t>
  </si>
  <si>
    <t>GG + BI (19%)</t>
  </si>
  <si>
    <t>IVA (21%)</t>
  </si>
  <si>
    <t>TOTAL OBRA (PEC + IVA)</t>
  </si>
  <si>
    <t>Data actualització</t>
  </si>
  <si>
    <t xml:space="preserve"> MERCAT DE LA VALL D'HEBRON</t>
  </si>
  <si>
    <t>PRESSUPOST</t>
  </si>
  <si>
    <t>CAPÍTOL 1.</t>
  </si>
  <si>
    <t>EXP.    06/22 OBRES D'INSTAL•LACIÓ DE RÈTOL  EN EL MERCAT DE VALL D’HEBRON -TAXONERA</t>
  </si>
  <si>
    <t>Opció alternativa de metracriltat frontal de les lletres amb color blanc i negre del tipus Black&amp;White.</t>
  </si>
  <si>
    <t>Treballs en alçada i servei de grua amb plataforma amb cistella sobre braç articulat per una alçària de 12 metres, incloent el transport i lloguer, per a la instal·lació del rètol i de la instal·lació elèctrica exterior.</t>
  </si>
  <si>
    <t>Subministrament i instal·lació de rètol identificatiu amb el text MERCAT DE LA VALL D'HEBRON - TAXONERA, construit amb lletres corpòries en planxa d'alumini. El corpori serà de 15 cm. i l'alçada de la lletra de 60 cm. Anirà pintat amb pintura epoxi per l'interior en color blanc i per l'exterior en RAL a determiniar. El metacrilat de les lletres serà del color blanc òpal. La iluminació interior amb leds Philips Vol:CD de 12V i power 1,44V. Color pure Withe IP degree:IP67 amb les corresponents fonts d'alimentació. Les lletres es muntaran sobre una estructura tubular en color blanc pintat epoxi i canalitzadora de la instal·lació.</t>
  </si>
  <si>
    <t xml:space="preserve">L’escomesa elèctrica serà fins el quadre general elèctric de la planta serveis. La instal·lació estarà formada per a cable amb conductor de coure de 0,6/1kV de tensió assignada, amb coberta del cable de poliolefines amb baixa emissió de fums, incloent la Caixa de derivació amb grau de protecció IP-65 i per a muntar en superfície, tub rígid de diàmetre 20mm, aïllant, contactors de 23 v i de 16 A d’intensitat nominal, interruptor automàtic magneto tèrmic de 10 A intensitat, interruptor diferencial de classe Ac de 30mA de sensibilitat i el petit material i mà d’obra d’electricistes inclosa. S’inclourà un rellotge programador de control horari diari de 2 mòduls. </t>
  </si>
  <si>
    <t>RÈTOL MERCAT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</si>
</sst>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5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8" fontId="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right" vertical="center" wrapText="1"/>
    </xf>
    <xf numFmtId="4" fontId="2" fillId="2" borderId="13" xfId="0" applyNumberFormat="1" applyFont="1" applyFill="1" applyBorder="1" applyAlignment="1">
      <alignment horizontal="right" vertical="center" wrapText="1"/>
    </xf>
    <xf numFmtId="0" fontId="3" fillId="0" borderId="14" xfId="0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right" vertical="center" wrapText="1"/>
    </xf>
    <xf numFmtId="0" fontId="3" fillId="0" borderId="16" xfId="0" applyFont="1" applyBorder="1" applyAlignment="1">
      <alignment horizontal="center" vertical="center" wrapText="1"/>
    </xf>
    <xf numFmtId="8" fontId="3" fillId="0" borderId="15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8" fontId="3" fillId="0" borderId="18" xfId="0" applyNumberFormat="1" applyFont="1" applyBorder="1" applyAlignment="1">
      <alignment horizontal="right" vertical="center" wrapText="1"/>
    </xf>
    <xf numFmtId="0" fontId="3" fillId="0" borderId="19" xfId="0" applyFont="1" applyBorder="1" applyAlignment="1">
      <alignment horizontal="center" vertical="center" wrapText="1"/>
    </xf>
    <xf numFmtId="8" fontId="3" fillId="0" borderId="20" xfId="0" applyNumberFormat="1" applyFont="1" applyBorder="1" applyAlignment="1">
      <alignment horizontal="right" vertical="center" wrapText="1"/>
    </xf>
    <xf numFmtId="8" fontId="1" fillId="3" borderId="13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1" xfId="0" applyFont="1" applyBorder="1"/>
    <xf numFmtId="0" fontId="3" fillId="0" borderId="0" xfId="0" applyFont="1" applyBorder="1"/>
    <xf numFmtId="0" fontId="3" fillId="0" borderId="22" xfId="0" applyFont="1" applyBorder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14" fontId="1" fillId="0" borderId="0" xfId="0" applyNumberFormat="1" applyFont="1" applyAlignment="1">
      <alignment horizontal="right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1" fillId="5" borderId="6" xfId="0" applyFont="1" applyFill="1" applyBorder="1" applyAlignment="1">
      <alignment vertical="center" wrapText="1"/>
    </xf>
    <xf numFmtId="8" fontId="1" fillId="5" borderId="13" xfId="0" applyNumberFormat="1" applyFont="1" applyFill="1" applyBorder="1" applyAlignment="1">
      <alignment horizontal="right" vertical="center" wrapText="1"/>
    </xf>
    <xf numFmtId="0" fontId="1" fillId="5" borderId="12" xfId="0" applyFont="1" applyFill="1" applyBorder="1" applyAlignment="1">
      <alignment horizontal="right" vertical="center"/>
    </xf>
    <xf numFmtId="0" fontId="1" fillId="5" borderId="6" xfId="0" applyFont="1" applyFill="1" applyBorder="1" applyAlignment="1">
      <alignment horizontal="right" vertical="center"/>
    </xf>
    <xf numFmtId="0" fontId="1" fillId="5" borderId="23" xfId="0" applyFont="1" applyFill="1" applyBorder="1" applyAlignment="1">
      <alignment horizontal="right" vertical="center"/>
    </xf>
    <xf numFmtId="0" fontId="1" fillId="5" borderId="24" xfId="0" applyFont="1" applyFill="1" applyBorder="1" applyAlignment="1">
      <alignment horizontal="right" vertical="center"/>
    </xf>
    <xf numFmtId="8" fontId="1" fillId="5" borderId="25" xfId="0" applyNumberFormat="1" applyFont="1" applyFill="1" applyBorder="1" applyAlignment="1">
      <alignment horizontal="right" vertical="center" wrapText="1"/>
    </xf>
    <xf numFmtId="0" fontId="1" fillId="4" borderId="12" xfId="0" applyFont="1" applyFill="1" applyBorder="1" applyAlignment="1">
      <alignment vertical="center"/>
    </xf>
    <xf numFmtId="0" fontId="1" fillId="5" borderId="12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8" fontId="1" fillId="4" borderId="13" xfId="0" applyNumberFormat="1" applyFont="1" applyFill="1" applyBorder="1" applyAlignment="1">
      <alignment horizontal="right" vertical="center"/>
    </xf>
    <xf numFmtId="0" fontId="1" fillId="5" borderId="6" xfId="0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2"/>
  <sheetViews>
    <sheetView tabSelected="1" topLeftCell="A5" zoomScale="70" zoomScaleNormal="70" zoomScaleSheetLayoutView="100" zoomScalePageLayoutView="55" workbookViewId="0">
      <selection activeCell="I18" sqref="I18"/>
    </sheetView>
  </sheetViews>
  <sheetFormatPr defaultColWidth="28" defaultRowHeight="14" x14ac:dyDescent="0.3"/>
  <cols>
    <col min="1" max="1" width="28" style="31"/>
    <col min="2" max="2" width="9.453125" style="31" customWidth="1"/>
    <col min="3" max="3" width="9.54296875" style="31" customWidth="1"/>
    <col min="4" max="4" width="81.54296875" style="31" customWidth="1"/>
    <col min="5" max="5" width="13.81640625" style="31" customWidth="1"/>
    <col min="6" max="6" width="18.453125" style="31" customWidth="1"/>
    <col min="7" max="7" width="17.90625" style="32" customWidth="1"/>
    <col min="8" max="16384" width="28" style="31"/>
  </cols>
  <sheetData>
    <row r="1" spans="2:7" ht="22.5" customHeight="1" x14ac:dyDescent="0.3">
      <c r="B1" s="16" t="s">
        <v>24</v>
      </c>
    </row>
    <row r="2" spans="2:7" ht="60" customHeight="1" x14ac:dyDescent="0.3">
      <c r="B2" s="16" t="s">
        <v>22</v>
      </c>
    </row>
    <row r="3" spans="2:7" ht="21.75" customHeight="1" x14ac:dyDescent="0.3">
      <c r="B3" s="36"/>
      <c r="F3" s="37" t="s">
        <v>20</v>
      </c>
      <c r="G3" s="38">
        <v>44575</v>
      </c>
    </row>
    <row r="4" spans="2:7" ht="21.75" customHeight="1" thickBot="1" x14ac:dyDescent="0.35">
      <c r="B4" s="36"/>
    </row>
    <row r="5" spans="2:7" ht="26.25" customHeight="1" thickBot="1" x14ac:dyDescent="0.35">
      <c r="B5" s="17" t="s">
        <v>0</v>
      </c>
      <c r="C5" s="18" t="s">
        <v>1</v>
      </c>
      <c r="D5" s="19" t="s">
        <v>2</v>
      </c>
      <c r="E5" s="18" t="s">
        <v>3</v>
      </c>
      <c r="F5" s="18" t="s">
        <v>4</v>
      </c>
      <c r="G5" s="20" t="s">
        <v>5</v>
      </c>
    </row>
    <row r="6" spans="2:7" ht="36.75" customHeight="1" thickTop="1" thickBot="1" x14ac:dyDescent="0.35">
      <c r="B6" s="53" t="s">
        <v>23</v>
      </c>
      <c r="C6" s="56" t="s">
        <v>29</v>
      </c>
      <c r="D6" s="57"/>
      <c r="E6" s="45"/>
      <c r="F6" s="45"/>
      <c r="G6" s="46">
        <f>+G7</f>
        <v>19160</v>
      </c>
    </row>
    <row r="7" spans="2:7" ht="29.25" customHeight="1" thickTop="1" thickBot="1" x14ac:dyDescent="0.35">
      <c r="B7" s="39" t="s">
        <v>21</v>
      </c>
      <c r="C7" s="40"/>
      <c r="D7" s="40"/>
      <c r="E7" s="4"/>
      <c r="F7" s="4"/>
      <c r="G7" s="21">
        <f>SUM(G8:G11)</f>
        <v>19160</v>
      </c>
    </row>
    <row r="8" spans="2:7" ht="112" customHeight="1" thickTop="1" thickBot="1" x14ac:dyDescent="0.35">
      <c r="B8" s="22" t="s">
        <v>10</v>
      </c>
      <c r="C8" s="6" t="s">
        <v>1</v>
      </c>
      <c r="D8" s="43" t="s">
        <v>27</v>
      </c>
      <c r="E8" s="7">
        <v>1</v>
      </c>
      <c r="F8" s="7">
        <v>13405</v>
      </c>
      <c r="G8" s="23">
        <f>+F8*E8</f>
        <v>13405</v>
      </c>
    </row>
    <row r="9" spans="2:7" ht="31.5" customHeight="1" thickTop="1" thickBot="1" x14ac:dyDescent="0.35">
      <c r="B9" s="22"/>
      <c r="C9" s="6" t="s">
        <v>1</v>
      </c>
      <c r="D9" s="1" t="s">
        <v>25</v>
      </c>
      <c r="E9" s="7">
        <v>1</v>
      </c>
      <c r="F9" s="7">
        <v>1900</v>
      </c>
      <c r="G9" s="23">
        <v>1900</v>
      </c>
    </row>
    <row r="10" spans="2:7" ht="43" thickTop="1" thickBot="1" x14ac:dyDescent="0.35">
      <c r="B10" s="22" t="s">
        <v>11</v>
      </c>
      <c r="C10" s="6" t="s">
        <v>1</v>
      </c>
      <c r="D10" s="43" t="s">
        <v>26</v>
      </c>
      <c r="E10" s="7">
        <v>1</v>
      </c>
      <c r="F10" s="7">
        <v>2150</v>
      </c>
      <c r="G10" s="23">
        <f t="shared" ref="G10:G11" si="0">+F10*E10</f>
        <v>2150</v>
      </c>
    </row>
    <row r="11" spans="2:7" ht="113" thickTop="1" thickBot="1" x14ac:dyDescent="0.35">
      <c r="B11" s="22" t="s">
        <v>12</v>
      </c>
      <c r="C11" s="6" t="s">
        <v>1</v>
      </c>
      <c r="D11" s="44" t="s">
        <v>28</v>
      </c>
      <c r="E11" s="7">
        <v>1</v>
      </c>
      <c r="F11" s="7">
        <v>1705</v>
      </c>
      <c r="G11" s="23">
        <f t="shared" si="0"/>
        <v>1705</v>
      </c>
    </row>
    <row r="12" spans="2:7" ht="29.25" customHeight="1" thickTop="1" thickBot="1" x14ac:dyDescent="0.35">
      <c r="B12" s="52" t="s">
        <v>13</v>
      </c>
      <c r="C12" s="54"/>
      <c r="D12" s="54"/>
      <c r="E12" s="54"/>
      <c r="F12" s="54"/>
      <c r="G12" s="55">
        <f>+G13</f>
        <v>958</v>
      </c>
    </row>
    <row r="13" spans="2:7" ht="32.25" customHeight="1" thickTop="1" thickBot="1" x14ac:dyDescent="0.35">
      <c r="B13" s="24" t="s">
        <v>6</v>
      </c>
      <c r="C13" s="3" t="s">
        <v>1</v>
      </c>
      <c r="D13" s="2" t="s">
        <v>8</v>
      </c>
      <c r="E13" s="9">
        <v>1</v>
      </c>
      <c r="F13" s="12">
        <f>0.05*G6</f>
        <v>958</v>
      </c>
      <c r="G13" s="25">
        <f>+E13*F13</f>
        <v>958</v>
      </c>
    </row>
    <row r="14" spans="2:7" ht="18" customHeight="1" thickTop="1" thickBot="1" x14ac:dyDescent="0.35">
      <c r="B14" s="26"/>
      <c r="C14" s="8"/>
      <c r="D14" s="10"/>
      <c r="E14" s="11"/>
      <c r="F14" s="5"/>
      <c r="G14" s="27"/>
    </row>
    <row r="15" spans="2:7" ht="27.75" customHeight="1" thickTop="1" thickBot="1" x14ac:dyDescent="0.35">
      <c r="B15" s="52" t="s">
        <v>14</v>
      </c>
      <c r="C15" s="54"/>
      <c r="D15" s="54"/>
      <c r="E15" s="54"/>
      <c r="F15" s="54"/>
      <c r="G15" s="55">
        <f>+G16</f>
        <v>191.6</v>
      </c>
    </row>
    <row r="16" spans="2:7" ht="29" thickTop="1" thickBot="1" x14ac:dyDescent="0.35">
      <c r="B16" s="28" t="s">
        <v>7</v>
      </c>
      <c r="C16" s="13" t="s">
        <v>1</v>
      </c>
      <c r="D16" s="14" t="s">
        <v>9</v>
      </c>
      <c r="E16" s="9">
        <v>1</v>
      </c>
      <c r="F16" s="15">
        <f>0.01*G6</f>
        <v>191.6</v>
      </c>
      <c r="G16" s="29">
        <f>+F16*E16</f>
        <v>191.6</v>
      </c>
    </row>
    <row r="17" spans="2:7" ht="15" thickTop="1" thickBot="1" x14ac:dyDescent="0.35">
      <c r="B17" s="33"/>
      <c r="C17" s="34"/>
      <c r="D17" s="34"/>
      <c r="E17" s="34"/>
      <c r="F17" s="34"/>
      <c r="G17" s="35"/>
    </row>
    <row r="18" spans="2:7" ht="27.75" customHeight="1" thickTop="1" thickBot="1" x14ac:dyDescent="0.35">
      <c r="B18" s="47" t="s">
        <v>15</v>
      </c>
      <c r="C18" s="48"/>
      <c r="D18" s="48"/>
      <c r="E18" s="48"/>
      <c r="F18" s="48"/>
      <c r="G18" s="46">
        <f>+G15+G12+G6</f>
        <v>20309.599999999999</v>
      </c>
    </row>
    <row r="19" spans="2:7" ht="27.75" customHeight="1" thickTop="1" thickBot="1" x14ac:dyDescent="0.35">
      <c r="B19" s="41" t="s">
        <v>17</v>
      </c>
      <c r="C19" s="42"/>
      <c r="D19" s="42"/>
      <c r="E19" s="42"/>
      <c r="F19" s="42"/>
      <c r="G19" s="30">
        <f>+G18*0.19</f>
        <v>3858.8239999999996</v>
      </c>
    </row>
    <row r="20" spans="2:7" ht="27.75" customHeight="1" thickTop="1" thickBot="1" x14ac:dyDescent="0.35">
      <c r="B20" s="47" t="s">
        <v>16</v>
      </c>
      <c r="C20" s="48"/>
      <c r="D20" s="48"/>
      <c r="E20" s="48"/>
      <c r="F20" s="48"/>
      <c r="G20" s="46">
        <f>+G19+G18</f>
        <v>24168.423999999999</v>
      </c>
    </row>
    <row r="21" spans="2:7" ht="27.75" customHeight="1" thickTop="1" thickBot="1" x14ac:dyDescent="0.35">
      <c r="B21" s="41" t="s">
        <v>18</v>
      </c>
      <c r="C21" s="42"/>
      <c r="D21" s="42"/>
      <c r="E21" s="42"/>
      <c r="F21" s="42"/>
      <c r="G21" s="30">
        <f>+G20*0.21</f>
        <v>5075.3690399999996</v>
      </c>
    </row>
    <row r="22" spans="2:7" ht="27.75" customHeight="1" thickTop="1" thickBot="1" x14ac:dyDescent="0.35">
      <c r="B22" s="49" t="s">
        <v>19</v>
      </c>
      <c r="C22" s="50"/>
      <c r="D22" s="50"/>
      <c r="E22" s="50"/>
      <c r="F22" s="50"/>
      <c r="G22" s="51">
        <f>+G21+G20</f>
        <v>29243.793039999997</v>
      </c>
    </row>
  </sheetData>
  <mergeCells count="7">
    <mergeCell ref="C6:D6"/>
    <mergeCell ref="B22:F22"/>
    <mergeCell ref="B7:D7"/>
    <mergeCell ref="B19:F19"/>
    <mergeCell ref="B18:F18"/>
    <mergeCell ref="B20:F20"/>
    <mergeCell ref="B21:F21"/>
  </mergeCells>
  <phoneticPr fontId="4" type="noConversion"/>
  <printOptions horizontalCentered="1"/>
  <pageMargins left="0.9055118110236221" right="1.2604166666666667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Hoja1</vt:lpstr>
      <vt:lpstr>Hoja1!Àrea_d'impressió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</dc:creator>
  <cp:lastModifiedBy>Ajuntament de Barcelona</cp:lastModifiedBy>
  <cp:lastPrinted>2020-07-07T11:28:51Z</cp:lastPrinted>
  <dcterms:created xsi:type="dcterms:W3CDTF">2020-06-12T07:21:28Z</dcterms:created>
  <dcterms:modified xsi:type="dcterms:W3CDTF">2022-01-20T13:59:22Z</dcterms:modified>
</cp:coreProperties>
</file>